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2390" windowHeight="8010" firstSheet="8" activeTab="16"/>
  </bookViews>
  <sheets>
    <sheet name="Severity Yengo Sites " sheetId="1" r:id="rId1"/>
    <sheet name="LL1 Kuln 2F1" sheetId="2" r:id="rId2"/>
    <sheet name="YENG LL2" sheetId="3" r:id="rId3"/>
    <sheet name="YENG LL3 " sheetId="4" r:id="rId4"/>
    <sheet name="LH1 Kuln 2F3" sheetId="5" r:id="rId5"/>
    <sheet name="LH2 K3F2 " sheetId="6" r:id="rId6"/>
    <sheet name="YENG LH3" sheetId="7" r:id="rId7"/>
    <sheet name="YengLH4" sheetId="8" r:id="rId8"/>
    <sheet name="Yeng LH5" sheetId="9" r:id="rId9"/>
    <sheet name="HL1 K3F2 (new)" sheetId="10" r:id="rId10"/>
    <sheet name="HL2 Kuln 2F2" sheetId="11" r:id="rId11"/>
    <sheet name="HL3 K4f1" sheetId="12" r:id="rId12"/>
    <sheet name="HH1 Kuln 3F1 (new)" sheetId="13" r:id="rId13"/>
    <sheet name="YENGHH2" sheetId="14" r:id="rId14"/>
    <sheet name="Yeng HH3" sheetId="15" r:id="rId15"/>
    <sheet name="YENG HH4" sheetId="16" r:id="rId16"/>
    <sheet name="Undigested" sheetId="17" r:id="rId17"/>
  </sheets>
  <calcPr calcId="145621"/>
</workbook>
</file>

<file path=xl/calcChain.xml><?xml version="1.0" encoding="utf-8"?>
<calcChain xmlns="http://schemas.openxmlformats.org/spreadsheetml/2006/main">
  <c r="N8" i="17" l="1"/>
  <c r="M8" i="17"/>
  <c r="H49" i="16" l="1"/>
  <c r="H48" i="16"/>
  <c r="H47" i="16"/>
  <c r="H46" i="16"/>
  <c r="H45" i="16"/>
  <c r="H42" i="16"/>
  <c r="H41" i="16"/>
  <c r="H40" i="16"/>
  <c r="H39" i="16"/>
  <c r="H38" i="16"/>
  <c r="I43" i="16" s="1"/>
  <c r="H35" i="16"/>
  <c r="H34" i="16"/>
  <c r="H33" i="16"/>
  <c r="H32" i="16"/>
  <c r="H31" i="16"/>
  <c r="H28" i="16"/>
  <c r="H27" i="16"/>
  <c r="H26" i="16"/>
  <c r="H25" i="16"/>
  <c r="H24" i="16"/>
  <c r="I29" i="16" s="1"/>
  <c r="H21" i="16"/>
  <c r="H20" i="16"/>
  <c r="H19" i="16"/>
  <c r="H18" i="16"/>
  <c r="H22" i="16" s="1"/>
  <c r="H17" i="16"/>
  <c r="H14" i="16"/>
  <c r="H13" i="16"/>
  <c r="H12" i="16"/>
  <c r="H11" i="16"/>
  <c r="H10" i="16"/>
  <c r="R8" i="16"/>
  <c r="Q8" i="16"/>
  <c r="H7" i="16"/>
  <c r="H6" i="16"/>
  <c r="H5" i="16"/>
  <c r="H4" i="16"/>
  <c r="H8" i="16" s="1"/>
  <c r="H3" i="16"/>
  <c r="G49" i="14"/>
  <c r="G48" i="14"/>
  <c r="G47" i="14"/>
  <c r="G46" i="14"/>
  <c r="G45" i="14"/>
  <c r="H50" i="14" s="1"/>
  <c r="G42" i="14"/>
  <c r="G41" i="14"/>
  <c r="G40" i="14"/>
  <c r="G39" i="14"/>
  <c r="G43" i="14" s="1"/>
  <c r="G38" i="14"/>
  <c r="G35" i="14"/>
  <c r="G34" i="14"/>
  <c r="G33" i="14"/>
  <c r="G32" i="14"/>
  <c r="G31" i="14"/>
  <c r="H36" i="14" s="1"/>
  <c r="G28" i="14"/>
  <c r="G27" i="14"/>
  <c r="G26" i="14"/>
  <c r="G25" i="14"/>
  <c r="G29" i="14" s="1"/>
  <c r="G24" i="14"/>
  <c r="G21" i="14"/>
  <c r="G20" i="14"/>
  <c r="G19" i="14"/>
  <c r="G18" i="14"/>
  <c r="G17" i="14"/>
  <c r="G14" i="14"/>
  <c r="G13" i="14"/>
  <c r="G12" i="14"/>
  <c r="G11" i="14"/>
  <c r="G10" i="14"/>
  <c r="Q8" i="14"/>
  <c r="P8" i="14"/>
  <c r="G7" i="14"/>
  <c r="G6" i="14"/>
  <c r="G5" i="14"/>
  <c r="G4" i="14"/>
  <c r="G3" i="14"/>
  <c r="H8" i="14" s="1"/>
  <c r="H49" i="13"/>
  <c r="H48" i="13"/>
  <c r="H47" i="13"/>
  <c r="H46" i="13"/>
  <c r="H45" i="13"/>
  <c r="H42" i="13"/>
  <c r="H41" i="13"/>
  <c r="H40" i="13"/>
  <c r="H39" i="13"/>
  <c r="H38" i="13"/>
  <c r="I43" i="13" s="1"/>
  <c r="H35" i="13"/>
  <c r="H34" i="13"/>
  <c r="H33" i="13"/>
  <c r="H32" i="13"/>
  <c r="H36" i="13" s="1"/>
  <c r="H31" i="13"/>
  <c r="H28" i="13"/>
  <c r="H27" i="13"/>
  <c r="H26" i="13"/>
  <c r="H25" i="13"/>
  <c r="H24" i="13"/>
  <c r="H21" i="13"/>
  <c r="H20" i="13"/>
  <c r="H19" i="13"/>
  <c r="H18" i="13"/>
  <c r="H17" i="13"/>
  <c r="H14" i="13"/>
  <c r="H13" i="13"/>
  <c r="H12" i="13"/>
  <c r="H11" i="13"/>
  <c r="H10" i="13"/>
  <c r="I15" i="13" s="1"/>
  <c r="R8" i="13"/>
  <c r="Q8" i="13"/>
  <c r="H7" i="13"/>
  <c r="H6" i="13"/>
  <c r="H5" i="13"/>
  <c r="H4" i="13"/>
  <c r="H3" i="13"/>
  <c r="G51" i="12"/>
  <c r="G50" i="12"/>
  <c r="G49" i="12"/>
  <c r="G48" i="12"/>
  <c r="G47" i="12"/>
  <c r="H52" i="12" s="1"/>
  <c r="G44" i="12"/>
  <c r="G43" i="12"/>
  <c r="G42" i="12"/>
  <c r="G41" i="12"/>
  <c r="G45" i="12" s="1"/>
  <c r="G40" i="12"/>
  <c r="G36" i="12"/>
  <c r="G35" i="12"/>
  <c r="G34" i="12"/>
  <c r="G33" i="12"/>
  <c r="G32" i="12"/>
  <c r="G29" i="12"/>
  <c r="G28" i="12"/>
  <c r="G27" i="12"/>
  <c r="G26" i="12"/>
  <c r="G25" i="12"/>
  <c r="G21" i="12"/>
  <c r="G20" i="12"/>
  <c r="G19" i="12"/>
  <c r="G18" i="12"/>
  <c r="G17" i="12"/>
  <c r="H22" i="12" s="1"/>
  <c r="G14" i="12"/>
  <c r="G13" i="12"/>
  <c r="G12" i="12"/>
  <c r="G11" i="12"/>
  <c r="G15" i="12" s="1"/>
  <c r="G10" i="12"/>
  <c r="Q8" i="12"/>
  <c r="P8" i="12"/>
  <c r="G7" i="12"/>
  <c r="G6" i="12"/>
  <c r="G5" i="12"/>
  <c r="G4" i="12"/>
  <c r="G3" i="12"/>
  <c r="H8" i="12" s="1"/>
  <c r="H49" i="11"/>
  <c r="H48" i="11"/>
  <c r="H47" i="11"/>
  <c r="H46" i="11"/>
  <c r="H50" i="11" s="1"/>
  <c r="H45" i="11"/>
  <c r="H42" i="11"/>
  <c r="H41" i="11"/>
  <c r="H40" i="11"/>
  <c r="H39" i="11"/>
  <c r="H38" i="11"/>
  <c r="H35" i="11"/>
  <c r="H34" i="11"/>
  <c r="H33" i="11"/>
  <c r="H32" i="11"/>
  <c r="H31" i="11"/>
  <c r="H28" i="11"/>
  <c r="H27" i="11"/>
  <c r="H26" i="11"/>
  <c r="H25" i="11"/>
  <c r="H24" i="11"/>
  <c r="I29" i="11" s="1"/>
  <c r="H21" i="11"/>
  <c r="H20" i="11"/>
  <c r="H19" i="11"/>
  <c r="H18" i="11"/>
  <c r="H22" i="11" s="1"/>
  <c r="H17" i="11"/>
  <c r="H14" i="11"/>
  <c r="H13" i="11"/>
  <c r="H12" i="11"/>
  <c r="H11" i="11"/>
  <c r="H10" i="11"/>
  <c r="R8" i="11"/>
  <c r="Q8" i="11"/>
  <c r="H7" i="11"/>
  <c r="H6" i="11"/>
  <c r="H5" i="11"/>
  <c r="H4" i="11"/>
  <c r="H8" i="11" s="1"/>
  <c r="H3" i="11"/>
  <c r="H49" i="10"/>
  <c r="H48" i="10"/>
  <c r="H47" i="10"/>
  <c r="H46" i="10"/>
  <c r="H45" i="10"/>
  <c r="H42" i="10"/>
  <c r="H41" i="10"/>
  <c r="H40" i="10"/>
  <c r="H39" i="10"/>
  <c r="H38" i="10"/>
  <c r="H35" i="10"/>
  <c r="H34" i="10"/>
  <c r="H33" i="10"/>
  <c r="H32" i="10"/>
  <c r="H31" i="10"/>
  <c r="I36" i="10" s="1"/>
  <c r="H28" i="10"/>
  <c r="H27" i="10"/>
  <c r="H26" i="10"/>
  <c r="H25" i="10"/>
  <c r="H24" i="10"/>
  <c r="H21" i="10"/>
  <c r="H20" i="10"/>
  <c r="H19" i="10"/>
  <c r="H18" i="10"/>
  <c r="H17" i="10"/>
  <c r="H14" i="10"/>
  <c r="H13" i="10"/>
  <c r="H12" i="10"/>
  <c r="H11" i="10"/>
  <c r="H10" i="10"/>
  <c r="R8" i="10"/>
  <c r="Q8" i="10"/>
  <c r="H7" i="10"/>
  <c r="H6" i="10"/>
  <c r="H5" i="10"/>
  <c r="H4" i="10"/>
  <c r="H3" i="10"/>
  <c r="H49" i="7"/>
  <c r="H48" i="7"/>
  <c r="H47" i="7"/>
  <c r="H46" i="7"/>
  <c r="H45" i="7"/>
  <c r="H42" i="7"/>
  <c r="H41" i="7"/>
  <c r="H40" i="7"/>
  <c r="H39" i="7"/>
  <c r="H38" i="7"/>
  <c r="I43" i="7" s="1"/>
  <c r="H35" i="7"/>
  <c r="H34" i="7"/>
  <c r="H33" i="7"/>
  <c r="H32" i="7"/>
  <c r="H31" i="7"/>
  <c r="H28" i="7"/>
  <c r="H27" i="7"/>
  <c r="H26" i="7"/>
  <c r="H25" i="7"/>
  <c r="H24" i="7"/>
  <c r="H21" i="7"/>
  <c r="H20" i="7"/>
  <c r="H19" i="7"/>
  <c r="H18" i="7"/>
  <c r="H17" i="7"/>
  <c r="H14" i="7"/>
  <c r="H13" i="7"/>
  <c r="H12" i="7"/>
  <c r="H11" i="7"/>
  <c r="H10" i="7"/>
  <c r="I15" i="7" s="1"/>
  <c r="R8" i="7"/>
  <c r="Q8" i="7"/>
  <c r="H7" i="7"/>
  <c r="H6" i="7"/>
  <c r="H5" i="7"/>
  <c r="H4" i="7"/>
  <c r="H3" i="7"/>
  <c r="H49" i="6"/>
  <c r="H48" i="6"/>
  <c r="H47" i="6"/>
  <c r="H46" i="6"/>
  <c r="H45" i="6"/>
  <c r="I50" i="6" s="1"/>
  <c r="H42" i="6"/>
  <c r="H41" i="6"/>
  <c r="H40" i="6"/>
  <c r="H39" i="6"/>
  <c r="H38" i="6"/>
  <c r="H35" i="6"/>
  <c r="H34" i="6"/>
  <c r="H33" i="6"/>
  <c r="H32" i="6"/>
  <c r="H31" i="6"/>
  <c r="H28" i="6"/>
  <c r="H27" i="6"/>
  <c r="H26" i="6"/>
  <c r="H25" i="6"/>
  <c r="H24" i="6"/>
  <c r="H21" i="6"/>
  <c r="H20" i="6"/>
  <c r="H19" i="6"/>
  <c r="H18" i="6"/>
  <c r="H17" i="6"/>
  <c r="I22" i="6" s="1"/>
  <c r="H14" i="6"/>
  <c r="H13" i="6"/>
  <c r="H12" i="6"/>
  <c r="H11" i="6"/>
  <c r="H10" i="6"/>
  <c r="R8" i="6"/>
  <c r="Q8" i="6"/>
  <c r="H7" i="6"/>
  <c r="H6" i="6"/>
  <c r="H5" i="6"/>
  <c r="H4" i="6"/>
  <c r="H3" i="6"/>
  <c r="I8" i="6" s="1"/>
  <c r="H49" i="5"/>
  <c r="H48" i="5"/>
  <c r="H47" i="5"/>
  <c r="H46" i="5"/>
  <c r="H45" i="5"/>
  <c r="H42" i="5"/>
  <c r="H41" i="5"/>
  <c r="H40" i="5"/>
  <c r="H39" i="5"/>
  <c r="H38" i="5"/>
  <c r="H35" i="5"/>
  <c r="H34" i="5"/>
  <c r="H33" i="5"/>
  <c r="H32" i="5"/>
  <c r="H31" i="5"/>
  <c r="H28" i="5"/>
  <c r="H27" i="5"/>
  <c r="H26" i="5"/>
  <c r="H25" i="5"/>
  <c r="H24" i="5"/>
  <c r="I29" i="5" s="1"/>
  <c r="H21" i="5"/>
  <c r="H20" i="5"/>
  <c r="H19" i="5"/>
  <c r="H18" i="5"/>
  <c r="H17" i="5"/>
  <c r="H14" i="5"/>
  <c r="H13" i="5"/>
  <c r="H12" i="5"/>
  <c r="H11" i="5"/>
  <c r="H10" i="5"/>
  <c r="R8" i="5"/>
  <c r="Q8" i="5"/>
  <c r="H7" i="5"/>
  <c r="H6" i="5"/>
  <c r="H5" i="5"/>
  <c r="H4" i="5"/>
  <c r="H3" i="5"/>
  <c r="H49" i="4"/>
  <c r="H48" i="4"/>
  <c r="H47" i="4"/>
  <c r="H46" i="4"/>
  <c r="H45" i="4"/>
  <c r="H42" i="4"/>
  <c r="H41" i="4"/>
  <c r="H40" i="4"/>
  <c r="H39" i="4"/>
  <c r="H38" i="4"/>
  <c r="H35" i="4"/>
  <c r="H34" i="4"/>
  <c r="H33" i="4"/>
  <c r="H32" i="4"/>
  <c r="H31" i="4"/>
  <c r="I36" i="4" s="1"/>
  <c r="H28" i="4"/>
  <c r="H27" i="4"/>
  <c r="H26" i="4"/>
  <c r="H25" i="4"/>
  <c r="H24" i="4"/>
  <c r="H21" i="4"/>
  <c r="H20" i="4"/>
  <c r="H19" i="4"/>
  <c r="H18" i="4"/>
  <c r="H17" i="4"/>
  <c r="H14" i="4"/>
  <c r="H13" i="4"/>
  <c r="H12" i="4"/>
  <c r="H11" i="4"/>
  <c r="H10" i="4"/>
  <c r="R8" i="4"/>
  <c r="Q8" i="4"/>
  <c r="H7" i="4"/>
  <c r="H6" i="4"/>
  <c r="H5" i="4"/>
  <c r="H4" i="4"/>
  <c r="H3" i="4"/>
  <c r="H49" i="3"/>
  <c r="H48" i="3"/>
  <c r="H47" i="3"/>
  <c r="H46" i="3"/>
  <c r="H45" i="3"/>
  <c r="H50" i="3" s="1"/>
  <c r="H42" i="3"/>
  <c r="H41" i="3"/>
  <c r="H40" i="3"/>
  <c r="H39" i="3"/>
  <c r="H38" i="3"/>
  <c r="I43" i="3" s="1"/>
  <c r="H35" i="3"/>
  <c r="H34" i="3"/>
  <c r="H33" i="3"/>
  <c r="H32" i="3"/>
  <c r="H31" i="3"/>
  <c r="H36" i="3" s="1"/>
  <c r="H28" i="3"/>
  <c r="H27" i="3"/>
  <c r="H26" i="3"/>
  <c r="H25" i="3"/>
  <c r="H24" i="3"/>
  <c r="H21" i="3"/>
  <c r="H20" i="3"/>
  <c r="H19" i="3"/>
  <c r="H18" i="3"/>
  <c r="H17" i="3"/>
  <c r="H22" i="3" s="1"/>
  <c r="H14" i="3"/>
  <c r="H13" i="3"/>
  <c r="H12" i="3"/>
  <c r="H11" i="3"/>
  <c r="H10" i="3"/>
  <c r="I15" i="3" s="1"/>
  <c r="R8" i="3"/>
  <c r="Q8" i="3"/>
  <c r="H7" i="3"/>
  <c r="H6" i="3"/>
  <c r="H5" i="3"/>
  <c r="H4" i="3"/>
  <c r="H3" i="3"/>
  <c r="H8" i="3" s="1"/>
  <c r="H49" i="2"/>
  <c r="H48" i="2"/>
  <c r="H47" i="2"/>
  <c r="H46" i="2"/>
  <c r="H45" i="2"/>
  <c r="I50" i="2" s="1"/>
  <c r="H42" i="2"/>
  <c r="H41" i="2"/>
  <c r="H40" i="2"/>
  <c r="H39" i="2"/>
  <c r="H38" i="2"/>
  <c r="H35" i="2"/>
  <c r="H34" i="2"/>
  <c r="H33" i="2"/>
  <c r="H32" i="2"/>
  <c r="H31" i="2"/>
  <c r="H28" i="2"/>
  <c r="H27" i="2"/>
  <c r="H26" i="2"/>
  <c r="H25" i="2"/>
  <c r="H24" i="2"/>
  <c r="H21" i="2"/>
  <c r="H20" i="2"/>
  <c r="H19" i="2"/>
  <c r="H18" i="2"/>
  <c r="H17" i="2"/>
  <c r="I22" i="2" s="1"/>
  <c r="H14" i="2"/>
  <c r="H13" i="2"/>
  <c r="H12" i="2"/>
  <c r="H11" i="2"/>
  <c r="H10" i="2"/>
  <c r="R8" i="2"/>
  <c r="Q8" i="2"/>
  <c r="H7" i="2"/>
  <c r="H6" i="2"/>
  <c r="H5" i="2"/>
  <c r="H4" i="2"/>
  <c r="H3" i="2"/>
  <c r="I8" i="2" s="1"/>
  <c r="I36" i="2" l="1"/>
  <c r="I29" i="3"/>
  <c r="I8" i="4"/>
  <c r="I22" i="4"/>
  <c r="I50" i="4"/>
  <c r="I15" i="5"/>
  <c r="I43" i="5"/>
  <c r="I36" i="6"/>
  <c r="I29" i="7"/>
  <c r="I8" i="10"/>
  <c r="I22" i="10"/>
  <c r="I50" i="10"/>
  <c r="I15" i="11"/>
  <c r="H36" i="11"/>
  <c r="I43" i="11"/>
  <c r="G30" i="12"/>
  <c r="H37" i="12"/>
  <c r="H8" i="13"/>
  <c r="H22" i="13"/>
  <c r="I29" i="13"/>
  <c r="H50" i="13"/>
  <c r="G15" i="14"/>
  <c r="H22" i="14"/>
  <c r="I15" i="16"/>
  <c r="H36" i="16"/>
  <c r="H15" i="2"/>
  <c r="H43" i="2"/>
  <c r="H29" i="4"/>
  <c r="H8" i="5"/>
  <c r="H22" i="5"/>
  <c r="H50" i="5"/>
  <c r="H15" i="6"/>
  <c r="H43" i="6"/>
  <c r="H36" i="7"/>
  <c r="H29" i="10"/>
  <c r="I8" i="11"/>
  <c r="I22" i="11"/>
  <c r="I50" i="11"/>
  <c r="H15" i="12"/>
  <c r="H45" i="12"/>
  <c r="I36" i="13"/>
  <c r="H29" i="14"/>
  <c r="I8" i="16"/>
  <c r="I22" i="16"/>
  <c r="H50" i="16"/>
  <c r="H29" i="2"/>
  <c r="H15" i="4"/>
  <c r="H43" i="4"/>
  <c r="H36" i="5"/>
  <c r="H29" i="6"/>
  <c r="H8" i="7"/>
  <c r="H22" i="7"/>
  <c r="H50" i="7"/>
  <c r="H15" i="10"/>
  <c r="H43" i="10"/>
  <c r="I36" i="11"/>
  <c r="H30" i="12"/>
  <c r="I8" i="13"/>
  <c r="I22" i="13"/>
  <c r="I50" i="13"/>
  <c r="H15" i="14"/>
  <c r="H43" i="14"/>
  <c r="I36" i="16"/>
  <c r="H8" i="2"/>
  <c r="I15" i="2"/>
  <c r="H22" i="2"/>
  <c r="I29" i="2"/>
  <c r="H36" i="2"/>
  <c r="I43" i="2"/>
  <c r="H50" i="2"/>
  <c r="I8" i="3"/>
  <c r="H15" i="3"/>
  <c r="I22" i="3"/>
  <c r="H29" i="3"/>
  <c r="I36" i="3"/>
  <c r="H43" i="3"/>
  <c r="I50" i="3"/>
  <c r="H8" i="4"/>
  <c r="I15" i="4"/>
  <c r="H22" i="4"/>
  <c r="I29" i="4"/>
  <c r="H36" i="4"/>
  <c r="I43" i="4"/>
  <c r="H50" i="4"/>
  <c r="I8" i="5"/>
  <c r="H15" i="5"/>
  <c r="I22" i="5"/>
  <c r="H29" i="5"/>
  <c r="I36" i="5"/>
  <c r="H43" i="5"/>
  <c r="I50" i="5"/>
  <c r="H8" i="6"/>
  <c r="I15" i="6"/>
  <c r="H22" i="6"/>
  <c r="I29" i="6"/>
  <c r="H36" i="6"/>
  <c r="I43" i="6"/>
  <c r="H50" i="6"/>
  <c r="I8" i="7"/>
  <c r="H15" i="7"/>
  <c r="I22" i="7"/>
  <c r="H29" i="7"/>
  <c r="I36" i="7"/>
  <c r="H43" i="7"/>
  <c r="I50" i="7"/>
  <c r="H8" i="10"/>
  <c r="I15" i="10"/>
  <c r="H22" i="10"/>
  <c r="I29" i="10"/>
  <c r="H36" i="10"/>
  <c r="I43" i="10"/>
  <c r="H50" i="10"/>
  <c r="H15" i="11"/>
  <c r="H29" i="11"/>
  <c r="H43" i="11"/>
  <c r="G8" i="12"/>
  <c r="G22" i="12"/>
  <c r="G37" i="12"/>
  <c r="G52" i="12"/>
  <c r="H15" i="13"/>
  <c r="H29" i="13"/>
  <c r="H43" i="13"/>
  <c r="G8" i="14"/>
  <c r="G22" i="14"/>
  <c r="G36" i="14"/>
  <c r="G50" i="14"/>
  <c r="H15" i="16"/>
  <c r="H29" i="16"/>
  <c r="H43" i="16"/>
  <c r="I50" i="16"/>
</calcChain>
</file>

<file path=xl/sharedStrings.xml><?xml version="1.0" encoding="utf-8"?>
<sst xmlns="http://schemas.openxmlformats.org/spreadsheetml/2006/main" count="2324" uniqueCount="664">
  <si>
    <t>Sevcomb</t>
  </si>
  <si>
    <t>freqlable</t>
  </si>
  <si>
    <t>Replicate</t>
  </si>
  <si>
    <t>GDA94East</t>
  </si>
  <si>
    <t>GDA94Nor</t>
  </si>
  <si>
    <t>Sampled</t>
  </si>
  <si>
    <t>LL</t>
  </si>
  <si>
    <t>LH</t>
  </si>
  <si>
    <t>HL</t>
  </si>
  <si>
    <t>HH</t>
  </si>
  <si>
    <t>kuln2f2</t>
  </si>
  <si>
    <t>kunl4f1</t>
  </si>
  <si>
    <t>kuln2f1</t>
  </si>
  <si>
    <t>N</t>
  </si>
  <si>
    <t>Y</t>
  </si>
  <si>
    <t>kuln2f3</t>
  </si>
  <si>
    <t>kuln3f2New</t>
  </si>
  <si>
    <t>kuln3f1New</t>
  </si>
  <si>
    <t>Kuln3f2</t>
  </si>
  <si>
    <t>Note the</t>
  </si>
  <si>
    <t>Avg %</t>
  </si>
  <si>
    <t>O T5</t>
  </si>
  <si>
    <t>WRS2150</t>
  </si>
  <si>
    <t>WRS2149</t>
  </si>
  <si>
    <t>WRS2148</t>
  </si>
  <si>
    <t>WRS2147</t>
  </si>
  <si>
    <t>WRS2146</t>
  </si>
  <si>
    <t>O 5-13</t>
  </si>
  <si>
    <t>WRS2165</t>
  </si>
  <si>
    <t>WRS2164</t>
  </si>
  <si>
    <t>WRS2163</t>
  </si>
  <si>
    <t>WRS2162</t>
  </si>
  <si>
    <t>WRS2161</t>
  </si>
  <si>
    <t>S T5</t>
  </si>
  <si>
    <t>WRS2170</t>
  </si>
  <si>
    <t>WRS2169</t>
  </si>
  <si>
    <t>WRS2168</t>
  </si>
  <si>
    <t>WRS2167</t>
  </si>
  <si>
    <t>WRS2166</t>
  </si>
  <si>
    <t>S 5-13</t>
  </si>
  <si>
    <t>WRS2160</t>
  </si>
  <si>
    <t>WRS2159</t>
  </si>
  <si>
    <t>WRS2158</t>
  </si>
  <si>
    <t>WRS2157</t>
  </si>
  <si>
    <t>WRS2156</t>
  </si>
  <si>
    <t>R T5</t>
  </si>
  <si>
    <t>WRS2140</t>
  </si>
  <si>
    <t>WRS2139</t>
  </si>
  <si>
    <t>WRS2138</t>
  </si>
  <si>
    <t>WRS2137</t>
  </si>
  <si>
    <t>WRS2136</t>
  </si>
  <si>
    <t xml:space="preserve">  </t>
  </si>
  <si>
    <t>R 5-13</t>
  </si>
  <si>
    <t>WRS2145</t>
  </si>
  <si>
    <t>WRS2144</t>
  </si>
  <si>
    <t>WRS2143</t>
  </si>
  <si>
    <t>WRS2142</t>
  </si>
  <si>
    <t>WRS2141</t>
  </si>
  <si>
    <t>WRS2155</t>
  </si>
  <si>
    <t>WRS2154</t>
  </si>
  <si>
    <t>WRS2153</t>
  </si>
  <si>
    <t>WRS2152</t>
  </si>
  <si>
    <t>A</t>
  </si>
  <si>
    <t xml:space="preserve">Ref Std </t>
  </si>
  <si>
    <t>WRS2151</t>
  </si>
  <si>
    <t>(n=5)</t>
  </si>
  <si>
    <t>%</t>
  </si>
  <si>
    <t>(g)</t>
  </si>
  <si>
    <t>Std Err</t>
  </si>
  <si>
    <t>mass Rec</t>
  </si>
  <si>
    <t>Final</t>
  </si>
  <si>
    <t>Initial</t>
  </si>
  <si>
    <t>%C</t>
  </si>
  <si>
    <t>WRS2185</t>
  </si>
  <si>
    <t>WRS2184</t>
  </si>
  <si>
    <t>WRS2183</t>
  </si>
  <si>
    <t>WRS2182</t>
  </si>
  <si>
    <t>WRS2181</t>
  </si>
  <si>
    <t>WRS2195</t>
  </si>
  <si>
    <t>WRS2194</t>
  </si>
  <si>
    <t>WRS2193</t>
  </si>
  <si>
    <t>WRS2192</t>
  </si>
  <si>
    <t>WRS2191</t>
  </si>
  <si>
    <t>WRS2175</t>
  </si>
  <si>
    <t>WRS2174</t>
  </si>
  <si>
    <t>WRS2173</t>
  </si>
  <si>
    <t>WRS2172</t>
  </si>
  <si>
    <t>WRS2171</t>
  </si>
  <si>
    <t>WRS2190</t>
  </si>
  <si>
    <t>WRS2189</t>
  </si>
  <si>
    <t>WRS2188</t>
  </si>
  <si>
    <t>WRS2187</t>
  </si>
  <si>
    <t>WRS2186</t>
  </si>
  <si>
    <t>WRS2180</t>
  </si>
  <si>
    <t>WRS2179</t>
  </si>
  <si>
    <t>WRS2178</t>
  </si>
  <si>
    <t>WRS2177</t>
  </si>
  <si>
    <t>WRS2176</t>
  </si>
  <si>
    <t>WRS2200</t>
  </si>
  <si>
    <t>WRS2199</t>
  </si>
  <si>
    <t>WRS2198</t>
  </si>
  <si>
    <t>WRS2197</t>
  </si>
  <si>
    <t>WRS2196</t>
  </si>
  <si>
    <t>WRS2201</t>
  </si>
  <si>
    <t>B</t>
  </si>
  <si>
    <t>WRS2202</t>
  </si>
  <si>
    <t>WRS2203</t>
  </si>
  <si>
    <t>WRS2204</t>
  </si>
  <si>
    <t>WRS2205</t>
  </si>
  <si>
    <t>WRS2221</t>
  </si>
  <si>
    <t>WRS2222</t>
  </si>
  <si>
    <t>WRS2223</t>
  </si>
  <si>
    <t>WRS2224</t>
  </si>
  <si>
    <t>WRS2225</t>
  </si>
  <si>
    <t>WRS2206</t>
  </si>
  <si>
    <t>WRS2207</t>
  </si>
  <si>
    <t>WRS2208</t>
  </si>
  <si>
    <t>WRS2209</t>
  </si>
  <si>
    <t>WRS2210</t>
  </si>
  <si>
    <t>WRS2231</t>
  </si>
  <si>
    <t>WRS2232</t>
  </si>
  <si>
    <t>WRS2233</t>
  </si>
  <si>
    <t>WRS2234</t>
  </si>
  <si>
    <t>WRS2235</t>
  </si>
  <si>
    <t>WRS2211</t>
  </si>
  <si>
    <t>WRS2212</t>
  </si>
  <si>
    <t>WRS2213</t>
  </si>
  <si>
    <t>WRS2214</t>
  </si>
  <si>
    <t>WRS2215</t>
  </si>
  <si>
    <t>WRS2226</t>
  </si>
  <si>
    <t>WRS2227</t>
  </si>
  <si>
    <t>WRS2228</t>
  </si>
  <si>
    <t>WRS2229</t>
  </si>
  <si>
    <t>WRS2230</t>
  </si>
  <si>
    <t>WRS2216</t>
  </si>
  <si>
    <t>WRS2217</t>
  </si>
  <si>
    <t>WRS2218</t>
  </si>
  <si>
    <t>WRS2219</t>
  </si>
  <si>
    <t>WRS2220</t>
  </si>
  <si>
    <t>WRS2251</t>
  </si>
  <si>
    <t>WRS2252</t>
  </si>
  <si>
    <t>WRS2253</t>
  </si>
  <si>
    <t>WRS2254</t>
  </si>
  <si>
    <t>WRS2255</t>
  </si>
  <si>
    <t>WRS2236</t>
  </si>
  <si>
    <t>WRS2237</t>
  </si>
  <si>
    <t>WRS2238</t>
  </si>
  <si>
    <t>WRS2239</t>
  </si>
  <si>
    <t>WRS2240</t>
  </si>
  <si>
    <t>WRS2256</t>
  </si>
  <si>
    <t>WRS2257</t>
  </si>
  <si>
    <t>WRS2258</t>
  </si>
  <si>
    <t>WRS2259</t>
  </si>
  <si>
    <t>WRS2260</t>
  </si>
  <si>
    <t>WRS2241</t>
  </si>
  <si>
    <t>WRS2242</t>
  </si>
  <si>
    <t>WRS2243</t>
  </si>
  <si>
    <t>WRS2244</t>
  </si>
  <si>
    <t>WRS2245</t>
  </si>
  <si>
    <t>WRS2266</t>
  </si>
  <si>
    <t>WRS2267</t>
  </si>
  <si>
    <t>WRS2268</t>
  </si>
  <si>
    <t>WRS2269</t>
  </si>
  <si>
    <t>WRS2270</t>
  </si>
  <si>
    <t>WRS2246</t>
  </si>
  <si>
    <t>WRS2247</t>
  </si>
  <si>
    <t>WRS2248</t>
  </si>
  <si>
    <t>WRS2249</t>
  </si>
  <si>
    <t>WRS2250</t>
  </si>
  <si>
    <t>WRS2261</t>
  </si>
  <si>
    <t>WRS2262</t>
  </si>
  <si>
    <t>WRS2263</t>
  </si>
  <si>
    <t>WRS2264</t>
  </si>
  <si>
    <t>WRS2265</t>
  </si>
  <si>
    <t>WRS2271</t>
  </si>
  <si>
    <t>WRS2272</t>
  </si>
  <si>
    <t>WRS2273</t>
  </si>
  <si>
    <t>WRS2274</t>
  </si>
  <si>
    <t>WRS2275</t>
  </si>
  <si>
    <t>WRS2276</t>
  </si>
  <si>
    <t>WRS2277</t>
  </si>
  <si>
    <t>WRS2278</t>
  </si>
  <si>
    <t>WRS2279</t>
  </si>
  <si>
    <t>WRS2280</t>
  </si>
  <si>
    <t>WRS2281</t>
  </si>
  <si>
    <t>WRS2282</t>
  </si>
  <si>
    <t>WRS2283</t>
  </si>
  <si>
    <t>WRS2284</t>
  </si>
  <si>
    <t>WRS2285</t>
  </si>
  <si>
    <t>WRS2286</t>
  </si>
  <si>
    <t>WRS2287</t>
  </si>
  <si>
    <t>WRS2288</t>
  </si>
  <si>
    <t>WRS2289</t>
  </si>
  <si>
    <t>WRS2290</t>
  </si>
  <si>
    <t>WRS2291</t>
  </si>
  <si>
    <t>WRS2292</t>
  </si>
  <si>
    <t>WRS2293</t>
  </si>
  <si>
    <t>WRS2294</t>
  </si>
  <si>
    <t>WRS2295</t>
  </si>
  <si>
    <t>WRS2296</t>
  </si>
  <si>
    <t>WRS2297</t>
  </si>
  <si>
    <t>WRS2298</t>
  </si>
  <si>
    <t>WRS2299</t>
  </si>
  <si>
    <t>WRS2300</t>
  </si>
  <si>
    <t>WRS2385</t>
  </si>
  <si>
    <t>Ref Std D</t>
  </si>
  <si>
    <t>WRS2386</t>
  </si>
  <si>
    <t>WRS2387</t>
  </si>
  <si>
    <t>WRS2388</t>
  </si>
  <si>
    <t>WRS2389</t>
  </si>
  <si>
    <t>WRS2380</t>
  </si>
  <si>
    <t>WRS2381</t>
  </si>
  <si>
    <t>WRS2382</t>
  </si>
  <si>
    <t>WRS2383</t>
  </si>
  <si>
    <t>WRS2384</t>
  </si>
  <si>
    <t>WRS2375</t>
  </si>
  <si>
    <t>WRS2376</t>
  </si>
  <si>
    <t>WRS2377</t>
  </si>
  <si>
    <t>WRS2378</t>
  </si>
  <si>
    <t>WRS2379</t>
  </si>
  <si>
    <t>WRS2360</t>
  </si>
  <si>
    <t>WRS2361</t>
  </si>
  <si>
    <t>WRS2362</t>
  </si>
  <si>
    <t>WRS2363</t>
  </si>
  <si>
    <t>WRS2364</t>
  </si>
  <si>
    <t>WRS2355</t>
  </si>
  <si>
    <t>WRS2356</t>
  </si>
  <si>
    <t>WRS2357</t>
  </si>
  <si>
    <t>WRS2358</t>
  </si>
  <si>
    <t>WRS2359</t>
  </si>
  <si>
    <t>WRS2370</t>
  </si>
  <si>
    <t>WRS2371</t>
  </si>
  <si>
    <t>WRS2372</t>
  </si>
  <si>
    <t>WRS2373</t>
  </si>
  <si>
    <t>WRS2374</t>
  </si>
  <si>
    <t>WRS2365</t>
  </si>
  <si>
    <t>WRS2366</t>
  </si>
  <si>
    <t>WRS2367</t>
  </si>
  <si>
    <t>WRS2368</t>
  </si>
  <si>
    <t>WRS2369</t>
  </si>
  <si>
    <t>D</t>
  </si>
  <si>
    <t>WRS2420</t>
  </si>
  <si>
    <t>WRS2421</t>
  </si>
  <si>
    <t>WRS2422</t>
  </si>
  <si>
    <t>WRS2423</t>
  </si>
  <si>
    <t>WRS2424</t>
  </si>
  <si>
    <t>WRS2415</t>
  </si>
  <si>
    <t>WRS2416</t>
  </si>
  <si>
    <t>WRS2417</t>
  </si>
  <si>
    <t>WRS2418</t>
  </si>
  <si>
    <t>WRS2419</t>
  </si>
  <si>
    <t>WRS2395</t>
  </si>
  <si>
    <t>WRS2396</t>
  </si>
  <si>
    <t>WRS2397</t>
  </si>
  <si>
    <t>WRS2398</t>
  </si>
  <si>
    <t>WRS2399</t>
  </si>
  <si>
    <t>WRS2390</t>
  </si>
  <si>
    <t>WRS2391</t>
  </si>
  <si>
    <t>WRS2392</t>
  </si>
  <si>
    <t>WRS2393</t>
  </si>
  <si>
    <t>n/a</t>
  </si>
  <si>
    <t>WRS2394</t>
  </si>
  <si>
    <t>WRS2410</t>
  </si>
  <si>
    <t>WRS2411</t>
  </si>
  <si>
    <t>WRS2412</t>
  </si>
  <si>
    <t>WRS2413</t>
  </si>
  <si>
    <t>WRS2414</t>
  </si>
  <si>
    <t>WRS2400</t>
  </si>
  <si>
    <t>WRS2401</t>
  </si>
  <si>
    <t>WRS2402</t>
  </si>
  <si>
    <t>WRS2403</t>
  </si>
  <si>
    <t>WRS2404</t>
  </si>
  <si>
    <t>WRS2405</t>
  </si>
  <si>
    <t>WRS2406</t>
  </si>
  <si>
    <t>WRS2407</t>
  </si>
  <si>
    <t>WRS2408</t>
  </si>
  <si>
    <t>WRS2409</t>
  </si>
  <si>
    <t>WRS2450</t>
  </si>
  <si>
    <t>WRS2451</t>
  </si>
  <si>
    <t>WRS2452</t>
  </si>
  <si>
    <t>WRS2453</t>
  </si>
  <si>
    <t>WRS2454</t>
  </si>
  <si>
    <t>WRS2445</t>
  </si>
  <si>
    <t>WRS2446</t>
  </si>
  <si>
    <t>WRS2447</t>
  </si>
  <si>
    <t>WRS2448</t>
  </si>
  <si>
    <t>WRS2449</t>
  </si>
  <si>
    <t>WRS2430</t>
  </si>
  <si>
    <t>WRS2431</t>
  </si>
  <si>
    <t>WRS2432</t>
  </si>
  <si>
    <t>WRS2433</t>
  </si>
  <si>
    <t>WRS2434</t>
  </si>
  <si>
    <t>WRS2425</t>
  </si>
  <si>
    <t>WRS2426</t>
  </si>
  <si>
    <t>WRS2427</t>
  </si>
  <si>
    <t>WRS2428</t>
  </si>
  <si>
    <t>WRS2429</t>
  </si>
  <si>
    <t>WRS2440</t>
  </si>
  <si>
    <t>WRS2441</t>
  </si>
  <si>
    <t>WRS2442</t>
  </si>
  <si>
    <t>WRS2443</t>
  </si>
  <si>
    <t>WRS2444</t>
  </si>
  <si>
    <t>WRS2435</t>
  </si>
  <si>
    <t>WRS2436</t>
  </si>
  <si>
    <t>WRS2437</t>
  </si>
  <si>
    <t>WRS2438</t>
  </si>
  <si>
    <t>WRS2439</t>
  </si>
  <si>
    <t>WRS1701</t>
  </si>
  <si>
    <t>Ref Std B</t>
  </si>
  <si>
    <t>WRS1702</t>
  </si>
  <si>
    <t>WRS1703</t>
  </si>
  <si>
    <t>WRS1704</t>
  </si>
  <si>
    <t>WRS1705</t>
  </si>
  <si>
    <t>WRS1696</t>
  </si>
  <si>
    <t>WRS1697</t>
  </si>
  <si>
    <t>WRS1698</t>
  </si>
  <si>
    <t>WRS1699</t>
  </si>
  <si>
    <t>WRS1700</t>
  </si>
  <si>
    <t>WRS1711</t>
  </si>
  <si>
    <t>WRS1712</t>
  </si>
  <si>
    <t>WRS1713</t>
  </si>
  <si>
    <t>WRS1714</t>
  </si>
  <si>
    <t>WRS1715</t>
  </si>
  <si>
    <t>WRS1716</t>
  </si>
  <si>
    <t>WRS1717</t>
  </si>
  <si>
    <t>WRS1718</t>
  </si>
  <si>
    <t>WRS1719</t>
  </si>
  <si>
    <t>WRS1720</t>
  </si>
  <si>
    <t>WRS1721</t>
  </si>
  <si>
    <t>WRS1722</t>
  </si>
  <si>
    <t>WRS1723</t>
  </si>
  <si>
    <t>WRS1724</t>
  </si>
  <si>
    <t>WRS1725</t>
  </si>
  <si>
    <t>WRS1686</t>
  </si>
  <si>
    <t>WRS1687</t>
  </si>
  <si>
    <t>WRS1688</t>
  </si>
  <si>
    <t>WRS1689</t>
  </si>
  <si>
    <t>WRS1690</t>
  </si>
  <si>
    <t>WRS1691</t>
  </si>
  <si>
    <t>WRS1692</t>
  </si>
  <si>
    <t>WRS1693</t>
  </si>
  <si>
    <t>WRS1694</t>
  </si>
  <si>
    <t>WRS1695</t>
  </si>
  <si>
    <t>WRS1756</t>
  </si>
  <si>
    <t>Ref Std 1%</t>
  </si>
  <si>
    <t>WRS1757</t>
  </si>
  <si>
    <t>Charcoal</t>
  </si>
  <si>
    <t>WRS1758</t>
  </si>
  <si>
    <t>WRS1759</t>
  </si>
  <si>
    <t>WRS1760</t>
  </si>
  <si>
    <t>WRS1776</t>
  </si>
  <si>
    <t>WRS1777</t>
  </si>
  <si>
    <t>WRS1778</t>
  </si>
  <si>
    <t>WRS1779</t>
  </si>
  <si>
    <t>WRS1780</t>
  </si>
  <si>
    <t>WRS1771</t>
  </si>
  <si>
    <t>WRS1772</t>
  </si>
  <si>
    <t>WRS1773</t>
  </si>
  <si>
    <t>WRS1774</t>
  </si>
  <si>
    <t>WRS1775</t>
  </si>
  <si>
    <t>WRS1766</t>
  </si>
  <si>
    <t>WRS1767</t>
  </si>
  <si>
    <t>WRS1768</t>
  </si>
  <si>
    <t>WRS1769</t>
  </si>
  <si>
    <t>WRS1770</t>
  </si>
  <si>
    <t>WRS1781</t>
  </si>
  <si>
    <t>WRS1782</t>
  </si>
  <si>
    <t>WRS1783</t>
  </si>
  <si>
    <t>WRS1784</t>
  </si>
  <si>
    <t>WRS1785</t>
  </si>
  <si>
    <t>WRS1786</t>
  </si>
  <si>
    <t>WRS1787</t>
  </si>
  <si>
    <t>WRS1788</t>
  </si>
  <si>
    <t>WRS1789</t>
  </si>
  <si>
    <t>WRS1790</t>
  </si>
  <si>
    <t>WRS1761</t>
  </si>
  <si>
    <t>WRS1762</t>
  </si>
  <si>
    <t>WRS1763</t>
  </si>
  <si>
    <t>WRS1764</t>
  </si>
  <si>
    <t>WRS1765</t>
  </si>
  <si>
    <t>WRS1821</t>
  </si>
  <si>
    <t>WRS1822</t>
  </si>
  <si>
    <t>WRS1823</t>
  </si>
  <si>
    <t>WRS1824</t>
  </si>
  <si>
    <t>WRS1825</t>
  </si>
  <si>
    <t>WRS1836</t>
  </si>
  <si>
    <t>WRS1837</t>
  </si>
  <si>
    <t>WRS1838</t>
  </si>
  <si>
    <t>WRS1839</t>
  </si>
  <si>
    <t>WRS1840</t>
  </si>
  <si>
    <t>WRS1841</t>
  </si>
  <si>
    <t>WRS1842</t>
  </si>
  <si>
    <t>WRS1843</t>
  </si>
  <si>
    <t>WRS1844</t>
  </si>
  <si>
    <t>WRS1845</t>
  </si>
  <si>
    <t>WRS1831</t>
  </si>
  <si>
    <t>WRS1832</t>
  </si>
  <si>
    <t>WRS1833</t>
  </si>
  <si>
    <t>WRS1834</t>
  </si>
  <si>
    <t>WRS1835</t>
  </si>
  <si>
    <t>WRS1826</t>
  </si>
  <si>
    <t>WRS1827</t>
  </si>
  <si>
    <t>WRS1828</t>
  </si>
  <si>
    <t>WRS1829</t>
  </si>
  <si>
    <t>WRS1830</t>
  </si>
  <si>
    <t>WRS1846</t>
  </si>
  <si>
    <t>WRS1847</t>
  </si>
  <si>
    <t>WRS1848</t>
  </si>
  <si>
    <t>WRS1849</t>
  </si>
  <si>
    <t>WRS1850</t>
  </si>
  <si>
    <t>WRS1851</t>
  </si>
  <si>
    <t>WRS1852</t>
  </si>
  <si>
    <t>WRS1853</t>
  </si>
  <si>
    <t>WRS1854</t>
  </si>
  <si>
    <t>WRS1855</t>
  </si>
  <si>
    <t>WRS1896</t>
  </si>
  <si>
    <t>Ref Std 0.5%</t>
  </si>
  <si>
    <t>WRS1897</t>
  </si>
  <si>
    <t>WRS1898</t>
  </si>
  <si>
    <t>WRS1899</t>
  </si>
  <si>
    <t>WRS1900</t>
  </si>
  <si>
    <t>WRS1881</t>
  </si>
  <si>
    <t>WRS1882</t>
  </si>
  <si>
    <t>WRS1883</t>
  </si>
  <si>
    <t>WRS1884</t>
  </si>
  <si>
    <t>WRS1885</t>
  </si>
  <si>
    <t>WRS1871</t>
  </si>
  <si>
    <t>WRS1872</t>
  </si>
  <si>
    <t>WRS1873</t>
  </si>
  <si>
    <t>WRS1874</t>
  </si>
  <si>
    <t>WRS1875</t>
  </si>
  <si>
    <t>WRS1861</t>
  </si>
  <si>
    <t>WRS1862</t>
  </si>
  <si>
    <t>WRS1863</t>
  </si>
  <si>
    <t>WRS1864</t>
  </si>
  <si>
    <t>WRS1865</t>
  </si>
  <si>
    <t>WRS1856</t>
  </si>
  <si>
    <t>WRS1857</t>
  </si>
  <si>
    <t>WRS1858</t>
  </si>
  <si>
    <t>WRS1859</t>
  </si>
  <si>
    <t>WRS1860</t>
  </si>
  <si>
    <t>WRS1876</t>
  </si>
  <si>
    <t>WRS1877</t>
  </si>
  <si>
    <t>WRS1878</t>
  </si>
  <si>
    <t>WRS1879</t>
  </si>
  <si>
    <t>WRS1880</t>
  </si>
  <si>
    <t>WRS1866</t>
  </si>
  <si>
    <t>WRS1867</t>
  </si>
  <si>
    <t>WRS1868</t>
  </si>
  <si>
    <t>WRS1869</t>
  </si>
  <si>
    <t>WRS1870</t>
  </si>
  <si>
    <t>WRS1706</t>
  </si>
  <si>
    <t>Ref Std C</t>
  </si>
  <si>
    <t>C</t>
  </si>
  <si>
    <t>WRS1707</t>
  </si>
  <si>
    <t>WRS1708</t>
  </si>
  <si>
    <t>WRS1709</t>
  </si>
  <si>
    <t>WRS1710</t>
  </si>
  <si>
    <t>WRS1726</t>
  </si>
  <si>
    <t>WRS1727</t>
  </si>
  <si>
    <t>WRS1728</t>
  </si>
  <si>
    <t>WRS1729</t>
  </si>
  <si>
    <t>WRS1730</t>
  </si>
  <si>
    <t>WRS1731</t>
  </si>
  <si>
    <t>WRS1732</t>
  </si>
  <si>
    <t>WRS1733</t>
  </si>
  <si>
    <t>WRS1734</t>
  </si>
  <si>
    <t>WRS1735</t>
  </si>
  <si>
    <t>WRS1736</t>
  </si>
  <si>
    <t>WRS1737</t>
  </si>
  <si>
    <t>WRS1738</t>
  </si>
  <si>
    <t>WRS1739</t>
  </si>
  <si>
    <t>WRS1740</t>
  </si>
  <si>
    <t>WRS1741</t>
  </si>
  <si>
    <t>WRS1742</t>
  </si>
  <si>
    <t>WRS1743</t>
  </si>
  <si>
    <t>WRS1744</t>
  </si>
  <si>
    <t>WRS1745</t>
  </si>
  <si>
    <t>WRS1746</t>
  </si>
  <si>
    <t>WRS1747</t>
  </si>
  <si>
    <t>WRS1748</t>
  </si>
  <si>
    <t>WRS1749</t>
  </si>
  <si>
    <t>WRS1750</t>
  </si>
  <si>
    <t>WRS1751</t>
  </si>
  <si>
    <t>WRS1752</t>
  </si>
  <si>
    <t>WRS1753</t>
  </si>
  <si>
    <t>WRS1754</t>
  </si>
  <si>
    <t>WRS1755</t>
  </si>
  <si>
    <t>WRS1001</t>
  </si>
  <si>
    <t>Ref Std</t>
  </si>
  <si>
    <t>WRS1002</t>
  </si>
  <si>
    <t>WRS1003</t>
  </si>
  <si>
    <t>WRS1004</t>
  </si>
  <si>
    <t>WRS1005</t>
  </si>
  <si>
    <t>WRS1011</t>
  </si>
  <si>
    <t>WRS1012</t>
  </si>
  <si>
    <t>WRS1013</t>
  </si>
  <si>
    <t>WRS1014</t>
  </si>
  <si>
    <t>WRS1015</t>
  </si>
  <si>
    <t>WRS1016</t>
  </si>
  <si>
    <t>WRS1017</t>
  </si>
  <si>
    <t>WRS1018</t>
  </si>
  <si>
    <t>WRS1019</t>
  </si>
  <si>
    <t>WRS1020</t>
  </si>
  <si>
    <t>WRS1026</t>
  </si>
  <si>
    <t>WRS1027</t>
  </si>
  <si>
    <t>WRS1028</t>
  </si>
  <si>
    <t>WRS1029</t>
  </si>
  <si>
    <t>WRS1030</t>
  </si>
  <si>
    <t>WRS1031</t>
  </si>
  <si>
    <t>WRS1032</t>
  </si>
  <si>
    <t>WRS1033</t>
  </si>
  <si>
    <t>WRS1034</t>
  </si>
  <si>
    <t>WRS1035</t>
  </si>
  <si>
    <t>WRS1041</t>
  </si>
  <si>
    <t>WRS1042</t>
  </si>
  <si>
    <t>WRS1043</t>
  </si>
  <si>
    <t>WRS1044</t>
  </si>
  <si>
    <t>WRS1045</t>
  </si>
  <si>
    <t>WRS1046</t>
  </si>
  <si>
    <t>WRS1047</t>
  </si>
  <si>
    <t>WRS1048</t>
  </si>
  <si>
    <t>WRS1049</t>
  </si>
  <si>
    <t>WRS1050</t>
  </si>
  <si>
    <t>WRS1816</t>
  </si>
  <si>
    <t>WRS1817</t>
  </si>
  <si>
    <t>WRS1818</t>
  </si>
  <si>
    <t>WRS1819</t>
  </si>
  <si>
    <t>WRS1820</t>
  </si>
  <si>
    <t>WRS1811</t>
  </si>
  <si>
    <t>WRS1812</t>
  </si>
  <si>
    <t>WRS1813</t>
  </si>
  <si>
    <t>WRS1814</t>
  </si>
  <si>
    <t>WRS1815</t>
  </si>
  <si>
    <t>WRS1791</t>
  </si>
  <si>
    <t>WRS1792</t>
  </si>
  <si>
    <t>WRS1793</t>
  </si>
  <si>
    <t>WRS1794</t>
  </si>
  <si>
    <t>WRS1795</t>
  </si>
  <si>
    <t>WRS1796</t>
  </si>
  <si>
    <t>WRS1797</t>
  </si>
  <si>
    <t>WRS1798</t>
  </si>
  <si>
    <t>WRS1799</t>
  </si>
  <si>
    <t>WRS1800</t>
  </si>
  <si>
    <t>WRS1806</t>
  </si>
  <si>
    <t>WRS1807</t>
  </si>
  <si>
    <t>WRS1808</t>
  </si>
  <si>
    <t>WRS1809</t>
  </si>
  <si>
    <t>WRS1810</t>
  </si>
  <si>
    <t>WRS1801</t>
  </si>
  <si>
    <t>WRS1802</t>
  </si>
  <si>
    <t>WRS1803</t>
  </si>
  <si>
    <t>WRS1804</t>
  </si>
  <si>
    <t>WRS1805</t>
  </si>
  <si>
    <t>WRS0651</t>
  </si>
  <si>
    <t>S T 5</t>
  </si>
  <si>
    <t>WRS0652</t>
  </si>
  <si>
    <t>WRS0654</t>
  </si>
  <si>
    <t>WRS0655</t>
  </si>
  <si>
    <t>WRS0657</t>
  </si>
  <si>
    <t>WRS0658</t>
  </si>
  <si>
    <t>O T 5</t>
  </si>
  <si>
    <t>R T 5</t>
  </si>
  <si>
    <t>% N</t>
  </si>
  <si>
    <t>WRS0705</t>
  </si>
  <si>
    <t>WRS0706</t>
  </si>
  <si>
    <t>WRS0708</t>
  </si>
  <si>
    <t>WRS0709</t>
  </si>
  <si>
    <t>WRS0711</t>
  </si>
  <si>
    <t>WRS0712</t>
  </si>
  <si>
    <t>WRS0714</t>
  </si>
  <si>
    <t>WRS0715</t>
  </si>
  <si>
    <t>WRS0717</t>
  </si>
  <si>
    <t>WRS0718</t>
  </si>
  <si>
    <t>WRS0720</t>
  </si>
  <si>
    <t>WRS0721</t>
  </si>
  <si>
    <t>WRS723</t>
  </si>
  <si>
    <t>WRS724</t>
  </si>
  <si>
    <t>WRS726</t>
  </si>
  <si>
    <t>WRS727</t>
  </si>
  <si>
    <t>WRS729</t>
  </si>
  <si>
    <t>WRS730</t>
  </si>
  <si>
    <t>WRS732</t>
  </si>
  <si>
    <t>WRS733</t>
  </si>
  <si>
    <t>WRS735</t>
  </si>
  <si>
    <t>WRS736</t>
  </si>
  <si>
    <t>WRS738</t>
  </si>
  <si>
    <t>WRS739</t>
  </si>
  <si>
    <t>WRS741</t>
  </si>
  <si>
    <t>WRS742</t>
  </si>
  <si>
    <t>WRS744</t>
  </si>
  <si>
    <t>WRS745</t>
  </si>
  <si>
    <t>WRS747</t>
  </si>
  <si>
    <t>WRS748</t>
  </si>
  <si>
    <t>WRS750</t>
  </si>
  <si>
    <t>WRS751</t>
  </si>
  <si>
    <t>WRS753</t>
  </si>
  <si>
    <t>WRS754</t>
  </si>
  <si>
    <t>WRS756</t>
  </si>
  <si>
    <t>WRS757</t>
  </si>
  <si>
    <t>WRS759</t>
  </si>
  <si>
    <t>WRS760</t>
  </si>
  <si>
    <t>WRS762</t>
  </si>
  <si>
    <t>WRS763</t>
  </si>
  <si>
    <t>WRS765</t>
  </si>
  <si>
    <t>WRS766</t>
  </si>
  <si>
    <t>WRS768</t>
  </si>
  <si>
    <t>WRS769</t>
  </si>
  <si>
    <t>WRS771</t>
  </si>
  <si>
    <t>WRS772</t>
  </si>
  <si>
    <t>WRS774</t>
  </si>
  <si>
    <t>WRS775</t>
  </si>
  <si>
    <t>WRS777</t>
  </si>
  <si>
    <t>WRS778</t>
  </si>
  <si>
    <t>WRS780</t>
  </si>
  <si>
    <t>WRS781</t>
  </si>
  <si>
    <t>WRS783</t>
  </si>
  <si>
    <t>WRS784</t>
  </si>
  <si>
    <t>WRS786</t>
  </si>
  <si>
    <t>WRS787</t>
  </si>
  <si>
    <t>WRS789</t>
  </si>
  <si>
    <t>WRS790</t>
  </si>
  <si>
    <t>WRS792</t>
  </si>
  <si>
    <t>WRS793</t>
  </si>
  <si>
    <t>WRS795</t>
  </si>
  <si>
    <t>WRS796</t>
  </si>
  <si>
    <t>WRS798</t>
  </si>
  <si>
    <t>WRS799</t>
  </si>
  <si>
    <t>WRS801</t>
  </si>
  <si>
    <t>WRS802</t>
  </si>
  <si>
    <t>WRS804</t>
  </si>
  <si>
    <t>WRS805</t>
  </si>
  <si>
    <t>WRS807</t>
  </si>
  <si>
    <t>WRS808</t>
  </si>
  <si>
    <t>WRS810</t>
  </si>
  <si>
    <t>WRS811</t>
  </si>
  <si>
    <t>WRS813</t>
  </si>
  <si>
    <t>WRS814</t>
  </si>
  <si>
    <t>WRS816</t>
  </si>
  <si>
    <t>WRS817</t>
  </si>
  <si>
    <t>WRS819</t>
  </si>
  <si>
    <t>WRS820</t>
  </si>
  <si>
    <t>WRS822</t>
  </si>
  <si>
    <t>WRS823</t>
  </si>
  <si>
    <t>WRS825</t>
  </si>
  <si>
    <t>WRS826</t>
  </si>
  <si>
    <t>WRS828</t>
  </si>
  <si>
    <t>WRS829</t>
  </si>
  <si>
    <t/>
  </si>
  <si>
    <t>Y_LL2</t>
  </si>
  <si>
    <t>K2F1_LL1</t>
  </si>
  <si>
    <t>Y_LL3</t>
  </si>
  <si>
    <t>K2F3_LH1</t>
  </si>
  <si>
    <t>K3F2_LH2</t>
  </si>
  <si>
    <t>Y_LH3</t>
  </si>
  <si>
    <t>Y_LH4</t>
  </si>
  <si>
    <t>Y_LH5</t>
  </si>
  <si>
    <t>K2F2_HL2</t>
  </si>
  <si>
    <t>K4F1_HL3</t>
  </si>
  <si>
    <t>Y_HH2</t>
  </si>
  <si>
    <t>Y_HH3</t>
  </si>
  <si>
    <t>Y_HH4</t>
  </si>
  <si>
    <t>K3F2new_HL1</t>
  </si>
  <si>
    <t>K3F1new_HH1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</si>
</sst>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"/>
    <numFmt numFmtId="165" formatCode="0.0"/>
    <numFmt numFmtId="166" formatCode="0.0000"/>
    <numFmt numFmtId="167" formatCode="0.00000"/>
    <numFmt numFmtId="168" formatCode="0.00000_ "/>
  </numFmts>
  <fonts count="7">
    <font>
      <sz val="11"/>
      <name val="Calibri"/>
    </font>
    <font>
      <sz val="11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1F497D"/>
      <name val="Calibri"/>
    </font>
    <font>
      <sz val="11"/>
      <color indexed="64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F7F7F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74">
    <xf numFmtId="0" fontId="0" fillId="0" borderId="0" xfId="0">
      <alignment vertical="center"/>
    </xf>
    <xf numFmtId="0" fontId="1" fillId="0" borderId="0" xfId="1" applyAlignment="1" applyProtection="1">
      <alignment vertical="center"/>
    </xf>
    <xf numFmtId="164" fontId="1" fillId="0" borderId="0" xfId="1" applyNumberFormat="1" applyFont="1" applyAlignment="1" applyProtection="1">
      <alignment vertical="center"/>
    </xf>
    <xf numFmtId="0" fontId="2" fillId="0" borderId="0" xfId="1" applyFont="1" applyAlignment="1" applyProtection="1"/>
    <xf numFmtId="164" fontId="1" fillId="0" borderId="0" xfId="1" applyNumberFormat="1" applyFont="1" applyAlignment="1" applyProtection="1">
      <alignment horizontal="center" vertical="top"/>
    </xf>
    <xf numFmtId="0" fontId="3" fillId="0" borderId="0" xfId="1" applyFont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3" fillId="2" borderId="0" xfId="1" applyFont="1" applyFill="1" applyAlignment="1" applyProtection="1">
      <alignment horizontal="center"/>
    </xf>
    <xf numFmtId="0" fontId="3" fillId="0" borderId="0" xfId="1" applyFont="1" applyFill="1" applyAlignment="1" applyProtection="1">
      <alignment horizontal="center"/>
    </xf>
    <xf numFmtId="0" fontId="4" fillId="0" borderId="0" xfId="1" applyFont="1" applyAlignment="1" applyProtection="1"/>
    <xf numFmtId="10" fontId="3" fillId="0" borderId="0" xfId="1" applyNumberFormat="1" applyFont="1" applyAlignment="1" applyProtection="1"/>
    <xf numFmtId="164" fontId="3" fillId="0" borderId="0" xfId="1" applyNumberFormat="1" applyFont="1" applyAlignment="1" applyProtection="1"/>
    <xf numFmtId="2" fontId="3" fillId="0" borderId="0" xfId="1" applyNumberFormat="1" applyFont="1" applyAlignment="1" applyProtection="1"/>
    <xf numFmtId="0" fontId="3" fillId="2" borderId="0" xfId="1" applyFont="1" applyFill="1" applyAlignment="1" applyProtection="1"/>
    <xf numFmtId="0" fontId="3" fillId="0" borderId="0" xfId="1" applyFont="1" applyFill="1" applyAlignment="1" applyProtection="1"/>
    <xf numFmtId="0" fontId="3" fillId="3" borderId="1" xfId="1" applyFont="1" applyFill="1" applyBorder="1" applyAlignment="1" applyProtection="1">
      <alignment horizontal="right"/>
    </xf>
    <xf numFmtId="165" fontId="3" fillId="3" borderId="1" xfId="1" applyNumberFormat="1" applyFont="1" applyFill="1" applyBorder="1" applyAlignment="1" applyProtection="1"/>
    <xf numFmtId="166" fontId="3" fillId="0" borderId="0" xfId="1" applyNumberFormat="1" applyFont="1" applyAlignment="1" applyProtection="1"/>
    <xf numFmtId="165" fontId="3" fillId="2" borderId="0" xfId="1" applyNumberFormat="1" applyFont="1" applyFill="1" applyBorder="1" applyAlignment="1" applyProtection="1"/>
    <xf numFmtId="2" fontId="3" fillId="3" borderId="1" xfId="1" applyNumberFormat="1" applyFont="1" applyFill="1" applyBorder="1" applyAlignment="1" applyProtection="1"/>
    <xf numFmtId="2" fontId="3" fillId="2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0" fontId="2" fillId="0" borderId="0" xfId="1" applyFont="1" applyFill="1" applyAlignment="1" applyProtection="1"/>
    <xf numFmtId="2" fontId="2" fillId="0" borderId="0" xfId="1" applyNumberFormat="1" applyFont="1" applyFill="1" applyBorder="1" applyAlignment="1" applyProtection="1"/>
    <xf numFmtId="164" fontId="3" fillId="0" borderId="0" xfId="1" applyNumberFormat="1" applyFont="1" applyFill="1" applyBorder="1" applyAlignment="1" applyProtection="1"/>
    <xf numFmtId="164" fontId="1" fillId="0" borderId="0" xfId="1" applyNumberFormat="1" applyFont="1" applyFill="1" applyAlignment="1" applyProtection="1">
      <alignment vertical="center"/>
    </xf>
    <xf numFmtId="0" fontId="1" fillId="0" borderId="0" xfId="1" applyFont="1" applyFill="1" applyAlignment="1" applyProtection="1">
      <alignment vertical="center"/>
    </xf>
    <xf numFmtId="0" fontId="1" fillId="0" borderId="0" xfId="1" applyFont="1" applyFill="1" applyAlignment="1" applyProtection="1">
      <alignment horizontal="center" vertical="top"/>
    </xf>
    <xf numFmtId="2" fontId="3" fillId="0" borderId="0" xfId="1" applyNumberFormat="1" applyFont="1" applyFill="1" applyBorder="1" applyAlignment="1" applyProtection="1"/>
    <xf numFmtId="9" fontId="3" fillId="0" borderId="0" xfId="1" applyNumberFormat="1" applyFont="1" applyAlignment="1" applyProtection="1"/>
    <xf numFmtId="10" fontId="3" fillId="0" borderId="0" xfId="1" applyNumberFormat="1" applyFont="1" applyFill="1" applyAlignment="1" applyProtection="1">
      <alignment horizontal="center" vertical="top"/>
    </xf>
    <xf numFmtId="0" fontId="2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3" fillId="4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10" fontId="3" fillId="0" borderId="0" xfId="1" applyNumberFormat="1" applyFont="1" applyFill="1" applyBorder="1" applyAlignment="1" applyProtection="1"/>
    <xf numFmtId="0" fontId="3" fillId="4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9" fontId="3" fillId="0" borderId="0" xfId="1" applyNumberFormat="1" applyFont="1" applyFill="1" applyBorder="1" applyAlignment="1" applyProtection="1"/>
    <xf numFmtId="0" fontId="3" fillId="5" borderId="1" xfId="1" applyNumberFormat="1" applyFont="1" applyFill="1" applyBorder="1" applyAlignment="1" applyProtection="1">
      <alignment horizontal="right"/>
    </xf>
    <xf numFmtId="165" fontId="3" fillId="5" borderId="1" xfId="1" applyNumberFormat="1" applyFont="1" applyFill="1" applyBorder="1" applyAlignment="1" applyProtection="1"/>
    <xf numFmtId="166" fontId="3" fillId="0" borderId="0" xfId="1" applyNumberFormat="1" applyFont="1" applyFill="1" applyBorder="1" applyAlignment="1" applyProtection="1"/>
    <xf numFmtId="165" fontId="3" fillId="4" borderId="0" xfId="1" applyNumberFormat="1" applyFont="1" applyFill="1" applyBorder="1" applyAlignment="1" applyProtection="1"/>
    <xf numFmtId="2" fontId="3" fillId="5" borderId="1" xfId="1" applyNumberFormat="1" applyFont="1" applyFill="1" applyBorder="1" applyAlignment="1" applyProtection="1"/>
    <xf numFmtId="2" fontId="3" fillId="4" borderId="0" xfId="1" applyNumberFormat="1" applyFont="1" applyFill="1" applyBorder="1" applyAlignment="1" applyProtection="1"/>
    <xf numFmtId="0" fontId="1" fillId="0" borderId="0" xfId="1" applyFont="1" applyAlignment="1" applyProtection="1">
      <alignment horizontal="center" vertical="top"/>
    </xf>
    <xf numFmtId="164" fontId="3" fillId="0" borderId="0" xfId="1" applyNumberFormat="1" applyFont="1" applyFill="1" applyBorder="1" applyAlignment="1" applyProtection="1">
      <alignment horizontal="left"/>
    </xf>
    <xf numFmtId="0" fontId="6" fillId="0" borderId="2" xfId="1" applyFont="1" applyBorder="1" applyAlignment="1" applyProtection="1">
      <alignment horizontal="center" vertical="top"/>
    </xf>
    <xf numFmtId="167" fontId="6" fillId="0" borderId="2" xfId="1" applyNumberFormat="1" applyFont="1" applyBorder="1" applyAlignment="1" applyProtection="1">
      <alignment horizontal="center" vertical="top"/>
    </xf>
    <xf numFmtId="167" fontId="6" fillId="0" borderId="2" xfId="1" applyNumberFormat="1" applyFont="1" applyBorder="1" applyAlignment="1" applyProtection="1">
      <alignment horizontal="center" vertical="top"/>
    </xf>
    <xf numFmtId="0" fontId="2" fillId="0" borderId="2" xfId="1" applyFont="1" applyBorder="1" applyAlignment="1" applyProtection="1">
      <alignment horizontal="center" vertical="top"/>
    </xf>
    <xf numFmtId="0" fontId="3" fillId="2" borderId="2" xfId="1" applyFont="1" applyFill="1" applyBorder="1" applyAlignment="1" applyProtection="1">
      <alignment horizontal="center" vertical="top"/>
    </xf>
    <xf numFmtId="0" fontId="3" fillId="0" borderId="2" xfId="1" applyFont="1" applyFill="1" applyBorder="1" applyAlignment="1" applyProtection="1">
      <alignment horizontal="center" vertical="top"/>
    </xf>
    <xf numFmtId="0" fontId="3" fillId="0" borderId="2" xfId="1" applyFont="1" applyBorder="1" applyAlignment="1" applyProtection="1">
      <alignment horizontal="center" vertical="top"/>
    </xf>
    <xf numFmtId="0" fontId="4" fillId="0" borderId="2" xfId="1" applyFont="1" applyBorder="1" applyAlignment="1" applyProtection="1">
      <alignment horizontal="center" vertical="top"/>
    </xf>
    <xf numFmtId="0" fontId="3" fillId="3" borderId="2" xfId="1" applyFont="1" applyFill="1" applyBorder="1" applyAlignment="1" applyProtection="1">
      <alignment horizontal="center" vertical="top"/>
    </xf>
    <xf numFmtId="165" fontId="3" fillId="3" borderId="2" xfId="1" applyNumberFormat="1" applyFont="1" applyFill="1" applyBorder="1" applyAlignment="1" applyProtection="1">
      <alignment horizontal="center" vertical="top"/>
    </xf>
    <xf numFmtId="0" fontId="2" fillId="0" borderId="2" xfId="1" applyFont="1" applyFill="1" applyBorder="1" applyAlignment="1" applyProtection="1">
      <alignment horizontal="center" vertical="top"/>
    </xf>
    <xf numFmtId="165" fontId="3" fillId="2" borderId="2" xfId="1" applyNumberFormat="1" applyFont="1" applyFill="1" applyBorder="1" applyAlignment="1" applyProtection="1">
      <alignment horizontal="center" vertical="top"/>
    </xf>
    <xf numFmtId="2" fontId="3" fillId="2" borderId="2" xfId="1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>
      <alignment horizontal="center" vertical="top"/>
    </xf>
    <xf numFmtId="0" fontId="3" fillId="0" borderId="2" xfId="0" applyNumberFormat="1" applyFont="1" applyFill="1" applyBorder="1" applyAlignment="1">
      <alignment horizontal="center" vertical="top"/>
    </xf>
    <xf numFmtId="168" fontId="3" fillId="0" borderId="2" xfId="0" applyNumberFormat="1" applyFont="1" applyFill="1" applyBorder="1" applyAlignment="1">
      <alignment horizontal="center" vertical="top"/>
    </xf>
    <xf numFmtId="168" fontId="2" fillId="0" borderId="2" xfId="0" applyNumberFormat="1" applyFont="1" applyFill="1" applyBorder="1" applyAlignment="1">
      <alignment horizontal="center" vertical="top"/>
    </xf>
    <xf numFmtId="49" fontId="3" fillId="0" borderId="2" xfId="0" applyNumberFormat="1" applyFont="1" applyFill="1" applyBorder="1" applyAlignment="1">
      <alignment horizontal="center" vertical="top"/>
    </xf>
    <xf numFmtId="0" fontId="3" fillId="0" borderId="2" xfId="0" applyNumberFormat="1" applyFont="1" applyFill="1" applyBorder="1" applyAlignment="1">
      <alignment horizontal="center" vertical="top" wrapText="1"/>
    </xf>
    <xf numFmtId="0" fontId="0" fillId="0" borderId="2" xfId="1" applyFont="1" applyBorder="1" applyAlignment="1" applyProtection="1">
      <alignment horizontal="center" vertical="top"/>
    </xf>
    <xf numFmtId="0" fontId="0" fillId="0" borderId="0" xfId="1" applyFont="1" applyAlignment="1" applyProtection="1">
      <alignment vertical="center"/>
    </xf>
    <xf numFmtId="0" fontId="1" fillId="0" borderId="2" xfId="1" applyFont="1" applyBorder="1" applyAlignment="1" applyProtection="1">
      <alignment horizontal="center" vertical="top"/>
    </xf>
    <xf numFmtId="167" fontId="1" fillId="0" borderId="2" xfId="1" applyNumberFormat="1" applyFont="1" applyBorder="1" applyAlignment="1" applyProtection="1">
      <alignment horizontal="center" vertical="top"/>
    </xf>
    <xf numFmtId="0" fontId="3" fillId="0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" sqref="B1"/>
    </sheetView>
  </sheetViews>
  <sheetFormatPr defaultColWidth="9" defaultRowHeight="15"/>
  <cols>
    <col min="1" max="3" width="9.140625" customWidth="1"/>
    <col min="4" max="5" width="9.7109375" customWidth="1"/>
    <col min="6" max="256" width="9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12</v>
      </c>
      <c r="C2">
        <v>1</v>
      </c>
      <c r="F2" t="s">
        <v>14</v>
      </c>
    </row>
    <row r="3" spans="1:6">
      <c r="A3" t="s">
        <v>6</v>
      </c>
      <c r="B3" t="s">
        <v>13</v>
      </c>
      <c r="C3">
        <v>2</v>
      </c>
    </row>
    <row r="4" spans="1:6">
      <c r="A4" t="s">
        <v>6</v>
      </c>
      <c r="B4" t="s">
        <v>13</v>
      </c>
      <c r="C4">
        <v>3</v>
      </c>
    </row>
    <row r="5" spans="1:6">
      <c r="A5" t="s">
        <v>7</v>
      </c>
      <c r="B5" t="s">
        <v>15</v>
      </c>
      <c r="C5">
        <v>1</v>
      </c>
      <c r="F5" t="s">
        <v>13</v>
      </c>
    </row>
    <row r="6" spans="1:6">
      <c r="A6" t="s">
        <v>7</v>
      </c>
      <c r="B6" t="s">
        <v>18</v>
      </c>
      <c r="C6">
        <v>2</v>
      </c>
      <c r="F6" t="s">
        <v>13</v>
      </c>
    </row>
    <row r="7" spans="1:6">
      <c r="A7" t="s">
        <v>7</v>
      </c>
      <c r="B7" t="s">
        <v>13</v>
      </c>
      <c r="C7">
        <v>3</v>
      </c>
    </row>
    <row r="8" spans="1:6">
      <c r="A8" t="s">
        <v>8</v>
      </c>
      <c r="B8" t="s">
        <v>16</v>
      </c>
      <c r="C8">
        <v>1</v>
      </c>
      <c r="F8" t="s">
        <v>14</v>
      </c>
    </row>
    <row r="9" spans="1:6">
      <c r="A9" t="s">
        <v>8</v>
      </c>
      <c r="B9" t="s">
        <v>10</v>
      </c>
      <c r="C9">
        <v>2</v>
      </c>
      <c r="F9" t="s">
        <v>14</v>
      </c>
    </row>
    <row r="10" spans="1:6">
      <c r="A10" t="s">
        <v>8</v>
      </c>
      <c r="B10" t="s">
        <v>11</v>
      </c>
      <c r="C10">
        <v>3</v>
      </c>
      <c r="F10" t="s">
        <v>14</v>
      </c>
    </row>
    <row r="11" spans="1:6">
      <c r="A11" t="s">
        <v>9</v>
      </c>
      <c r="B11" t="s">
        <v>17</v>
      </c>
      <c r="C11">
        <v>1</v>
      </c>
      <c r="F11" t="s">
        <v>14</v>
      </c>
    </row>
    <row r="12" spans="1:6">
      <c r="A12" t="s">
        <v>9</v>
      </c>
      <c r="B12" t="s">
        <v>13</v>
      </c>
      <c r="C12">
        <v>2</v>
      </c>
    </row>
    <row r="13" spans="1:6">
      <c r="A13" t="s">
        <v>9</v>
      </c>
      <c r="B13" t="s">
        <v>13</v>
      </c>
      <c r="C13">
        <v>3</v>
      </c>
    </row>
    <row r="16" spans="1:6">
      <c r="A16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/>
  </sheetViews>
  <sheetFormatPr defaultColWidth="9" defaultRowHeight="15"/>
  <cols>
    <col min="1" max="1" width="9.140625" style="1" customWidth="1"/>
    <col min="2" max="2" width="14.85546875" style="1" customWidth="1"/>
    <col min="3" max="3" width="9.140625" style="1" customWidth="1"/>
    <col min="4" max="4" width="8.85546875" style="2" customWidth="1"/>
    <col min="5" max="5" width="8.85546875" style="1" customWidth="1"/>
    <col min="6" max="6" width="10.5703125" style="1" customWidth="1"/>
    <col min="7" max="256" width="9.140625" style="1" customWidth="1"/>
  </cols>
  <sheetData>
    <row r="1" spans="1:18">
      <c r="A1" s="3"/>
      <c r="D1" s="4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415</v>
      </c>
      <c r="B3" s="1" t="s">
        <v>416</v>
      </c>
      <c r="C3" s="10"/>
      <c r="D3" s="11">
        <v>0.24</v>
      </c>
      <c r="E3" s="1">
        <v>1</v>
      </c>
      <c r="F3" s="1">
        <v>1.5002</v>
      </c>
      <c r="G3" s="1">
        <v>1.4955000000000001</v>
      </c>
      <c r="H3" s="12">
        <f>(G3/F3)*100</f>
        <v>99.686708438874831</v>
      </c>
      <c r="J3" s="13"/>
      <c r="K3" s="14"/>
    </row>
    <row r="4" spans="1:18">
      <c r="A4" s="9" t="s">
        <v>417</v>
      </c>
      <c r="C4" s="29"/>
      <c r="D4" s="11">
        <v>0.24</v>
      </c>
      <c r="E4" s="1">
        <v>2</v>
      </c>
      <c r="F4" s="1">
        <v>1.5007999999999999</v>
      </c>
      <c r="G4" s="1">
        <v>1.4914000000000001</v>
      </c>
      <c r="H4" s="12">
        <f>(G4/F4)*100</f>
        <v>99.373667377398732</v>
      </c>
      <c r="J4" s="13"/>
      <c r="K4" s="14"/>
    </row>
    <row r="5" spans="1:18">
      <c r="A5" s="9" t="s">
        <v>418</v>
      </c>
      <c r="C5" s="10"/>
      <c r="D5" s="11">
        <v>0.24</v>
      </c>
      <c r="E5" s="1">
        <v>3</v>
      </c>
      <c r="F5" s="1">
        <v>1.5005999999999999</v>
      </c>
      <c r="G5" s="1">
        <v>1.4903</v>
      </c>
      <c r="H5" s="12">
        <f>(G5/F5)*100</f>
        <v>99.313607890177266</v>
      </c>
      <c r="J5" s="13"/>
      <c r="K5" s="14"/>
      <c r="M5" s="3"/>
    </row>
    <row r="6" spans="1:18">
      <c r="A6" s="9" t="s">
        <v>419</v>
      </c>
      <c r="C6" s="29"/>
      <c r="D6" s="11">
        <v>0.28000000000000003</v>
      </c>
      <c r="E6" s="1">
        <v>4</v>
      </c>
      <c r="F6" s="1">
        <v>1.5001</v>
      </c>
      <c r="G6" s="1">
        <v>1.4910000000000001</v>
      </c>
      <c r="H6" s="12">
        <f>(G6/F6)*100</f>
        <v>99.39337377508167</v>
      </c>
      <c r="J6" s="13"/>
      <c r="K6" s="14"/>
    </row>
    <row r="7" spans="1:18">
      <c r="A7" s="9" t="s">
        <v>420</v>
      </c>
      <c r="C7" s="10"/>
      <c r="D7" s="11">
        <v>0.17</v>
      </c>
      <c r="E7" s="1">
        <v>5</v>
      </c>
      <c r="F7" s="1">
        <v>1.5007999999999999</v>
      </c>
      <c r="G7" s="1">
        <v>1.4922</v>
      </c>
      <c r="H7" s="12">
        <f>(G7/F7)*100</f>
        <v>99.426972281449906</v>
      </c>
      <c r="J7" s="13"/>
      <c r="K7" s="14"/>
    </row>
    <row r="8" spans="1:18">
      <c r="A8" s="3"/>
      <c r="D8" s="2">
        <v>0.41</v>
      </c>
      <c r="G8" s="15" t="s">
        <v>20</v>
      </c>
      <c r="H8" s="16">
        <f>AVERAGE(H3:H7)</f>
        <v>99.438865952596487</v>
      </c>
      <c r="I8" s="16">
        <f>(STDEVA(H3:H7))/(SQRT(5))</f>
        <v>6.464415365748416E-2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421</v>
      </c>
      <c r="B10" s="1" t="s">
        <v>662</v>
      </c>
      <c r="C10" s="1" t="s">
        <v>52</v>
      </c>
      <c r="D10" s="2">
        <v>0.06</v>
      </c>
      <c r="E10" s="1">
        <v>1</v>
      </c>
      <c r="F10" s="17">
        <v>1.5004</v>
      </c>
      <c r="G10" s="17">
        <v>1.4322999999999999</v>
      </c>
      <c r="H10" s="12">
        <f>(G10/F10)*100</f>
        <v>95.461210343908292</v>
      </c>
      <c r="J10" s="13"/>
    </row>
    <row r="11" spans="1:18">
      <c r="A11" s="9" t="s">
        <v>422</v>
      </c>
      <c r="B11" s="1" t="s">
        <v>662</v>
      </c>
      <c r="C11" s="1" t="s">
        <v>52</v>
      </c>
      <c r="D11" s="2">
        <v>7.0000000000000007E-2</v>
      </c>
      <c r="E11" s="1">
        <v>2</v>
      </c>
      <c r="F11" s="17">
        <v>1.5008999999999999</v>
      </c>
      <c r="G11" s="17">
        <v>1.4265000000000001</v>
      </c>
      <c r="H11" s="12">
        <f>(G11/F11)*100</f>
        <v>95.042974215470736</v>
      </c>
      <c r="J11" s="13"/>
    </row>
    <row r="12" spans="1:18">
      <c r="A12" s="9" t="s">
        <v>423</v>
      </c>
      <c r="B12" s="1" t="s">
        <v>662</v>
      </c>
      <c r="C12" s="1" t="s">
        <v>52</v>
      </c>
      <c r="D12" s="2">
        <v>0.11</v>
      </c>
      <c r="E12" s="1">
        <v>3</v>
      </c>
      <c r="F12" s="17">
        <v>1.5007999999999999</v>
      </c>
      <c r="G12" s="17">
        <v>1.3893</v>
      </c>
      <c r="H12" s="12">
        <f>(G12/F12)*100</f>
        <v>92.570628997867814</v>
      </c>
      <c r="J12" s="13"/>
    </row>
    <row r="13" spans="1:18">
      <c r="A13" s="9" t="s">
        <v>424</v>
      </c>
      <c r="B13" s="1" t="s">
        <v>662</v>
      </c>
      <c r="C13" s="1" t="s">
        <v>52</v>
      </c>
      <c r="D13" s="2">
        <v>0.09</v>
      </c>
      <c r="E13" s="1">
        <v>4</v>
      </c>
      <c r="F13" s="17">
        <v>1.5001</v>
      </c>
      <c r="G13" s="17">
        <v>1.4295</v>
      </c>
      <c r="H13" s="12">
        <f>(G13/F13)*100</f>
        <v>95.293647090193986</v>
      </c>
      <c r="J13" s="13"/>
    </row>
    <row r="14" spans="1:18">
      <c r="A14" s="9" t="s">
        <v>425</v>
      </c>
      <c r="B14" s="1" t="s">
        <v>662</v>
      </c>
      <c r="C14" s="1" t="s">
        <v>52</v>
      </c>
      <c r="D14" s="2">
        <v>7.0000000000000007E-2</v>
      </c>
      <c r="E14" s="1">
        <v>5</v>
      </c>
      <c r="F14" s="17">
        <v>1.5006999999999999</v>
      </c>
      <c r="G14" s="17">
        <v>1.4318</v>
      </c>
      <c r="H14" s="12">
        <f>(G14/F14)*100</f>
        <v>95.408809222362905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94.755453973960741</v>
      </c>
      <c r="I15" s="16">
        <f>(STDEVA(H10:H14))/(SQRT(5))</f>
        <v>0.55094214896550031</v>
      </c>
      <c r="J15" s="18"/>
    </row>
    <row r="16" spans="1:18">
      <c r="A16" s="3"/>
      <c r="B16" s="1" t="s">
        <v>648</v>
      </c>
      <c r="J16" s="13"/>
    </row>
    <row r="17" spans="1:10">
      <c r="A17" s="9" t="s">
        <v>426</v>
      </c>
      <c r="B17" s="1" t="s">
        <v>662</v>
      </c>
      <c r="C17" s="1" t="s">
        <v>45</v>
      </c>
      <c r="D17" s="2">
        <v>0.48</v>
      </c>
      <c r="E17" s="1">
        <v>1</v>
      </c>
      <c r="F17" s="17">
        <v>1.5</v>
      </c>
      <c r="G17" s="17">
        <v>1.4015</v>
      </c>
      <c r="H17" s="12">
        <f>(G17/F17)*100</f>
        <v>93.433333333333337</v>
      </c>
      <c r="J17" s="13"/>
    </row>
    <row r="18" spans="1:10">
      <c r="A18" s="9" t="s">
        <v>427</v>
      </c>
      <c r="B18" s="1" t="s">
        <v>662</v>
      </c>
      <c r="C18" s="1" t="s">
        <v>45</v>
      </c>
      <c r="D18" s="2">
        <v>0.56999999999999995</v>
      </c>
      <c r="E18" s="1">
        <v>2</v>
      </c>
      <c r="F18" s="17">
        <v>1.5</v>
      </c>
      <c r="G18" s="17">
        <v>1.41</v>
      </c>
      <c r="H18" s="12">
        <f>(G18/F18)*100</f>
        <v>94</v>
      </c>
      <c r="J18" s="13"/>
    </row>
    <row r="19" spans="1:10">
      <c r="A19" s="9" t="s">
        <v>428</v>
      </c>
      <c r="B19" s="1" t="s">
        <v>662</v>
      </c>
      <c r="C19" s="1" t="s">
        <v>45</v>
      </c>
      <c r="D19" s="2">
        <v>0.31</v>
      </c>
      <c r="E19" s="1">
        <v>3</v>
      </c>
      <c r="F19" s="17">
        <v>1.5007999999999999</v>
      </c>
      <c r="G19" s="17">
        <v>1.4055</v>
      </c>
      <c r="H19" s="12">
        <f>(G19/F19)*100</f>
        <v>93.650053304904063</v>
      </c>
      <c r="J19" s="13"/>
    </row>
    <row r="20" spans="1:10">
      <c r="A20" s="9" t="s">
        <v>429</v>
      </c>
      <c r="B20" s="1" t="s">
        <v>662</v>
      </c>
      <c r="C20" s="1" t="s">
        <v>45</v>
      </c>
      <c r="D20" s="2">
        <v>0.27</v>
      </c>
      <c r="E20" s="1">
        <v>4</v>
      </c>
      <c r="F20" s="17">
        <v>1.5</v>
      </c>
      <c r="G20" s="17">
        <v>1.4043000000000001</v>
      </c>
      <c r="H20" s="12">
        <f>(G20/F20)*100</f>
        <v>93.62</v>
      </c>
      <c r="J20" s="13"/>
    </row>
    <row r="21" spans="1:10">
      <c r="A21" s="9" t="s">
        <v>430</v>
      </c>
      <c r="B21" s="1" t="s">
        <v>662</v>
      </c>
      <c r="C21" s="1" t="s">
        <v>45</v>
      </c>
      <c r="D21" s="2">
        <v>0.63</v>
      </c>
      <c r="E21" s="1">
        <v>5</v>
      </c>
      <c r="F21" s="17">
        <v>1.5004999999999999</v>
      </c>
      <c r="G21" s="17">
        <v>1.4003000000000001</v>
      </c>
      <c r="H21" s="12">
        <f>(G21/F21)*100</f>
        <v>93.322225924691779</v>
      </c>
      <c r="J21" s="13"/>
    </row>
    <row r="22" spans="1:10">
      <c r="A22" s="3"/>
      <c r="B22" s="1" t="s">
        <v>648</v>
      </c>
      <c r="G22" s="15" t="s">
        <v>20</v>
      </c>
      <c r="H22" s="16">
        <f>AVERAGE(H17:H21)</f>
        <v>93.605122512585837</v>
      </c>
      <c r="I22" s="19">
        <f>(STDEVA(H17:H21))/(SQRT(5))</f>
        <v>0.11569579667104869</v>
      </c>
      <c r="J22" s="20"/>
    </row>
    <row r="23" spans="1:10">
      <c r="A23" s="3"/>
      <c r="B23" s="1" t="s">
        <v>648</v>
      </c>
      <c r="J23" s="13"/>
    </row>
    <row r="24" spans="1:10">
      <c r="A24" s="9" t="s">
        <v>431</v>
      </c>
      <c r="B24" s="1" t="s">
        <v>662</v>
      </c>
      <c r="C24" s="1" t="s">
        <v>39</v>
      </c>
      <c r="D24" s="2">
        <v>0.13</v>
      </c>
      <c r="E24" s="1">
        <v>1</v>
      </c>
      <c r="F24" s="17">
        <v>1.5004</v>
      </c>
      <c r="G24" s="17">
        <v>1.3985000000000001</v>
      </c>
      <c r="H24" s="12">
        <f>(G24/F24)*100</f>
        <v>93.20847773926954</v>
      </c>
    </row>
    <row r="25" spans="1:10">
      <c r="A25" s="9" t="s">
        <v>432</v>
      </c>
      <c r="B25" s="1" t="s">
        <v>662</v>
      </c>
      <c r="C25" s="1" t="s">
        <v>39</v>
      </c>
      <c r="D25" s="2">
        <v>0.19</v>
      </c>
      <c r="E25" s="1">
        <v>2</v>
      </c>
      <c r="F25" s="17">
        <v>1.5002</v>
      </c>
      <c r="G25" s="17">
        <v>1.4128000000000001</v>
      </c>
      <c r="H25" s="12">
        <f>(G25/F25)*100</f>
        <v>94.174110118650859</v>
      </c>
    </row>
    <row r="26" spans="1:10">
      <c r="A26" s="9" t="s">
        <v>433</v>
      </c>
      <c r="B26" s="1" t="s">
        <v>662</v>
      </c>
      <c r="C26" s="1" t="s">
        <v>39</v>
      </c>
      <c r="D26" s="2">
        <v>0.19</v>
      </c>
      <c r="E26" s="1">
        <v>3</v>
      </c>
      <c r="F26" s="17">
        <v>1.5008999999999999</v>
      </c>
      <c r="G26" s="17">
        <v>1.4066000000000001</v>
      </c>
      <c r="H26" s="12">
        <f>(G26/F26)*100</f>
        <v>93.717103071490442</v>
      </c>
    </row>
    <row r="27" spans="1:10">
      <c r="A27" s="9" t="s">
        <v>434</v>
      </c>
      <c r="B27" s="1" t="s">
        <v>662</v>
      </c>
      <c r="C27" s="1" t="s">
        <v>39</v>
      </c>
      <c r="D27" s="2" t="s">
        <v>260</v>
      </c>
      <c r="E27" s="1">
        <v>4</v>
      </c>
      <c r="F27" s="17">
        <v>1.5006999999999999</v>
      </c>
      <c r="G27" s="17"/>
      <c r="H27" s="12">
        <f>(G27/F27)*100</f>
        <v>0</v>
      </c>
    </row>
    <row r="28" spans="1:10">
      <c r="A28" s="9" t="s">
        <v>435</v>
      </c>
      <c r="B28" s="1" t="s">
        <v>662</v>
      </c>
      <c r="C28" s="1" t="s">
        <v>39</v>
      </c>
      <c r="D28" s="2" t="s">
        <v>260</v>
      </c>
      <c r="E28" s="1">
        <v>5</v>
      </c>
      <c r="F28" s="17">
        <v>1.5008999999999999</v>
      </c>
      <c r="G28" s="17"/>
      <c r="H28" s="12">
        <f>(G28/F28)*100</f>
        <v>0</v>
      </c>
    </row>
    <row r="29" spans="1:10">
      <c r="A29" s="21"/>
      <c r="B29" s="1" t="s">
        <v>648</v>
      </c>
      <c r="G29" s="15" t="s">
        <v>20</v>
      </c>
      <c r="H29" s="16">
        <f>AVERAGE(H24:H28)</f>
        <v>56.219938185882164</v>
      </c>
      <c r="I29" s="16">
        <f>(STDEVA(H24:H28))/(SQRT(5))</f>
        <v>22.952201963103654</v>
      </c>
    </row>
    <row r="30" spans="1:10">
      <c r="A30" s="22"/>
      <c r="B30" s="1" t="s">
        <v>648</v>
      </c>
    </row>
    <row r="31" spans="1:10">
      <c r="A31" s="9" t="s">
        <v>436</v>
      </c>
      <c r="B31" s="1" t="s">
        <v>662</v>
      </c>
      <c r="C31" s="1" t="s">
        <v>33</v>
      </c>
      <c r="D31" s="2">
        <v>0.88</v>
      </c>
      <c r="E31" s="1">
        <v>1</v>
      </c>
      <c r="F31" s="17">
        <v>1.5001</v>
      </c>
      <c r="G31" s="17">
        <v>1.3535999999999999</v>
      </c>
      <c r="H31" s="12">
        <f>(G31/F31)*100</f>
        <v>90.233984401039919</v>
      </c>
    </row>
    <row r="32" spans="1:10">
      <c r="A32" s="9" t="s">
        <v>437</v>
      </c>
      <c r="B32" s="1" t="s">
        <v>662</v>
      </c>
      <c r="C32" s="1" t="s">
        <v>33</v>
      </c>
      <c r="D32" s="2">
        <v>1.6099999999999999</v>
      </c>
      <c r="E32" s="1">
        <v>2</v>
      </c>
      <c r="F32" s="17">
        <v>1.5001</v>
      </c>
      <c r="G32" s="17">
        <v>1.3532</v>
      </c>
      <c r="H32" s="12">
        <f>(G32/F32)*100</f>
        <v>90.207319512032527</v>
      </c>
    </row>
    <row r="33" spans="1:9">
      <c r="A33" s="9" t="s">
        <v>438</v>
      </c>
      <c r="B33" s="1" t="s">
        <v>662</v>
      </c>
      <c r="C33" s="1" t="s">
        <v>33</v>
      </c>
      <c r="D33" s="2">
        <v>0.88</v>
      </c>
      <c r="E33" s="1">
        <v>3</v>
      </c>
      <c r="F33" s="17">
        <v>1.5008999999999999</v>
      </c>
      <c r="G33" s="17">
        <v>1.3536999999999999</v>
      </c>
      <c r="H33" s="12">
        <f>(G33/F33)*100</f>
        <v>90.19255113598507</v>
      </c>
    </row>
    <row r="34" spans="1:9">
      <c r="A34" s="9" t="s">
        <v>439</v>
      </c>
      <c r="B34" s="1" t="s">
        <v>662</v>
      </c>
      <c r="C34" s="1" t="s">
        <v>33</v>
      </c>
      <c r="D34" s="2">
        <v>2.2999999999999998</v>
      </c>
      <c r="E34" s="1">
        <v>4</v>
      </c>
      <c r="F34" s="17">
        <v>1.5008999999999999</v>
      </c>
      <c r="G34" s="17">
        <v>1.3520000000000001</v>
      </c>
      <c r="H34" s="12">
        <f>(G34/F34)*100</f>
        <v>90.079285761876221</v>
      </c>
    </row>
    <row r="35" spans="1:9">
      <c r="A35" s="9" t="s">
        <v>440</v>
      </c>
      <c r="B35" s="1" t="s">
        <v>662</v>
      </c>
      <c r="C35" s="1" t="s">
        <v>33</v>
      </c>
      <c r="D35" s="2">
        <v>1.19</v>
      </c>
      <c r="E35" s="1">
        <v>5</v>
      </c>
      <c r="F35" s="17">
        <v>1.5003</v>
      </c>
      <c r="G35" s="17">
        <v>1.3462000000000001</v>
      </c>
      <c r="H35" s="12">
        <f>(G35/F35)*100</f>
        <v>89.728720922482168</v>
      </c>
    </row>
    <row r="36" spans="1:9">
      <c r="A36" s="23"/>
      <c r="B36" s="1" t="s">
        <v>648</v>
      </c>
      <c r="G36" s="15" t="s">
        <v>20</v>
      </c>
      <c r="H36" s="16">
        <f>AVERAGE(H31:H35)</f>
        <v>90.088372346683187</v>
      </c>
      <c r="I36" s="16">
        <f>(STDEVA(H31:H35))/(SQRT(5))</f>
        <v>9.3711320450709873E-2</v>
      </c>
    </row>
    <row r="37" spans="1:9">
      <c r="A37" s="22"/>
      <c r="B37" s="1" t="s">
        <v>648</v>
      </c>
    </row>
    <row r="38" spans="1:9">
      <c r="A38" s="9" t="s">
        <v>441</v>
      </c>
      <c r="B38" s="1" t="s">
        <v>662</v>
      </c>
      <c r="C38" s="1" t="s">
        <v>27</v>
      </c>
      <c r="D38" s="2">
        <v>0.09</v>
      </c>
      <c r="E38" s="1">
        <v>1</v>
      </c>
      <c r="F38" s="17">
        <v>1.5006999999999999</v>
      </c>
      <c r="G38" s="17">
        <v>1.4146000000000001</v>
      </c>
      <c r="H38" s="12">
        <f>(G38/F38)*100</f>
        <v>94.26267741720531</v>
      </c>
    </row>
    <row r="39" spans="1:9">
      <c r="A39" s="9" t="s">
        <v>442</v>
      </c>
      <c r="B39" s="1" t="s">
        <v>662</v>
      </c>
      <c r="C39" s="1" t="s">
        <v>27</v>
      </c>
      <c r="D39" s="2">
        <v>0.06</v>
      </c>
      <c r="E39" s="1">
        <v>2</v>
      </c>
      <c r="F39" s="17">
        <v>1.5007999999999999</v>
      </c>
      <c r="G39" s="17">
        <v>1.4280999999999999</v>
      </c>
      <c r="H39" s="12">
        <f>(G39/F39)*100</f>
        <v>95.15591684434969</v>
      </c>
    </row>
    <row r="40" spans="1:9">
      <c r="A40" s="9" t="s">
        <v>443</v>
      </c>
      <c r="B40" s="1" t="s">
        <v>662</v>
      </c>
      <c r="C40" s="1" t="s">
        <v>27</v>
      </c>
      <c r="D40" s="2">
        <v>0.06</v>
      </c>
      <c r="E40" s="1">
        <v>3</v>
      </c>
      <c r="F40" s="17">
        <v>1.5</v>
      </c>
      <c r="G40" s="17">
        <v>1.4229000000000001</v>
      </c>
      <c r="H40" s="12">
        <f>(G40/F40)*100</f>
        <v>94.86</v>
      </c>
    </row>
    <row r="41" spans="1:9">
      <c r="A41" s="9" t="s">
        <v>444</v>
      </c>
      <c r="B41" s="1" t="s">
        <v>662</v>
      </c>
      <c r="C41" s="1" t="s">
        <v>27</v>
      </c>
      <c r="D41" s="2">
        <v>0.12</v>
      </c>
      <c r="E41" s="1">
        <v>4</v>
      </c>
      <c r="F41" s="17">
        <v>1.5005999999999999</v>
      </c>
      <c r="G41" s="17">
        <v>1.4278999999999999</v>
      </c>
      <c r="H41" s="12">
        <f>(G41/F41)*100</f>
        <v>95.155271224843403</v>
      </c>
    </row>
    <row r="42" spans="1:9">
      <c r="A42" s="9" t="s">
        <v>445</v>
      </c>
      <c r="B42" s="1" t="s">
        <v>662</v>
      </c>
      <c r="C42" s="1" t="s">
        <v>27</v>
      </c>
      <c r="D42" s="2">
        <v>0.09</v>
      </c>
      <c r="E42" s="1">
        <v>5</v>
      </c>
      <c r="F42" s="17">
        <v>1.5004999999999999</v>
      </c>
      <c r="G42" s="17">
        <v>1.4293</v>
      </c>
      <c r="H42" s="12">
        <f>(G42/F42)*100</f>
        <v>95.254915028323893</v>
      </c>
    </row>
    <row r="43" spans="1:9">
      <c r="A43" s="22"/>
      <c r="B43" s="1" t="s">
        <v>648</v>
      </c>
      <c r="G43" s="15" t="s">
        <v>20</v>
      </c>
      <c r="H43" s="16">
        <f>AVERAGE(H38:H42)</f>
        <v>94.937756102944462</v>
      </c>
      <c r="I43" s="16">
        <f>(STDEVA(H38:H42))/(SQRT(5))</f>
        <v>0.1812834748091281</v>
      </c>
    </row>
    <row r="44" spans="1:9">
      <c r="A44" s="22"/>
      <c r="B44" s="1" t="s">
        <v>648</v>
      </c>
    </row>
    <row r="45" spans="1:9">
      <c r="A45" s="9" t="s">
        <v>446</v>
      </c>
      <c r="B45" s="1" t="s">
        <v>662</v>
      </c>
      <c r="C45" s="1" t="s">
        <v>21</v>
      </c>
      <c r="D45" s="2">
        <v>0.18</v>
      </c>
      <c r="E45" s="1">
        <v>1</v>
      </c>
      <c r="F45" s="17">
        <v>1.5008999999999999</v>
      </c>
      <c r="G45" s="17">
        <v>1.4279999999999999</v>
      </c>
      <c r="H45" s="12">
        <f>(G45/F45)*100</f>
        <v>95.142914251449128</v>
      </c>
    </row>
    <row r="46" spans="1:9">
      <c r="A46" s="9" t="s">
        <v>447</v>
      </c>
      <c r="B46" s="1" t="s">
        <v>662</v>
      </c>
      <c r="C46" s="1" t="s">
        <v>21</v>
      </c>
      <c r="D46" s="2">
        <v>0.2</v>
      </c>
      <c r="E46" s="1">
        <v>2</v>
      </c>
      <c r="F46" s="17">
        <v>1.5004999999999999</v>
      </c>
      <c r="G46" s="17">
        <v>1.4280999999999999</v>
      </c>
      <c r="H46" s="12">
        <f>(G46/F46)*100</f>
        <v>95.174941686104631</v>
      </c>
    </row>
    <row r="47" spans="1:9">
      <c r="A47" s="9" t="s">
        <v>448</v>
      </c>
      <c r="B47" s="1" t="s">
        <v>662</v>
      </c>
      <c r="C47" s="1" t="s">
        <v>21</v>
      </c>
      <c r="D47" s="2">
        <v>0.18</v>
      </c>
      <c r="E47" s="1">
        <v>3</v>
      </c>
      <c r="F47" s="17">
        <v>1.5006999999999999</v>
      </c>
      <c r="G47" s="17">
        <v>1.4285000000000001</v>
      </c>
      <c r="H47" s="12">
        <f>(G47/F47)*100</f>
        <v>95.188911841140808</v>
      </c>
    </row>
    <row r="48" spans="1:9">
      <c r="A48" s="9" t="s">
        <v>449</v>
      </c>
      <c r="B48" s="1" t="s">
        <v>662</v>
      </c>
      <c r="C48" s="1" t="s">
        <v>21</v>
      </c>
      <c r="D48" s="2">
        <v>0.35</v>
      </c>
      <c r="E48" s="1">
        <v>4</v>
      </c>
      <c r="F48" s="17">
        <v>1.5003</v>
      </c>
      <c r="G48" s="17">
        <v>1.4292</v>
      </c>
      <c r="H48" s="12">
        <f>(G48/F48)*100</f>
        <v>95.260947810437912</v>
      </c>
    </row>
    <row r="49" spans="1:9">
      <c r="A49" s="9" t="s">
        <v>450</v>
      </c>
      <c r="B49" s="1" t="s">
        <v>662</v>
      </c>
      <c r="C49" s="1" t="s">
        <v>21</v>
      </c>
      <c r="D49" s="2">
        <v>0.17</v>
      </c>
      <c r="E49" s="1">
        <v>5</v>
      </c>
      <c r="F49" s="17">
        <v>1.5005999999999999</v>
      </c>
      <c r="G49" s="17">
        <v>1.4267000000000001</v>
      </c>
      <c r="H49" s="12">
        <f>(G49/F49)*100</f>
        <v>95.075303212048524</v>
      </c>
    </row>
    <row r="50" spans="1:9">
      <c r="A50" s="22"/>
      <c r="F50" s="17"/>
      <c r="G50" s="15" t="s">
        <v>20</v>
      </c>
      <c r="H50" s="16">
        <f>AVERAGE(H45:H49)</f>
        <v>95.168603760236209</v>
      </c>
      <c r="I50" s="16">
        <f>(STDEVA(H45:H49))/(SQRT(5))</f>
        <v>3.0286097648789291E-2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workbookViewId="0"/>
  </sheetViews>
  <sheetFormatPr defaultColWidth="9" defaultRowHeight="15"/>
  <cols>
    <col min="1" max="3" width="9.140625" style="1" customWidth="1"/>
    <col min="4" max="4" width="8.85546875" style="2" customWidth="1"/>
    <col min="5" max="256" width="9.140625" style="1" customWidth="1"/>
  </cols>
  <sheetData>
    <row r="1" spans="1:18">
      <c r="A1" s="3"/>
      <c r="D1" s="4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451</v>
      </c>
      <c r="B3" s="1" t="s">
        <v>452</v>
      </c>
      <c r="C3" s="10" t="s">
        <v>453</v>
      </c>
      <c r="D3" s="11">
        <v>0.15</v>
      </c>
      <c r="E3" s="1">
        <v>1</v>
      </c>
      <c r="F3" s="1">
        <v>1.5004</v>
      </c>
      <c r="G3" s="1">
        <v>1.4705999999999999</v>
      </c>
      <c r="H3" s="12">
        <f>(G3/F3)*100</f>
        <v>98.013862969874694</v>
      </c>
      <c r="J3" s="13"/>
      <c r="K3" s="14"/>
    </row>
    <row r="4" spans="1:18">
      <c r="A4" s="9" t="s">
        <v>454</v>
      </c>
      <c r="C4" s="1" t="s">
        <v>453</v>
      </c>
      <c r="D4" s="2">
        <v>0.25</v>
      </c>
      <c r="E4" s="1">
        <v>2</v>
      </c>
      <c r="F4" s="1">
        <v>1.5003</v>
      </c>
      <c r="G4" s="1">
        <v>1.4651000000000001</v>
      </c>
      <c r="H4" s="12">
        <f>(G4/F4)*100</f>
        <v>97.653802572818776</v>
      </c>
      <c r="J4" s="13"/>
      <c r="K4" s="14"/>
    </row>
    <row r="5" spans="1:18">
      <c r="A5" s="9" t="s">
        <v>455</v>
      </c>
      <c r="C5" s="10" t="s">
        <v>453</v>
      </c>
      <c r="D5" s="11">
        <v>0.4</v>
      </c>
      <c r="E5" s="1">
        <v>3</v>
      </c>
      <c r="F5" s="1">
        <v>1.5002</v>
      </c>
      <c r="G5" s="1">
        <v>1.4695</v>
      </c>
      <c r="H5" s="12">
        <f>(G5/F5)*100</f>
        <v>97.953606185841892</v>
      </c>
      <c r="J5" s="13"/>
      <c r="K5" s="14"/>
      <c r="M5" s="3"/>
    </row>
    <row r="6" spans="1:18">
      <c r="A6" s="9" t="s">
        <v>456</v>
      </c>
      <c r="C6" s="1" t="s">
        <v>453</v>
      </c>
      <c r="D6" s="2">
        <v>0.3</v>
      </c>
      <c r="E6" s="1">
        <v>4</v>
      </c>
      <c r="F6" s="1">
        <v>1.5006999999999999</v>
      </c>
      <c r="G6" s="1">
        <v>1.4706999999999999</v>
      </c>
      <c r="H6" s="12">
        <f>(G6/F6)*100</f>
        <v>98.000932897980945</v>
      </c>
      <c r="J6" s="13"/>
      <c r="K6" s="14"/>
    </row>
    <row r="7" spans="1:18">
      <c r="A7" s="9" t="s">
        <v>457</v>
      </c>
      <c r="C7" s="10" t="s">
        <v>453</v>
      </c>
      <c r="D7" s="11">
        <v>0.59</v>
      </c>
      <c r="E7" s="1">
        <v>5</v>
      </c>
      <c r="F7" s="1">
        <v>1.5008999999999999</v>
      </c>
      <c r="G7" s="1">
        <v>1.4708000000000001</v>
      </c>
      <c r="H7" s="12">
        <f>(G7/F7)*100</f>
        <v>97.994536611366527</v>
      </c>
      <c r="J7" s="13"/>
      <c r="K7" s="14"/>
    </row>
    <row r="8" spans="1:18">
      <c r="A8" s="3"/>
      <c r="G8" s="15" t="s">
        <v>20</v>
      </c>
      <c r="H8" s="16">
        <f>AVERAGE(H3:H7)</f>
        <v>97.92334824757657</v>
      </c>
      <c r="I8" s="16">
        <f>(STDEVA(H3:H7))/(SQRT(5))</f>
        <v>6.8136073294133001E-2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458</v>
      </c>
      <c r="B10" s="1" t="s">
        <v>657</v>
      </c>
      <c r="C10" s="1" t="s">
        <v>52</v>
      </c>
      <c r="D10" s="2">
        <v>0.1</v>
      </c>
      <c r="E10" s="1">
        <v>1</v>
      </c>
      <c r="F10" s="17">
        <v>1.5007999999999999</v>
      </c>
      <c r="G10" s="17">
        <v>1.419</v>
      </c>
      <c r="H10" s="12">
        <f>(G10/F10)*100</f>
        <v>94.549573560767598</v>
      </c>
      <c r="J10" s="13"/>
    </row>
    <row r="11" spans="1:18">
      <c r="A11" s="9" t="s">
        <v>459</v>
      </c>
      <c r="B11" s="1" t="s">
        <v>657</v>
      </c>
      <c r="C11" s="1" t="s">
        <v>52</v>
      </c>
      <c r="D11" s="2">
        <v>0.13</v>
      </c>
      <c r="E11" s="1">
        <v>2</v>
      </c>
      <c r="F11" s="17">
        <v>1.5004999999999999</v>
      </c>
      <c r="G11" s="17">
        <v>1.4330000000000001</v>
      </c>
      <c r="H11" s="12">
        <f>(G11/F11)*100</f>
        <v>95.501499500166616</v>
      </c>
      <c r="J11" s="13"/>
    </row>
    <row r="12" spans="1:18">
      <c r="A12" s="9" t="s">
        <v>460</v>
      </c>
      <c r="B12" s="1" t="s">
        <v>657</v>
      </c>
      <c r="C12" s="1" t="s">
        <v>52</v>
      </c>
      <c r="D12" s="2">
        <v>0.38</v>
      </c>
      <c r="E12" s="1">
        <v>3</v>
      </c>
      <c r="F12" s="17">
        <v>1.5006999999999999</v>
      </c>
      <c r="G12" s="17">
        <v>1.4309000000000001</v>
      </c>
      <c r="H12" s="12">
        <f>(G12/F12)*100</f>
        <v>95.348837209302346</v>
      </c>
      <c r="J12" s="13"/>
    </row>
    <row r="13" spans="1:18">
      <c r="A13" s="9" t="s">
        <v>461</v>
      </c>
      <c r="B13" s="1" t="s">
        <v>657</v>
      </c>
      <c r="C13" s="1" t="s">
        <v>52</v>
      </c>
      <c r="D13" s="2">
        <v>0.11</v>
      </c>
      <c r="E13" s="1">
        <v>4</v>
      </c>
      <c r="F13" s="17">
        <v>1.5008999999999999</v>
      </c>
      <c r="G13" s="17">
        <v>1.4323999999999999</v>
      </c>
      <c r="H13" s="12">
        <f>(G13/F13)*100</f>
        <v>95.436071690319153</v>
      </c>
      <c r="J13" s="13"/>
    </row>
    <row r="14" spans="1:18">
      <c r="A14" s="9" t="s">
        <v>462</v>
      </c>
      <c r="B14" s="1" t="s">
        <v>657</v>
      </c>
      <c r="C14" s="1" t="s">
        <v>52</v>
      </c>
      <c r="D14" s="2">
        <v>0.13</v>
      </c>
      <c r="E14" s="1">
        <v>5</v>
      </c>
      <c r="F14" s="17">
        <v>1.5001</v>
      </c>
      <c r="G14" s="17">
        <v>1.4303999999999999</v>
      </c>
      <c r="H14" s="12">
        <f>(G14/F14)*100</f>
        <v>95.353643090460622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95.23792501020327</v>
      </c>
      <c r="I15" s="16">
        <f>(STDEVA(H10:H14))/(SQRT(5))</f>
        <v>0.17439230581479426</v>
      </c>
      <c r="J15" s="18"/>
    </row>
    <row r="16" spans="1:18">
      <c r="A16" s="3"/>
      <c r="B16" s="1" t="s">
        <v>648</v>
      </c>
      <c r="J16" s="13"/>
    </row>
    <row r="17" spans="1:10">
      <c r="A17" s="9" t="s">
        <v>463</v>
      </c>
      <c r="B17" s="1" t="s">
        <v>657</v>
      </c>
      <c r="C17" s="1" t="s">
        <v>45</v>
      </c>
      <c r="D17" s="2">
        <v>0.64</v>
      </c>
      <c r="E17" s="1">
        <v>1</v>
      </c>
      <c r="F17" s="17">
        <v>1.5004999999999999</v>
      </c>
      <c r="G17" s="17">
        <v>1.3959999999999999</v>
      </c>
      <c r="H17" s="12">
        <f>(G17/F17)*100</f>
        <v>93.035654781739424</v>
      </c>
      <c r="J17" s="13"/>
    </row>
    <row r="18" spans="1:10">
      <c r="A18" s="9" t="s">
        <v>464</v>
      </c>
      <c r="B18" s="1" t="s">
        <v>657</v>
      </c>
      <c r="C18" s="1" t="s">
        <v>45</v>
      </c>
      <c r="D18" s="2">
        <v>0.47</v>
      </c>
      <c r="E18" s="1">
        <v>2</v>
      </c>
      <c r="F18" s="17">
        <v>1.5</v>
      </c>
      <c r="G18" s="17">
        <v>1.3920999999999999</v>
      </c>
      <c r="H18" s="12">
        <f>(G18/F18)*100</f>
        <v>92.806666666666658</v>
      </c>
      <c r="J18" s="13"/>
    </row>
    <row r="19" spans="1:10">
      <c r="A19" s="9" t="s">
        <v>465</v>
      </c>
      <c r="B19" s="1" t="s">
        <v>657</v>
      </c>
      <c r="C19" s="1" t="s">
        <v>45</v>
      </c>
      <c r="D19" s="2">
        <v>0.6</v>
      </c>
      <c r="E19" s="1">
        <v>3</v>
      </c>
      <c r="F19" s="17">
        <v>1.5008999999999999</v>
      </c>
      <c r="G19" s="17">
        <v>1.3954</v>
      </c>
      <c r="H19" s="12">
        <f>(G19/F19)*100</f>
        <v>92.970884136184964</v>
      </c>
      <c r="J19" s="13"/>
    </row>
    <row r="20" spans="1:10">
      <c r="A20" s="9" t="s">
        <v>466</v>
      </c>
      <c r="B20" s="1" t="s">
        <v>657</v>
      </c>
      <c r="C20" s="1" t="s">
        <v>45</v>
      </c>
      <c r="D20" s="2">
        <v>0.43</v>
      </c>
      <c r="E20" s="1">
        <v>4</v>
      </c>
      <c r="F20" s="17">
        <v>1.5003</v>
      </c>
      <c r="G20" s="17">
        <v>1.3913</v>
      </c>
      <c r="H20" s="12">
        <f>(G20/F20)*100</f>
        <v>92.734786376058125</v>
      </c>
      <c r="J20" s="13"/>
    </row>
    <row r="21" spans="1:10">
      <c r="A21" s="9" t="s">
        <v>467</v>
      </c>
      <c r="B21" s="1" t="s">
        <v>657</v>
      </c>
      <c r="C21" s="1" t="s">
        <v>45</v>
      </c>
      <c r="D21" s="2">
        <v>0.46</v>
      </c>
      <c r="E21" s="1">
        <v>5</v>
      </c>
      <c r="F21" s="17">
        <v>1.5004</v>
      </c>
      <c r="G21" s="17">
        <v>1.3983000000000001</v>
      </c>
      <c r="H21" s="12">
        <f>(G21/F21)*100</f>
        <v>93.195147960543864</v>
      </c>
      <c r="J21" s="13"/>
    </row>
    <row r="22" spans="1:10">
      <c r="A22" s="3"/>
      <c r="B22" s="1" t="s">
        <v>648</v>
      </c>
      <c r="G22" s="15" t="s">
        <v>20</v>
      </c>
      <c r="H22" s="16">
        <f>AVERAGE(H17:H21)</f>
        <v>92.948627984238612</v>
      </c>
      <c r="I22" s="19">
        <f>(STDEVA(H17:H21))/(SQRT(5))</f>
        <v>8.2073853198272137E-2</v>
      </c>
      <c r="J22" s="20"/>
    </row>
    <row r="23" spans="1:10">
      <c r="A23" s="3"/>
      <c r="B23" s="1" t="s">
        <v>648</v>
      </c>
      <c r="J23" s="13"/>
    </row>
    <row r="24" spans="1:10">
      <c r="A24" s="9" t="s">
        <v>468</v>
      </c>
      <c r="B24" s="1" t="s">
        <v>657</v>
      </c>
      <c r="C24" s="1" t="s">
        <v>39</v>
      </c>
      <c r="D24" s="2">
        <v>0.08</v>
      </c>
      <c r="E24" s="1">
        <v>1</v>
      </c>
      <c r="F24" s="17">
        <v>1.5005999999999999</v>
      </c>
      <c r="G24" s="17">
        <v>1.4440999999999999</v>
      </c>
      <c r="H24" s="12">
        <f>(G24/F24)*100</f>
        <v>96.234839397574305</v>
      </c>
    </row>
    <row r="25" spans="1:10">
      <c r="A25" s="9" t="s">
        <v>469</v>
      </c>
      <c r="B25" s="1" t="s">
        <v>657</v>
      </c>
      <c r="C25" s="1" t="s">
        <v>39</v>
      </c>
      <c r="D25" s="2">
        <v>0.13</v>
      </c>
      <c r="E25" s="1">
        <v>2</v>
      </c>
      <c r="F25" s="17">
        <v>1.5002</v>
      </c>
      <c r="G25" s="17">
        <v>1.4482999999999999</v>
      </c>
      <c r="H25" s="12">
        <f>(G25/F25)*100</f>
        <v>96.540461271830409</v>
      </c>
    </row>
    <row r="26" spans="1:10">
      <c r="A26" s="9" t="s">
        <v>470</v>
      </c>
      <c r="B26" s="1" t="s">
        <v>657</v>
      </c>
      <c r="C26" s="1" t="s">
        <v>39</v>
      </c>
      <c r="D26" s="2">
        <v>0.1</v>
      </c>
      <c r="E26" s="1">
        <v>3</v>
      </c>
      <c r="F26" s="17">
        <v>1.5002</v>
      </c>
      <c r="G26" s="17">
        <v>1.4461999999999999</v>
      </c>
      <c r="H26" s="12">
        <f>(G26/F26)*100</f>
        <v>96.400479936008537</v>
      </c>
    </row>
    <row r="27" spans="1:10">
      <c r="A27" s="9" t="s">
        <v>471</v>
      </c>
      <c r="B27" s="1" t="s">
        <v>657</v>
      </c>
      <c r="C27" s="1" t="s">
        <v>39</v>
      </c>
      <c r="D27" s="2">
        <v>0.09</v>
      </c>
      <c r="E27" s="1">
        <v>4</v>
      </c>
      <c r="F27" s="17">
        <v>1.5006999999999999</v>
      </c>
      <c r="G27" s="17">
        <v>1.4467000000000001</v>
      </c>
      <c r="H27" s="12">
        <f>(G27/F27)*100</f>
        <v>96.401679216365707</v>
      </c>
    </row>
    <row r="28" spans="1:10">
      <c r="A28" s="9" t="s">
        <v>472</v>
      </c>
      <c r="B28" s="1" t="s">
        <v>657</v>
      </c>
      <c r="C28" s="1" t="s">
        <v>39</v>
      </c>
      <c r="D28" s="2">
        <v>0.09</v>
      </c>
      <c r="E28" s="1">
        <v>5</v>
      </c>
      <c r="F28" s="17">
        <v>1.5008999999999999</v>
      </c>
      <c r="G28" s="17">
        <v>1.4501999999999999</v>
      </c>
      <c r="H28" s="12">
        <f>(G28/F28)*100</f>
        <v>96.622026783929655</v>
      </c>
    </row>
    <row r="29" spans="1:10">
      <c r="A29" s="21"/>
      <c r="B29" s="1" t="s">
        <v>648</v>
      </c>
      <c r="G29" s="15" t="s">
        <v>20</v>
      </c>
      <c r="H29" s="16">
        <f>AVERAGE(H24:H28)</f>
        <v>96.439897321141729</v>
      </c>
      <c r="I29" s="16">
        <f>(STDEVA(H24:H28))/(SQRT(5))</f>
        <v>6.6463281289267845E-2</v>
      </c>
    </row>
    <row r="30" spans="1:10">
      <c r="A30" s="22"/>
      <c r="B30" s="1" t="s">
        <v>648</v>
      </c>
    </row>
    <row r="31" spans="1:10">
      <c r="A31" s="9" t="s">
        <v>473</v>
      </c>
      <c r="B31" s="1" t="s">
        <v>657</v>
      </c>
      <c r="C31" s="1" t="s">
        <v>33</v>
      </c>
      <c r="D31" s="2">
        <v>0.26</v>
      </c>
      <c r="E31" s="1">
        <v>1</v>
      </c>
      <c r="F31" s="17">
        <v>1.5007999999999999</v>
      </c>
      <c r="G31" s="17">
        <v>1.4046000000000001</v>
      </c>
      <c r="H31" s="12">
        <f>(G31/F31)*100</f>
        <v>93.590085287846492</v>
      </c>
    </row>
    <row r="32" spans="1:10">
      <c r="A32" s="9" t="s">
        <v>474</v>
      </c>
      <c r="B32" s="1" t="s">
        <v>657</v>
      </c>
      <c r="C32" s="1" t="s">
        <v>33</v>
      </c>
      <c r="D32" s="2">
        <v>0.28999999999999998</v>
      </c>
      <c r="E32" s="1">
        <v>2</v>
      </c>
      <c r="F32" s="17">
        <v>1.5005999999999999</v>
      </c>
      <c r="G32" s="17">
        <v>1.4028</v>
      </c>
      <c r="H32" s="12">
        <f>(G32/F32)*100</f>
        <v>93.482606957217115</v>
      </c>
    </row>
    <row r="33" spans="1:9">
      <c r="A33" s="9" t="s">
        <v>475</v>
      </c>
      <c r="B33" s="1" t="s">
        <v>657</v>
      </c>
      <c r="C33" s="1" t="s">
        <v>33</v>
      </c>
      <c r="D33" s="2">
        <v>0.33</v>
      </c>
      <c r="E33" s="1">
        <v>3</v>
      </c>
      <c r="F33" s="17">
        <v>1.5</v>
      </c>
      <c r="G33" s="17">
        <v>1.3988</v>
      </c>
      <c r="H33" s="12">
        <f>(G33/F33)*100</f>
        <v>93.25333333333333</v>
      </c>
    </row>
    <row r="34" spans="1:9">
      <c r="A34" s="9" t="s">
        <v>476</v>
      </c>
      <c r="B34" s="1" t="s">
        <v>657</v>
      </c>
      <c r="C34" s="1" t="s">
        <v>33</v>
      </c>
      <c r="D34" s="2">
        <v>0.31</v>
      </c>
      <c r="E34" s="1">
        <v>4</v>
      </c>
      <c r="F34" s="17">
        <v>1.5004999999999999</v>
      </c>
      <c r="G34" s="17">
        <v>1.4016</v>
      </c>
      <c r="H34" s="12">
        <f>(G34/F34)*100</f>
        <v>93.408863712095965</v>
      </c>
    </row>
    <row r="35" spans="1:9">
      <c r="A35" s="9" t="s">
        <v>477</v>
      </c>
      <c r="B35" s="1" t="s">
        <v>657</v>
      </c>
      <c r="C35" s="1" t="s">
        <v>33</v>
      </c>
      <c r="D35" s="2">
        <v>0.27</v>
      </c>
      <c r="E35" s="1">
        <v>5</v>
      </c>
      <c r="F35" s="17">
        <v>1.5</v>
      </c>
      <c r="G35" s="17">
        <v>1.411</v>
      </c>
      <c r="H35" s="12">
        <f>(G35/F35)*100</f>
        <v>94.066666666666663</v>
      </c>
    </row>
    <row r="36" spans="1:9">
      <c r="A36" s="23"/>
      <c r="B36" s="1" t="s">
        <v>648</v>
      </c>
      <c r="G36" s="15" t="s">
        <v>20</v>
      </c>
      <c r="H36" s="16">
        <f>AVERAGE(H31:H35)</f>
        <v>93.560311191431907</v>
      </c>
      <c r="I36" s="16">
        <f>(STDEVA(H31:H35))/(SQRT(5))</f>
        <v>0.13792970247420031</v>
      </c>
    </row>
    <row r="37" spans="1:9">
      <c r="A37" s="22"/>
      <c r="B37" s="1" t="s">
        <v>648</v>
      </c>
    </row>
    <row r="38" spans="1:9">
      <c r="A38" s="9" t="s">
        <v>478</v>
      </c>
      <c r="B38" s="1" t="s">
        <v>657</v>
      </c>
      <c r="C38" s="1" t="s">
        <v>27</v>
      </c>
      <c r="D38" s="2">
        <v>0.2</v>
      </c>
      <c r="E38" s="1">
        <v>1</v>
      </c>
      <c r="F38" s="17">
        <v>1.5004999999999999</v>
      </c>
      <c r="G38" s="17">
        <v>1.4559</v>
      </c>
      <c r="H38" s="12">
        <f>(G38/F38)*100</f>
        <v>97.027657447517498</v>
      </c>
    </row>
    <row r="39" spans="1:9">
      <c r="A39" s="9" t="s">
        <v>479</v>
      </c>
      <c r="B39" s="1" t="s">
        <v>657</v>
      </c>
      <c r="C39" s="1" t="s">
        <v>27</v>
      </c>
      <c r="D39" s="2">
        <v>0.15</v>
      </c>
      <c r="E39" s="1">
        <v>2</v>
      </c>
      <c r="F39" s="17">
        <v>1.5005999999999999</v>
      </c>
      <c r="G39" s="17">
        <v>1.4589000000000001</v>
      </c>
      <c r="H39" s="12">
        <f>(G39/F39)*100</f>
        <v>97.22111155537786</v>
      </c>
    </row>
    <row r="40" spans="1:9">
      <c r="A40" s="9" t="s">
        <v>480</v>
      </c>
      <c r="B40" s="1" t="s">
        <v>657</v>
      </c>
      <c r="C40" s="1" t="s">
        <v>27</v>
      </c>
      <c r="D40" s="2">
        <v>0.14000000000000001</v>
      </c>
      <c r="E40" s="1">
        <v>3</v>
      </c>
      <c r="F40" s="17">
        <v>1.5001</v>
      </c>
      <c r="G40" s="17">
        <v>1.4594</v>
      </c>
      <c r="H40" s="12">
        <f>(G40/F40)*100</f>
        <v>97.286847543497103</v>
      </c>
    </row>
    <row r="41" spans="1:9">
      <c r="A41" s="9" t="s">
        <v>481</v>
      </c>
      <c r="B41" s="1" t="s">
        <v>657</v>
      </c>
      <c r="C41" s="1" t="s">
        <v>27</v>
      </c>
      <c r="D41" s="2">
        <v>0.18</v>
      </c>
      <c r="E41" s="1">
        <v>4</v>
      </c>
      <c r="F41" s="17">
        <v>1.5008999999999999</v>
      </c>
      <c r="G41" s="17">
        <v>1.4598</v>
      </c>
      <c r="H41" s="12">
        <f>(G41/F41)*100</f>
        <v>97.261643014191492</v>
      </c>
    </row>
    <row r="42" spans="1:9">
      <c r="A42" s="9" t="s">
        <v>482</v>
      </c>
      <c r="B42" s="1" t="s">
        <v>657</v>
      </c>
      <c r="C42" s="1" t="s">
        <v>27</v>
      </c>
      <c r="D42" s="2">
        <v>0.13</v>
      </c>
      <c r="E42" s="1">
        <v>5</v>
      </c>
      <c r="F42" s="17">
        <v>1.5002</v>
      </c>
      <c r="G42" s="17">
        <v>1.4548000000000001</v>
      </c>
      <c r="H42" s="12">
        <f>(G42/F42)*100</f>
        <v>96.973736835088658</v>
      </c>
    </row>
    <row r="43" spans="1:9">
      <c r="A43" s="22"/>
      <c r="B43" s="1" t="s">
        <v>648</v>
      </c>
      <c r="G43" s="15" t="s">
        <v>20</v>
      </c>
      <c r="H43" s="16">
        <f>AVERAGE(H38:H42)</f>
        <v>97.154199279134517</v>
      </c>
      <c r="I43" s="16">
        <f>(STDEVA(H38:H42))/(SQRT(5))</f>
        <v>6.4107916755054492E-2</v>
      </c>
    </row>
    <row r="44" spans="1:9">
      <c r="A44" s="22"/>
      <c r="B44" s="1" t="s">
        <v>648</v>
      </c>
    </row>
    <row r="45" spans="1:9">
      <c r="A45" s="9" t="s">
        <v>483</v>
      </c>
      <c r="B45" s="1" t="s">
        <v>657</v>
      </c>
      <c r="C45" s="1" t="s">
        <v>21</v>
      </c>
      <c r="D45" s="2">
        <v>0.16</v>
      </c>
      <c r="E45" s="1">
        <v>1</v>
      </c>
      <c r="F45" s="17">
        <v>1.5007999999999999</v>
      </c>
      <c r="G45" s="17">
        <v>1.4347000000000001</v>
      </c>
      <c r="H45" s="12">
        <f>(G45/F45)*100</f>
        <v>95.595682302771863</v>
      </c>
    </row>
    <row r="46" spans="1:9">
      <c r="A46" s="9" t="s">
        <v>484</v>
      </c>
      <c r="B46" s="1" t="s">
        <v>657</v>
      </c>
      <c r="C46" s="1" t="s">
        <v>21</v>
      </c>
      <c r="D46" s="2">
        <v>0.24</v>
      </c>
      <c r="E46" s="1">
        <v>2</v>
      </c>
      <c r="F46" s="17">
        <v>1.5004999999999999</v>
      </c>
      <c r="G46" s="17">
        <v>1.4370000000000001</v>
      </c>
      <c r="H46" s="12">
        <f>(G46/F46)*100</f>
        <v>95.768077307564141</v>
      </c>
    </row>
    <row r="47" spans="1:9">
      <c r="A47" s="9" t="s">
        <v>485</v>
      </c>
      <c r="B47" s="1" t="s">
        <v>657</v>
      </c>
      <c r="C47" s="1" t="s">
        <v>21</v>
      </c>
      <c r="D47" s="2">
        <v>0.3</v>
      </c>
      <c r="E47" s="1">
        <v>3</v>
      </c>
      <c r="F47" s="17">
        <v>1.5004</v>
      </c>
      <c r="G47" s="17">
        <v>1.4339</v>
      </c>
      <c r="H47" s="12">
        <f>(G47/F47)*100</f>
        <v>95.567848573713675</v>
      </c>
    </row>
    <row r="48" spans="1:9">
      <c r="A48" s="9" t="s">
        <v>486</v>
      </c>
      <c r="B48" s="1" t="s">
        <v>657</v>
      </c>
      <c r="C48" s="1" t="s">
        <v>21</v>
      </c>
      <c r="D48" s="2">
        <v>0.35</v>
      </c>
      <c r="E48" s="1">
        <v>4</v>
      </c>
      <c r="F48" s="17">
        <v>1.5004</v>
      </c>
      <c r="G48" s="17">
        <v>1.4365000000000001</v>
      </c>
      <c r="H48" s="12">
        <f>(G48/F48)*100</f>
        <v>95.741135697147442</v>
      </c>
    </row>
    <row r="49" spans="1:9">
      <c r="A49" s="9" t="s">
        <v>487</v>
      </c>
      <c r="B49" s="1" t="s">
        <v>657</v>
      </c>
      <c r="C49" s="1" t="s">
        <v>21</v>
      </c>
      <c r="D49" s="2">
        <v>0.21</v>
      </c>
      <c r="E49" s="1">
        <v>5</v>
      </c>
      <c r="F49" s="17">
        <v>1.5005999999999999</v>
      </c>
      <c r="G49" s="17">
        <v>1.427</v>
      </c>
      <c r="H49" s="12">
        <f>(G49/F49)*100</f>
        <v>95.095295215247248</v>
      </c>
    </row>
    <row r="50" spans="1:9">
      <c r="A50" s="22"/>
      <c r="F50" s="17"/>
      <c r="G50" s="15" t="s">
        <v>20</v>
      </c>
      <c r="H50" s="16">
        <f>AVERAGE(H45:H49)</f>
        <v>95.553607819288871</v>
      </c>
      <c r="I50" s="16">
        <f>(STDEVA(H45:H49))/(SQRT(5))</f>
        <v>0.12107587923396576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3"/>
  <sheetViews>
    <sheetView workbookViewId="0"/>
  </sheetViews>
  <sheetFormatPr defaultColWidth="9" defaultRowHeight="15"/>
  <cols>
    <col min="1" max="1" width="9.140625" style="3" customWidth="1"/>
    <col min="2" max="8" width="9" style="1" customWidth="1"/>
    <col min="9" max="9" width="9.140625" style="13" customWidth="1"/>
    <col min="10" max="10" width="9.140625" style="14" customWidth="1"/>
    <col min="11" max="17" width="9" style="1" customWidth="1"/>
    <col min="18" max="18" width="9.140625" style="13" customWidth="1"/>
    <col min="19" max="19" width="9.140625" style="14" customWidth="1"/>
    <col min="20" max="256" width="9.140625" style="1" customWidth="1"/>
  </cols>
  <sheetData>
    <row r="1" spans="1:18" s="1" customFormat="1">
      <c r="A1" s="3"/>
      <c r="D1" s="47" t="s">
        <v>72</v>
      </c>
      <c r="E1" s="5" t="s">
        <v>71</v>
      </c>
      <c r="F1" s="5" t="s">
        <v>70</v>
      </c>
      <c r="G1" s="6" t="s">
        <v>69</v>
      </c>
      <c r="H1" s="5" t="s">
        <v>68</v>
      </c>
      <c r="I1" s="7"/>
      <c r="J1" s="8"/>
      <c r="N1" s="5" t="s">
        <v>71</v>
      </c>
      <c r="O1" s="5" t="s">
        <v>70</v>
      </c>
      <c r="P1" s="6" t="s">
        <v>69</v>
      </c>
      <c r="Q1" s="5" t="s">
        <v>68</v>
      </c>
      <c r="R1" s="13"/>
    </row>
    <row r="2" spans="1:18" s="1" customFormat="1">
      <c r="A2" s="3"/>
      <c r="E2" s="5" t="s">
        <v>67</v>
      </c>
      <c r="F2" s="5" t="s">
        <v>67</v>
      </c>
      <c r="G2" s="5" t="s">
        <v>66</v>
      </c>
      <c r="H2" s="5" t="s">
        <v>65</v>
      </c>
      <c r="I2" s="7"/>
      <c r="J2" s="8"/>
      <c r="N2" s="5" t="s">
        <v>67</v>
      </c>
      <c r="O2" s="5" t="s">
        <v>67</v>
      </c>
      <c r="P2" s="5" t="s">
        <v>66</v>
      </c>
      <c r="Q2" s="5" t="s">
        <v>65</v>
      </c>
      <c r="R2" s="13"/>
    </row>
    <row r="3" spans="1:18" s="1" customFormat="1">
      <c r="A3" s="9" t="s">
        <v>488</v>
      </c>
      <c r="B3" s="1" t="s">
        <v>489</v>
      </c>
      <c r="C3" s="10" t="s">
        <v>240</v>
      </c>
      <c r="D3" s="1">
        <v>0.21</v>
      </c>
      <c r="E3" s="1">
        <v>1.5004999999999999</v>
      </c>
      <c r="F3" s="1">
        <v>1.4537</v>
      </c>
      <c r="G3" s="12">
        <f>(F3/E3)*100</f>
        <v>96.881039653448852</v>
      </c>
      <c r="I3" s="13"/>
      <c r="J3" s="14"/>
      <c r="R3" s="13"/>
    </row>
    <row r="4" spans="1:18" s="1" customFormat="1">
      <c r="A4" s="9" t="s">
        <v>490</v>
      </c>
      <c r="C4" s="1" t="s">
        <v>240</v>
      </c>
      <c r="D4" s="1">
        <v>0.21</v>
      </c>
      <c r="E4" s="1">
        <v>1.5004</v>
      </c>
      <c r="F4" s="1">
        <v>1.4543999999999999</v>
      </c>
      <c r="G4" s="12">
        <f t="shared" ref="G4:G7" si="0">(F4/E4)*100</f>
        <v>96.934150893095179</v>
      </c>
      <c r="I4" s="13"/>
      <c r="J4" s="14"/>
      <c r="R4" s="13"/>
    </row>
    <row r="5" spans="1:18" s="1" customFormat="1">
      <c r="A5" s="9" t="s">
        <v>491</v>
      </c>
      <c r="C5" s="1" t="s">
        <v>240</v>
      </c>
      <c r="D5" s="1">
        <v>0.19</v>
      </c>
      <c r="E5" s="1">
        <v>1.5004999999999999</v>
      </c>
      <c r="F5" s="1">
        <v>1.4464999999999999</v>
      </c>
      <c r="G5" s="12">
        <f t="shared" si="0"/>
        <v>96.401199600133282</v>
      </c>
      <c r="I5" s="13"/>
      <c r="J5" s="14"/>
      <c r="L5" s="3"/>
      <c r="R5" s="13"/>
    </row>
    <row r="6" spans="1:18" s="1" customFormat="1">
      <c r="A6" s="9" t="s">
        <v>492</v>
      </c>
      <c r="C6" s="1" t="s">
        <v>240</v>
      </c>
      <c r="D6" s="1">
        <v>0.16</v>
      </c>
      <c r="E6" s="1">
        <v>1.5002</v>
      </c>
      <c r="F6" s="1">
        <v>1.4513</v>
      </c>
      <c r="G6" s="12">
        <f t="shared" si="0"/>
        <v>96.740434608718843</v>
      </c>
      <c r="I6" s="13"/>
      <c r="J6" s="14"/>
      <c r="R6" s="13"/>
    </row>
    <row r="7" spans="1:18" s="1" customFormat="1">
      <c r="A7" s="9" t="s">
        <v>493</v>
      </c>
      <c r="C7" s="1" t="s">
        <v>240</v>
      </c>
      <c r="D7" s="1">
        <v>0.19</v>
      </c>
      <c r="E7" s="1">
        <v>1.5004</v>
      </c>
      <c r="F7" s="1">
        <v>1.4534</v>
      </c>
      <c r="G7" s="12">
        <f t="shared" si="0"/>
        <v>96.867501999466811</v>
      </c>
      <c r="I7" s="13"/>
      <c r="J7" s="14"/>
      <c r="R7" s="13"/>
    </row>
    <row r="8" spans="1:18" s="1" customFormat="1">
      <c r="A8" s="3"/>
      <c r="F8" s="15" t="s">
        <v>20</v>
      </c>
      <c r="G8" s="16">
        <f>AVERAGE(G3:G7)</f>
        <v>96.764865350972599</v>
      </c>
      <c r="H8" s="16">
        <f>(STDEVA(G3:G7))/(SQRT(5))</f>
        <v>9.6316661186499231E-2</v>
      </c>
      <c r="I8" s="13"/>
      <c r="J8" s="14"/>
      <c r="O8" s="15" t="s">
        <v>20</v>
      </c>
      <c r="P8" s="16" t="e">
        <f>AVERAGE(P3:P7)</f>
        <v>#DIV/0!</v>
      </c>
      <c r="Q8" s="16" t="e">
        <f>(STDEVA(P3:P7))/(SQRT(5))</f>
        <v>#DIV/0!</v>
      </c>
      <c r="R8" s="13"/>
    </row>
    <row r="9" spans="1:18" s="1" customFormat="1">
      <c r="A9" s="3"/>
      <c r="G9" s="3"/>
      <c r="I9" s="13"/>
      <c r="J9" s="14"/>
      <c r="R9" s="13"/>
    </row>
    <row r="10" spans="1:18" s="1" customFormat="1">
      <c r="A10" s="9" t="s">
        <v>494</v>
      </c>
      <c r="B10" s="69" t="s">
        <v>658</v>
      </c>
      <c r="C10" s="1" t="s">
        <v>52</v>
      </c>
      <c r="D10" s="1">
        <v>0.17</v>
      </c>
      <c r="E10" s="17">
        <v>1.5008999999999999</v>
      </c>
      <c r="F10" s="17">
        <v>1.4466000000000001</v>
      </c>
      <c r="G10" s="12">
        <f>(F10/E10)*100</f>
        <v>96.382170697581458</v>
      </c>
      <c r="I10" s="13"/>
    </row>
    <row r="11" spans="1:18" s="1" customFormat="1">
      <c r="A11" s="9" t="s">
        <v>495</v>
      </c>
      <c r="B11" s="1" t="s">
        <v>658</v>
      </c>
      <c r="C11" s="1" t="s">
        <v>52</v>
      </c>
      <c r="D11" s="1">
        <v>0.18</v>
      </c>
      <c r="E11" s="17">
        <v>1.5002</v>
      </c>
      <c r="F11" s="17">
        <v>1.4419999999999999</v>
      </c>
      <c r="G11" s="12">
        <f>(F11/E11)*100</f>
        <v>96.12051726436475</v>
      </c>
      <c r="I11" s="13"/>
    </row>
    <row r="12" spans="1:18" s="1" customFormat="1">
      <c r="A12" s="9" t="s">
        <v>496</v>
      </c>
      <c r="B12" s="1" t="s">
        <v>658</v>
      </c>
      <c r="C12" s="1" t="s">
        <v>52</v>
      </c>
      <c r="D12" s="1">
        <v>0.12</v>
      </c>
      <c r="E12" s="17">
        <v>1.5002</v>
      </c>
      <c r="F12" s="17">
        <v>1.4490000000000001</v>
      </c>
      <c r="G12" s="12">
        <f>(F12/E12)*100</f>
        <v>96.587121717104395</v>
      </c>
      <c r="I12" s="13"/>
    </row>
    <row r="13" spans="1:18" s="1" customFormat="1">
      <c r="A13" s="9" t="s">
        <v>497</v>
      </c>
      <c r="B13" s="1" t="s">
        <v>658</v>
      </c>
      <c r="C13" s="1" t="s">
        <v>52</v>
      </c>
      <c r="D13" s="1">
        <v>0.13</v>
      </c>
      <c r="E13" s="17">
        <v>1.5004999999999999</v>
      </c>
      <c r="F13" s="17">
        <v>1.4512</v>
      </c>
      <c r="G13" s="12">
        <f>(F13/E13)*100</f>
        <v>96.714428523825404</v>
      </c>
      <c r="I13" s="13"/>
    </row>
    <row r="14" spans="1:18" s="1" customFormat="1">
      <c r="A14" s="9" t="s">
        <v>498</v>
      </c>
      <c r="B14" s="1" t="s">
        <v>658</v>
      </c>
      <c r="C14" s="1" t="s">
        <v>52</v>
      </c>
      <c r="D14" s="1">
        <v>0.13</v>
      </c>
      <c r="E14" s="17">
        <v>1.5004999999999999</v>
      </c>
      <c r="F14" s="17">
        <v>1.4480999999999999</v>
      </c>
      <c r="G14" s="12">
        <f>(F14/E14)*100</f>
        <v>96.507830723092297</v>
      </c>
      <c r="I14" s="13"/>
    </row>
    <row r="15" spans="1:18" s="1" customFormat="1">
      <c r="A15" s="3" t="s">
        <v>51</v>
      </c>
      <c r="B15" s="1" t="s">
        <v>648</v>
      </c>
      <c r="F15" s="15" t="s">
        <v>20</v>
      </c>
      <c r="G15" s="16">
        <f>AVERAGE(G10:G14)</f>
        <v>96.462413785193661</v>
      </c>
      <c r="H15" s="16">
        <f>(STDEVA(G10:G14))/(SQRT(5))</f>
        <v>0.10110845144734945</v>
      </c>
      <c r="I15" s="18"/>
    </row>
    <row r="16" spans="1:18" s="1" customFormat="1">
      <c r="A16" s="3"/>
      <c r="B16" s="1" t="s">
        <v>648</v>
      </c>
      <c r="I16" s="13"/>
    </row>
    <row r="17" spans="1:9" s="1" customFormat="1">
      <c r="A17" s="9" t="s">
        <v>499</v>
      </c>
      <c r="B17" s="1" t="s">
        <v>658</v>
      </c>
      <c r="C17" s="1" t="s">
        <v>45</v>
      </c>
      <c r="D17" s="1">
        <v>0.22</v>
      </c>
      <c r="E17" s="17">
        <v>1.5004</v>
      </c>
      <c r="F17" s="17">
        <v>1.4025000000000001</v>
      </c>
      <c r="G17" s="12">
        <f>(F17/E17)*100</f>
        <v>93.475073313783</v>
      </c>
      <c r="I17" s="13"/>
    </row>
    <row r="18" spans="1:9" s="1" customFormat="1">
      <c r="A18" s="9" t="s">
        <v>500</v>
      </c>
      <c r="B18" s="1" t="s">
        <v>658</v>
      </c>
      <c r="C18" s="1" t="s">
        <v>45</v>
      </c>
      <c r="D18" s="1">
        <v>0.18</v>
      </c>
      <c r="E18" s="17">
        <v>1.5004999999999999</v>
      </c>
      <c r="F18" s="17">
        <v>1.3888</v>
      </c>
      <c r="G18" s="12">
        <f>(F18/E18)*100</f>
        <v>92.555814728423869</v>
      </c>
      <c r="I18" s="13"/>
    </row>
    <row r="19" spans="1:9" s="1" customFormat="1">
      <c r="A19" s="9" t="s">
        <v>501</v>
      </c>
      <c r="B19" s="1" t="s">
        <v>658</v>
      </c>
      <c r="C19" s="1" t="s">
        <v>45</v>
      </c>
      <c r="D19" s="1">
        <v>0.38</v>
      </c>
      <c r="E19" s="17">
        <v>1.5002</v>
      </c>
      <c r="F19" s="17">
        <v>1.3978999999999999</v>
      </c>
      <c r="G19" s="12">
        <f>(F19/E19)*100</f>
        <v>93.18090921210505</v>
      </c>
      <c r="I19" s="13"/>
    </row>
    <row r="20" spans="1:9" s="1" customFormat="1">
      <c r="A20" s="9" t="s">
        <v>502</v>
      </c>
      <c r="B20" s="1" t="s">
        <v>658</v>
      </c>
      <c r="C20" s="1" t="s">
        <v>45</v>
      </c>
      <c r="D20" s="1">
        <v>0.42</v>
      </c>
      <c r="E20" s="17">
        <v>1.5005999999999999</v>
      </c>
      <c r="F20" s="17">
        <v>1.4080999999999999</v>
      </c>
      <c r="G20" s="12">
        <f>(F20/E20)*100</f>
        <v>93.835799013727836</v>
      </c>
      <c r="I20" s="13"/>
    </row>
    <row r="21" spans="1:9" s="1" customFormat="1">
      <c r="A21" s="9" t="s">
        <v>503</v>
      </c>
      <c r="B21" s="1" t="s">
        <v>658</v>
      </c>
      <c r="C21" s="1" t="s">
        <v>45</v>
      </c>
      <c r="D21" s="1">
        <v>0.26</v>
      </c>
      <c r="E21" s="17">
        <v>1.5005999999999999</v>
      </c>
      <c r="F21" s="17">
        <v>1.4123000000000001</v>
      </c>
      <c r="G21" s="12">
        <f>(F21/E21)*100</f>
        <v>94.115687058509948</v>
      </c>
      <c r="I21" s="13"/>
    </row>
    <row r="22" spans="1:9" s="1" customFormat="1">
      <c r="A22" s="3"/>
      <c r="B22" s="1" t="s">
        <v>648</v>
      </c>
      <c r="F22" s="15" t="s">
        <v>20</v>
      </c>
      <c r="G22" s="16">
        <f>AVERAGE(G17:G21)</f>
        <v>93.432656665309949</v>
      </c>
      <c r="H22" s="19">
        <f>(STDEVA(G17:G21))/(SQRT(5))</f>
        <v>0.27047014675078351</v>
      </c>
      <c r="I22" s="20"/>
    </row>
    <row r="23" spans="1:9" s="1" customFormat="1">
      <c r="A23" s="3"/>
      <c r="B23" s="1" t="s">
        <v>648</v>
      </c>
      <c r="I23" s="13"/>
    </row>
    <row r="24" spans="1:9" s="1" customFormat="1">
      <c r="A24" s="22"/>
      <c r="B24" s="1" t="s">
        <v>648</v>
      </c>
    </row>
    <row r="25" spans="1:9" s="1" customFormat="1">
      <c r="A25" s="9" t="s">
        <v>504</v>
      </c>
      <c r="B25" s="1" t="s">
        <v>658</v>
      </c>
      <c r="C25" s="1" t="s">
        <v>39</v>
      </c>
      <c r="D25" s="1">
        <v>0.13</v>
      </c>
      <c r="E25" s="17">
        <v>1.5005999999999999</v>
      </c>
      <c r="F25" s="17">
        <v>1.4524999999999999</v>
      </c>
      <c r="G25" s="12">
        <f>(F25/E25)*100</f>
        <v>96.794615487138486</v>
      </c>
    </row>
    <row r="26" spans="1:9" s="1" customFormat="1">
      <c r="A26" s="9" t="s">
        <v>505</v>
      </c>
      <c r="B26" s="1" t="s">
        <v>658</v>
      </c>
      <c r="C26" s="1" t="s">
        <v>39</v>
      </c>
      <c r="D26" s="1">
        <v>0.11</v>
      </c>
      <c r="E26" s="17">
        <v>1.5007999999999999</v>
      </c>
      <c r="F26" s="17">
        <v>1.4584999999999999</v>
      </c>
      <c r="G26" s="12">
        <f>(F26/E26)*100</f>
        <v>97.181503198294237</v>
      </c>
    </row>
    <row r="27" spans="1:9" s="1" customFormat="1">
      <c r="A27" s="9" t="s">
        <v>506</v>
      </c>
      <c r="B27" s="1" t="s">
        <v>658</v>
      </c>
      <c r="C27" s="1" t="s">
        <v>39</v>
      </c>
      <c r="D27" s="1">
        <v>0.14000000000000001</v>
      </c>
      <c r="E27" s="17">
        <v>1.5004</v>
      </c>
      <c r="F27" s="17">
        <v>1.4582999999999999</v>
      </c>
      <c r="G27" s="12">
        <f>(F27/E27)*100</f>
        <v>97.1940815782458</v>
      </c>
    </row>
    <row r="28" spans="1:9" s="1" customFormat="1">
      <c r="A28" s="9" t="s">
        <v>507</v>
      </c>
      <c r="B28" s="1" t="s">
        <v>658</v>
      </c>
      <c r="C28" s="1" t="s">
        <v>39</v>
      </c>
      <c r="D28" s="1">
        <v>0.13</v>
      </c>
      <c r="E28" s="17">
        <v>1.5004</v>
      </c>
      <c r="F28" s="17">
        <v>1.4589000000000001</v>
      </c>
      <c r="G28" s="12">
        <f>(F28/E28)*100</f>
        <v>97.23407091442283</v>
      </c>
    </row>
    <row r="29" spans="1:9" s="1" customFormat="1">
      <c r="A29" s="9" t="s">
        <v>508</v>
      </c>
      <c r="B29" s="1" t="s">
        <v>658</v>
      </c>
      <c r="C29" s="1" t="s">
        <v>39</v>
      </c>
      <c r="D29" s="1">
        <v>0.13</v>
      </c>
      <c r="E29" s="17">
        <v>1.5004</v>
      </c>
      <c r="F29" s="17">
        <v>1.4587000000000001</v>
      </c>
      <c r="G29" s="12">
        <f>(F29/E29)*100</f>
        <v>97.220741135697153</v>
      </c>
    </row>
    <row r="30" spans="1:9" s="1" customFormat="1">
      <c r="A30" s="21"/>
      <c r="B30" s="1" t="s">
        <v>648</v>
      </c>
      <c r="F30" s="15" t="s">
        <v>20</v>
      </c>
      <c r="G30" s="16">
        <f>AVERAGE(G25:G29)</f>
        <v>97.125002462759696</v>
      </c>
      <c r="H30" s="16">
        <f>(STDEVA(G25:G29))/(SQRT(5))</f>
        <v>8.3120885346715148E-2</v>
      </c>
    </row>
    <row r="31" spans="1:9" s="1" customFormat="1">
      <c r="A31" s="22"/>
      <c r="B31" s="1" t="s">
        <v>648</v>
      </c>
    </row>
    <row r="32" spans="1:9" s="1" customFormat="1">
      <c r="A32" s="9" t="s">
        <v>509</v>
      </c>
      <c r="B32" s="1" t="s">
        <v>658</v>
      </c>
      <c r="C32" s="1" t="s">
        <v>33</v>
      </c>
      <c r="D32" s="1">
        <v>1.1499999999999999</v>
      </c>
      <c r="E32" s="17">
        <v>1.5004</v>
      </c>
      <c r="F32" s="17">
        <v>1.4204000000000001</v>
      </c>
      <c r="G32" s="12">
        <f>(F32/E32)*100</f>
        <v>94.668088509730751</v>
      </c>
    </row>
    <row r="33" spans="1:8" s="1" customFormat="1">
      <c r="A33" s="9" t="s">
        <v>510</v>
      </c>
      <c r="B33" s="1" t="s">
        <v>658</v>
      </c>
      <c r="C33" s="1" t="s">
        <v>33</v>
      </c>
      <c r="D33" s="1">
        <v>0.36</v>
      </c>
      <c r="E33" s="17">
        <v>1.5007999999999999</v>
      </c>
      <c r="F33" s="17">
        <v>1.4177</v>
      </c>
      <c r="G33" s="12">
        <f>(F33/E33)*100</f>
        <v>94.46295309168444</v>
      </c>
    </row>
    <row r="34" spans="1:8" s="1" customFormat="1">
      <c r="A34" s="9" t="s">
        <v>511</v>
      </c>
      <c r="B34" s="1" t="s">
        <v>658</v>
      </c>
      <c r="C34" s="1" t="s">
        <v>33</v>
      </c>
      <c r="D34" s="1">
        <v>0.13</v>
      </c>
      <c r="E34" s="17">
        <v>1.5004999999999999</v>
      </c>
      <c r="F34" s="17">
        <v>1.4234</v>
      </c>
      <c r="G34" s="12">
        <f>(F34/E34)*100</f>
        <v>94.861712762412537</v>
      </c>
    </row>
    <row r="35" spans="1:8" s="1" customFormat="1">
      <c r="A35" s="9" t="s">
        <v>512</v>
      </c>
      <c r="B35" s="1" t="s">
        <v>658</v>
      </c>
      <c r="C35" s="1" t="s">
        <v>33</v>
      </c>
      <c r="D35" s="1">
        <v>0.28999999999999998</v>
      </c>
      <c r="E35" s="17">
        <v>1.5004</v>
      </c>
      <c r="F35" s="17">
        <v>1.4174</v>
      </c>
      <c r="G35" s="12">
        <f>(F35/E35)*100</f>
        <v>94.468141828845646</v>
      </c>
    </row>
    <row r="36" spans="1:8" s="1" customFormat="1">
      <c r="A36" s="9" t="s">
        <v>513</v>
      </c>
      <c r="B36" s="1" t="s">
        <v>658</v>
      </c>
      <c r="C36" s="1" t="s">
        <v>33</v>
      </c>
      <c r="D36" s="1">
        <v>0.19</v>
      </c>
      <c r="E36" s="17">
        <v>1.5003</v>
      </c>
      <c r="F36" s="17">
        <v>1.4215</v>
      </c>
      <c r="G36" s="12">
        <f>(F36/E36)*100</f>
        <v>94.747717123242012</v>
      </c>
    </row>
    <row r="37" spans="1:8" s="1" customFormat="1">
      <c r="A37" s="23"/>
      <c r="B37" s="1" t="s">
        <v>648</v>
      </c>
      <c r="F37" s="15" t="s">
        <v>20</v>
      </c>
      <c r="G37" s="16">
        <f>AVERAGE(G32:G36)</f>
        <v>94.641722663183074</v>
      </c>
      <c r="H37" s="16">
        <f>(STDEVA(G32:G36))/(SQRT(5))</f>
        <v>7.8235060212616142E-2</v>
      </c>
    </row>
    <row r="38" spans="1:8" s="1" customFormat="1">
      <c r="A38" s="22"/>
      <c r="B38" s="1" t="s">
        <v>648</v>
      </c>
    </row>
    <row r="39" spans="1:8" s="1" customFormat="1">
      <c r="A39" s="22"/>
      <c r="B39" s="1" t="s">
        <v>648</v>
      </c>
    </row>
    <row r="40" spans="1:8" s="1" customFormat="1">
      <c r="A40" s="9" t="s">
        <v>514</v>
      </c>
      <c r="B40" s="1" t="s">
        <v>658</v>
      </c>
      <c r="C40" s="1" t="s">
        <v>27</v>
      </c>
      <c r="D40" s="1">
        <v>0.17</v>
      </c>
      <c r="E40" s="17">
        <v>1.5004999999999999</v>
      </c>
      <c r="F40" s="17">
        <v>1.4408000000000001</v>
      </c>
      <c r="G40" s="12">
        <f>(F40/E40)*100</f>
        <v>96.021326224591803</v>
      </c>
    </row>
    <row r="41" spans="1:8" s="1" customFormat="1">
      <c r="A41" s="9" t="s">
        <v>515</v>
      </c>
      <c r="B41" s="1" t="s">
        <v>658</v>
      </c>
      <c r="C41" s="1" t="s">
        <v>27</v>
      </c>
      <c r="D41" s="1">
        <v>0.09</v>
      </c>
      <c r="E41" s="17">
        <v>1.5003</v>
      </c>
      <c r="F41" s="17">
        <v>1.4555</v>
      </c>
      <c r="G41" s="12">
        <f>(F41/E41)*100</f>
        <v>97.013930547223893</v>
      </c>
    </row>
    <row r="42" spans="1:8" s="1" customFormat="1">
      <c r="A42" s="9" t="s">
        <v>516</v>
      </c>
      <c r="B42" s="1" t="s">
        <v>658</v>
      </c>
      <c r="C42" s="1" t="s">
        <v>27</v>
      </c>
      <c r="D42" s="1">
        <v>0.17</v>
      </c>
      <c r="E42" s="17">
        <v>1.5004999999999999</v>
      </c>
      <c r="F42" s="17">
        <v>1.4578</v>
      </c>
      <c r="G42" s="12">
        <f>(F42/E42)*100</f>
        <v>97.154281906031329</v>
      </c>
    </row>
    <row r="43" spans="1:8" s="1" customFormat="1">
      <c r="A43" s="9" t="s">
        <v>517</v>
      </c>
      <c r="B43" s="1" t="s">
        <v>658</v>
      </c>
      <c r="C43" s="1" t="s">
        <v>27</v>
      </c>
      <c r="D43" s="1">
        <v>0.15</v>
      </c>
      <c r="E43" s="17">
        <v>1.5004999999999999</v>
      </c>
      <c r="F43" s="17">
        <v>1.556</v>
      </c>
      <c r="G43" s="12">
        <f>(F43/E43)*100</f>
        <v>103.69876707764078</v>
      </c>
    </row>
    <row r="44" spans="1:8" s="1" customFormat="1">
      <c r="A44" s="9" t="s">
        <v>518</v>
      </c>
      <c r="B44" s="1" t="s">
        <v>658</v>
      </c>
      <c r="C44" s="1" t="s">
        <v>27</v>
      </c>
      <c r="D44" s="1">
        <v>0.12</v>
      </c>
      <c r="E44" s="17">
        <v>1.5006999999999999</v>
      </c>
      <c r="F44" s="17">
        <v>1.4590000000000001</v>
      </c>
      <c r="G44" s="12">
        <f>(F44/E44)*100</f>
        <v>97.221296728193522</v>
      </c>
    </row>
    <row r="45" spans="1:8" s="1" customFormat="1">
      <c r="A45" s="22"/>
      <c r="B45" s="1" t="s">
        <v>648</v>
      </c>
      <c r="F45" s="15" t="s">
        <v>20</v>
      </c>
      <c r="G45" s="16">
        <f>AVERAGE(G40:G44)</f>
        <v>98.22192049673626</v>
      </c>
      <c r="H45" s="16">
        <f>(STDEVA(G40:G44))/(SQRT(5))</f>
        <v>1.386340568295152</v>
      </c>
    </row>
    <row r="46" spans="1:8" s="1" customFormat="1">
      <c r="A46" s="22"/>
      <c r="B46" s="1" t="s">
        <v>648</v>
      </c>
    </row>
    <row r="47" spans="1:8" s="1" customFormat="1">
      <c r="A47" s="9" t="s">
        <v>519</v>
      </c>
      <c r="B47" s="1" t="s">
        <v>658</v>
      </c>
      <c r="C47" s="1" t="s">
        <v>21</v>
      </c>
      <c r="D47" s="1">
        <v>0.13</v>
      </c>
      <c r="E47" s="17">
        <v>1.5007999999999999</v>
      </c>
      <c r="F47" s="17">
        <v>1.4420999999999999</v>
      </c>
      <c r="G47" s="12">
        <f>(F47/E47)*100</f>
        <v>96.08875266524521</v>
      </c>
    </row>
    <row r="48" spans="1:8" s="1" customFormat="1">
      <c r="A48" s="9" t="s">
        <v>520</v>
      </c>
      <c r="B48" s="1" t="s">
        <v>658</v>
      </c>
      <c r="C48" s="1" t="s">
        <v>21</v>
      </c>
      <c r="D48" s="1">
        <v>0.24</v>
      </c>
      <c r="E48" s="17">
        <v>1.5003</v>
      </c>
      <c r="F48" s="17">
        <v>1.4443999999999999</v>
      </c>
      <c r="G48" s="12">
        <f>(F48/E48)*100</f>
        <v>96.274078517629803</v>
      </c>
    </row>
    <row r="49" spans="1:8" s="1" customFormat="1">
      <c r="A49" s="9" t="s">
        <v>521</v>
      </c>
      <c r="B49" s="1" t="s">
        <v>658</v>
      </c>
      <c r="C49" s="1" t="s">
        <v>21</v>
      </c>
      <c r="D49" s="1">
        <v>0.2</v>
      </c>
      <c r="E49" s="17">
        <v>1.5005999999999999</v>
      </c>
      <c r="F49" s="17">
        <v>1.4442999999999999</v>
      </c>
      <c r="G49" s="12">
        <f>(F49/E49)*100</f>
        <v>96.248167399706787</v>
      </c>
    </row>
    <row r="50" spans="1:8" s="1" customFormat="1">
      <c r="A50" s="9" t="s">
        <v>522</v>
      </c>
      <c r="C50" s="1" t="s">
        <v>21</v>
      </c>
      <c r="D50" s="1">
        <v>0.18</v>
      </c>
      <c r="E50" s="17">
        <v>1.5006999999999999</v>
      </c>
      <c r="F50" s="17">
        <v>1.446</v>
      </c>
      <c r="G50" s="12">
        <f>(F50/E50)*100</f>
        <v>96.355034317318584</v>
      </c>
    </row>
    <row r="51" spans="1:8" s="1" customFormat="1">
      <c r="A51" s="9" t="s">
        <v>523</v>
      </c>
      <c r="C51" s="1" t="s">
        <v>21</v>
      </c>
      <c r="D51" s="1">
        <v>0.17</v>
      </c>
      <c r="E51" s="17">
        <v>1.5004999999999999</v>
      </c>
      <c r="F51" s="17">
        <v>1.4431</v>
      </c>
      <c r="G51" s="12">
        <f>(F51/E51)*100</f>
        <v>96.174608463845388</v>
      </c>
    </row>
    <row r="52" spans="1:8" s="1" customFormat="1">
      <c r="A52" s="22"/>
      <c r="F52" s="15" t="s">
        <v>20</v>
      </c>
      <c r="G52" s="16">
        <f>AVERAGE(G47:G51)</f>
        <v>96.22812827274916</v>
      </c>
      <c r="H52" s="16">
        <f>(STDEVA(G47:G51))/(SQRT(5))</f>
        <v>4.5226134963239489E-2</v>
      </c>
    </row>
    <row r="53" spans="1:8" s="1" customFormat="1">
      <c r="A53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/>
  </sheetViews>
  <sheetFormatPr defaultColWidth="9" defaultRowHeight="15"/>
  <cols>
    <col min="1" max="1" width="9.140625" style="1" customWidth="1"/>
    <col min="2" max="2" width="16.28515625" style="1" customWidth="1"/>
    <col min="3" max="3" width="9" style="1" customWidth="1"/>
    <col min="4" max="4" width="8.85546875" style="2" customWidth="1"/>
    <col min="5" max="256" width="9.140625" style="1" customWidth="1"/>
  </cols>
  <sheetData>
    <row r="1" spans="1:18">
      <c r="A1" s="3"/>
      <c r="D1" s="4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380</v>
      </c>
      <c r="B3" s="1" t="s">
        <v>205</v>
      </c>
      <c r="C3" s="10"/>
      <c r="D3" s="11">
        <v>0.24</v>
      </c>
      <c r="E3" s="1">
        <v>1</v>
      </c>
      <c r="F3" s="1">
        <v>1.5006999999999999</v>
      </c>
      <c r="G3" s="1">
        <v>1.4588000000000001</v>
      </c>
      <c r="H3" s="12">
        <f>(G3/F3)*100</f>
        <v>97.207969614180058</v>
      </c>
      <c r="J3" s="13"/>
      <c r="K3" s="14"/>
    </row>
    <row r="4" spans="1:18">
      <c r="A4" s="9" t="s">
        <v>381</v>
      </c>
      <c r="C4" s="29"/>
      <c r="D4" s="11">
        <v>0.35</v>
      </c>
      <c r="E4" s="1">
        <v>2</v>
      </c>
      <c r="F4" s="1">
        <v>1.5003</v>
      </c>
      <c r="G4" s="1">
        <v>1.4540999999999999</v>
      </c>
      <c r="H4" s="12">
        <f>(G4/F4)*100</f>
        <v>96.920615876824627</v>
      </c>
      <c r="J4" s="13"/>
      <c r="K4" s="14"/>
    </row>
    <row r="5" spans="1:18">
      <c r="A5" s="9" t="s">
        <v>382</v>
      </c>
      <c r="C5" s="10"/>
      <c r="D5" s="11">
        <v>0.27</v>
      </c>
      <c r="E5" s="1">
        <v>3</v>
      </c>
      <c r="F5" s="1">
        <v>1.5001</v>
      </c>
      <c r="G5" s="1">
        <v>1.4595</v>
      </c>
      <c r="H5" s="12">
        <f>(G5/F5)*100</f>
        <v>97.293513765748955</v>
      </c>
      <c r="J5" s="13"/>
      <c r="K5" s="14"/>
      <c r="M5" s="3"/>
    </row>
    <row r="6" spans="1:18">
      <c r="A6" s="9" t="s">
        <v>383</v>
      </c>
      <c r="C6" s="29"/>
      <c r="D6" s="11">
        <v>0.28999999999999998</v>
      </c>
      <c r="E6" s="1">
        <v>4</v>
      </c>
      <c r="F6" s="1">
        <v>1.5007999999999999</v>
      </c>
      <c r="G6" s="1">
        <v>1.4560999999999999</v>
      </c>
      <c r="H6" s="12">
        <f>(G6/F6)*100</f>
        <v>97.021588486140729</v>
      </c>
      <c r="J6" s="13"/>
      <c r="K6" s="14"/>
    </row>
    <row r="7" spans="1:18">
      <c r="A7" s="9" t="s">
        <v>384</v>
      </c>
      <c r="C7" s="10"/>
      <c r="D7" s="11">
        <v>0.15</v>
      </c>
      <c r="E7" s="1">
        <v>5</v>
      </c>
      <c r="F7" s="1">
        <v>1.5</v>
      </c>
      <c r="G7" s="1">
        <v>1.4522999999999999</v>
      </c>
      <c r="H7" s="12">
        <f>(G7/F7)*100</f>
        <v>96.82</v>
      </c>
      <c r="J7" s="13"/>
      <c r="K7" s="14"/>
    </row>
    <row r="8" spans="1:18">
      <c r="A8" s="3"/>
      <c r="G8" s="15" t="s">
        <v>20</v>
      </c>
      <c r="H8" s="16">
        <f>AVERAGE(H3:H7)</f>
        <v>97.052737548578875</v>
      </c>
      <c r="I8" s="16">
        <f>(STDEVA(H3:H7))/(SQRT(5))</f>
        <v>8.7938429512347913E-2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524</v>
      </c>
      <c r="B10" s="1" t="s">
        <v>663</v>
      </c>
      <c r="C10" s="1" t="s">
        <v>52</v>
      </c>
      <c r="D10" s="2">
        <v>0.13</v>
      </c>
      <c r="E10" s="1">
        <v>1</v>
      </c>
      <c r="F10" s="17">
        <v>1.5004</v>
      </c>
      <c r="G10" s="17">
        <v>1.4129</v>
      </c>
      <c r="H10" s="12">
        <f>(G10/F10)*100</f>
        <v>94.168221807518009</v>
      </c>
      <c r="J10" s="13"/>
    </row>
    <row r="11" spans="1:18">
      <c r="A11" s="9" t="s">
        <v>525</v>
      </c>
      <c r="B11" s="1" t="s">
        <v>663</v>
      </c>
      <c r="C11" s="1" t="s">
        <v>52</v>
      </c>
      <c r="D11" s="2">
        <v>0.42</v>
      </c>
      <c r="E11" s="1">
        <v>2</v>
      </c>
      <c r="F11" s="17">
        <v>1.5004</v>
      </c>
      <c r="G11" s="17">
        <v>1.4017999999999999</v>
      </c>
      <c r="H11" s="12">
        <f>(G11/F11)*100</f>
        <v>93.428419088243132</v>
      </c>
      <c r="J11" s="13"/>
    </row>
    <row r="12" spans="1:18">
      <c r="A12" s="9" t="s">
        <v>526</v>
      </c>
      <c r="B12" s="1" t="s">
        <v>663</v>
      </c>
      <c r="C12" s="1" t="s">
        <v>52</v>
      </c>
      <c r="D12" s="2">
        <v>7.0000000000000007E-2</v>
      </c>
      <c r="E12" s="1">
        <v>3</v>
      </c>
      <c r="F12" s="17">
        <v>1.5004</v>
      </c>
      <c r="G12" s="17">
        <v>1.4086000000000001</v>
      </c>
      <c r="H12" s="12">
        <f>(G12/F12)*100</f>
        <v>93.881631564916034</v>
      </c>
      <c r="J12" s="13"/>
    </row>
    <row r="13" spans="1:18">
      <c r="A13" s="9" t="s">
        <v>527</v>
      </c>
      <c r="B13" s="1" t="s">
        <v>663</v>
      </c>
      <c r="C13" s="1" t="s">
        <v>52</v>
      </c>
      <c r="D13" s="2">
        <v>7.0000000000000007E-2</v>
      </c>
      <c r="E13" s="1">
        <v>4</v>
      </c>
      <c r="F13" s="17">
        <v>1.5006999999999999</v>
      </c>
      <c r="G13" s="17">
        <v>1.4072</v>
      </c>
      <c r="H13" s="12">
        <f>(G13/F13)*100</f>
        <v>93.769574198707275</v>
      </c>
      <c r="J13" s="13"/>
    </row>
    <row r="14" spans="1:18">
      <c r="A14" s="9" t="s">
        <v>528</v>
      </c>
      <c r="B14" s="1" t="s">
        <v>663</v>
      </c>
      <c r="C14" s="1" t="s">
        <v>52</v>
      </c>
      <c r="D14" s="2">
        <v>7.0000000000000007E-2</v>
      </c>
      <c r="E14" s="1">
        <v>5</v>
      </c>
      <c r="F14" s="17">
        <v>1.5007999999999999</v>
      </c>
      <c r="G14" s="17">
        <v>1.4092</v>
      </c>
      <c r="H14" s="12">
        <f>(G14/F14)*100</f>
        <v>93.896588486140729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93.828887029105047</v>
      </c>
      <c r="I15" s="16">
        <f>(STDEVA(H10:H14))/(SQRT(5))</f>
        <v>0.11966748695682175</v>
      </c>
      <c r="J15" s="18"/>
    </row>
    <row r="16" spans="1:18">
      <c r="A16" s="3"/>
      <c r="B16" s="1" t="s">
        <v>648</v>
      </c>
      <c r="J16" s="13"/>
    </row>
    <row r="17" spans="1:10">
      <c r="A17" s="9" t="s">
        <v>529</v>
      </c>
      <c r="B17" s="1" t="s">
        <v>663</v>
      </c>
      <c r="C17" s="1" t="s">
        <v>45</v>
      </c>
      <c r="D17" s="2">
        <v>0.34</v>
      </c>
      <c r="E17" s="1">
        <v>1</v>
      </c>
      <c r="F17" s="17">
        <v>1.5004</v>
      </c>
      <c r="G17" s="17">
        <v>1.3681000000000001</v>
      </c>
      <c r="H17" s="12">
        <f>(G17/F17)*100</f>
        <v>91.182351372967219</v>
      </c>
      <c r="J17" s="13"/>
    </row>
    <row r="18" spans="1:10">
      <c r="A18" s="9" t="s">
        <v>530</v>
      </c>
      <c r="B18" s="1" t="s">
        <v>663</v>
      </c>
      <c r="C18" s="1" t="s">
        <v>45</v>
      </c>
      <c r="D18" s="2">
        <v>0.62</v>
      </c>
      <c r="E18" s="1">
        <v>2</v>
      </c>
      <c r="F18" s="17">
        <v>1.5008999999999999</v>
      </c>
      <c r="G18" s="17">
        <v>1.3657999999999999</v>
      </c>
      <c r="H18" s="12">
        <f>(G18/F18)*100</f>
        <v>90.998734092877612</v>
      </c>
      <c r="J18" s="13"/>
    </row>
    <row r="19" spans="1:10">
      <c r="A19" s="9" t="s">
        <v>531</v>
      </c>
      <c r="B19" s="1" t="s">
        <v>663</v>
      </c>
      <c r="C19" s="1" t="s">
        <v>45</v>
      </c>
      <c r="D19" s="2">
        <v>0.32</v>
      </c>
      <c r="E19" s="1">
        <v>3</v>
      </c>
      <c r="F19" s="17">
        <v>1.5002</v>
      </c>
      <c r="G19" s="17">
        <v>1.3735999999999999</v>
      </c>
      <c r="H19" s="12">
        <f>(G19/F19)*100</f>
        <v>91.561125183308889</v>
      </c>
      <c r="J19" s="13"/>
    </row>
    <row r="20" spans="1:10">
      <c r="A20" s="9" t="s">
        <v>532</v>
      </c>
      <c r="B20" s="1" t="s">
        <v>663</v>
      </c>
      <c r="C20" s="1" t="s">
        <v>45</v>
      </c>
      <c r="D20" s="2">
        <v>0.42</v>
      </c>
      <c r="E20" s="1">
        <v>4</v>
      </c>
      <c r="F20" s="17">
        <v>1.5003</v>
      </c>
      <c r="G20" s="17">
        <v>1.3677999999999999</v>
      </c>
      <c r="H20" s="12">
        <f>(G20/F20)*100</f>
        <v>91.168432980070648</v>
      </c>
      <c r="J20" s="13"/>
    </row>
    <row r="21" spans="1:10">
      <c r="A21" s="9" t="s">
        <v>533</v>
      </c>
      <c r="B21" s="1" t="s">
        <v>663</v>
      </c>
      <c r="C21" s="1" t="s">
        <v>45</v>
      </c>
      <c r="D21" s="2">
        <v>0.73</v>
      </c>
      <c r="E21" s="1">
        <v>5</v>
      </c>
      <c r="F21" s="17">
        <v>1.5002</v>
      </c>
      <c r="G21" s="17">
        <v>1.3740000000000001</v>
      </c>
      <c r="H21" s="12">
        <f>(G21/F21)*100</f>
        <v>91.587788294894025</v>
      </c>
      <c r="J21" s="13"/>
    </row>
    <row r="22" spans="1:10">
      <c r="A22" s="3"/>
      <c r="B22" s="1" t="s">
        <v>648</v>
      </c>
      <c r="G22" s="15" t="s">
        <v>20</v>
      </c>
      <c r="H22" s="16">
        <f>AVERAGE(H17:H21)</f>
        <v>91.299686384823673</v>
      </c>
      <c r="I22" s="19">
        <f>(STDEVA(H17:H21))/(SQRT(5))</f>
        <v>0.11681613741983198</v>
      </c>
      <c r="J22" s="20"/>
    </row>
    <row r="23" spans="1:10">
      <c r="A23" s="3"/>
      <c r="B23" s="1" t="s">
        <v>648</v>
      </c>
      <c r="J23" s="13"/>
    </row>
    <row r="24" spans="1:10">
      <c r="A24" s="9" t="s">
        <v>534</v>
      </c>
      <c r="B24" s="1" t="s">
        <v>663</v>
      </c>
      <c r="C24" s="1" t="s">
        <v>39</v>
      </c>
      <c r="D24" s="2">
        <v>0.19</v>
      </c>
      <c r="E24" s="1">
        <v>1</v>
      </c>
      <c r="F24" s="17">
        <v>1.5007999999999999</v>
      </c>
      <c r="G24" s="17">
        <v>1.3985000000000001</v>
      </c>
      <c r="H24" s="12">
        <f>(G24/F24)*100</f>
        <v>93.183635394456303</v>
      </c>
    </row>
    <row r="25" spans="1:10">
      <c r="A25" s="9" t="s">
        <v>535</v>
      </c>
      <c r="B25" s="1" t="s">
        <v>663</v>
      </c>
      <c r="C25" s="1" t="s">
        <v>39</v>
      </c>
      <c r="D25" s="2">
        <v>0.08</v>
      </c>
      <c r="E25" s="1">
        <v>2</v>
      </c>
      <c r="F25" s="17">
        <v>1.5</v>
      </c>
      <c r="G25" s="17">
        <v>1.4065000000000001</v>
      </c>
      <c r="H25" s="12">
        <f>(G25/F25)*100</f>
        <v>93.76666666666668</v>
      </c>
    </row>
    <row r="26" spans="1:10">
      <c r="A26" s="9" t="s">
        <v>536</v>
      </c>
      <c r="B26" s="1" t="s">
        <v>663</v>
      </c>
      <c r="C26" s="1" t="s">
        <v>39</v>
      </c>
      <c r="D26" s="2">
        <v>0.14000000000000001</v>
      </c>
      <c r="E26" s="1">
        <v>3</v>
      </c>
      <c r="F26" s="17">
        <v>1.5007999999999999</v>
      </c>
      <c r="G26" s="17">
        <v>1.4019999999999999</v>
      </c>
      <c r="H26" s="12">
        <f>(G26/F26)*100</f>
        <v>93.416844349680176</v>
      </c>
    </row>
    <row r="27" spans="1:10">
      <c r="A27" s="9" t="s">
        <v>537</v>
      </c>
      <c r="B27" s="1" t="s">
        <v>663</v>
      </c>
      <c r="C27" s="1" t="s">
        <v>39</v>
      </c>
      <c r="D27" s="2">
        <v>0.15</v>
      </c>
      <c r="E27" s="1">
        <v>4</v>
      </c>
      <c r="F27" s="17">
        <v>1.5004</v>
      </c>
      <c r="G27" s="17">
        <v>1.4027000000000001</v>
      </c>
      <c r="H27" s="12">
        <f>(G27/F27)*100</f>
        <v>93.488403092508676</v>
      </c>
    </row>
    <row r="28" spans="1:10">
      <c r="A28" s="9" t="s">
        <v>538</v>
      </c>
      <c r="B28" s="1" t="s">
        <v>663</v>
      </c>
      <c r="C28" s="1" t="s">
        <v>39</v>
      </c>
      <c r="D28" s="2">
        <v>0.14000000000000001</v>
      </c>
      <c r="E28" s="1">
        <v>5</v>
      </c>
      <c r="F28" s="17">
        <v>1.5006999999999999</v>
      </c>
      <c r="G28" s="17">
        <v>1.4059999999999999</v>
      </c>
      <c r="H28" s="12">
        <f>(G28/F28)*100</f>
        <v>93.689611514626506</v>
      </c>
    </row>
    <row r="29" spans="1:10">
      <c r="A29" s="21"/>
      <c r="B29" s="1" t="s">
        <v>648</v>
      </c>
      <c r="G29" s="15" t="s">
        <v>20</v>
      </c>
      <c r="H29" s="16">
        <f>AVERAGE(H24:H28)</f>
        <v>93.50903220358768</v>
      </c>
      <c r="I29" s="16">
        <f>(STDEVA(H24:H28))/(SQRT(5))</f>
        <v>0.10339043673525243</v>
      </c>
    </row>
    <row r="30" spans="1:10">
      <c r="A30" s="22"/>
      <c r="B30" s="1" t="s">
        <v>648</v>
      </c>
    </row>
    <row r="31" spans="1:10">
      <c r="A31" s="9" t="s">
        <v>539</v>
      </c>
      <c r="B31" s="1" t="s">
        <v>663</v>
      </c>
      <c r="C31" s="1" t="s">
        <v>33</v>
      </c>
      <c r="D31" s="2">
        <v>0.37</v>
      </c>
      <c r="E31" s="1">
        <v>1</v>
      </c>
      <c r="F31" s="17">
        <v>1.5008999999999999</v>
      </c>
      <c r="G31" s="17">
        <v>1.3869</v>
      </c>
      <c r="H31" s="12">
        <f>(G31/F31)*100</f>
        <v>92.404557265640619</v>
      </c>
    </row>
    <row r="32" spans="1:10">
      <c r="A32" s="9" t="s">
        <v>540</v>
      </c>
      <c r="B32" s="1" t="s">
        <v>663</v>
      </c>
      <c r="C32" s="1" t="s">
        <v>33</v>
      </c>
      <c r="D32" s="2">
        <v>0.31</v>
      </c>
      <c r="E32" s="1">
        <v>2</v>
      </c>
      <c r="F32" s="17">
        <v>1.5007999999999999</v>
      </c>
      <c r="G32" s="17">
        <v>1.3863000000000001</v>
      </c>
      <c r="H32" s="12">
        <f>(G32/F32)*100</f>
        <v>92.370735607675911</v>
      </c>
    </row>
    <row r="33" spans="1:9">
      <c r="A33" s="9" t="s">
        <v>541</v>
      </c>
      <c r="B33" s="1" t="s">
        <v>663</v>
      </c>
      <c r="C33" s="1" t="s">
        <v>33</v>
      </c>
      <c r="D33" s="2">
        <v>0.62</v>
      </c>
      <c r="E33" s="1">
        <v>3</v>
      </c>
      <c r="F33" s="17">
        <v>1.5005999999999999</v>
      </c>
      <c r="G33" s="17">
        <v>1.3912</v>
      </c>
      <c r="H33" s="12">
        <f>(G33/F33)*100</f>
        <v>92.709582833533261</v>
      </c>
    </row>
    <row r="34" spans="1:9">
      <c r="A34" s="9" t="s">
        <v>542</v>
      </c>
      <c r="B34" s="1" t="s">
        <v>663</v>
      </c>
      <c r="C34" s="1" t="s">
        <v>33</v>
      </c>
      <c r="D34" s="2">
        <v>0.25</v>
      </c>
      <c r="E34" s="1">
        <v>4</v>
      </c>
      <c r="F34" s="17">
        <v>1.5007999999999999</v>
      </c>
      <c r="G34" s="17">
        <v>1.3864000000000001</v>
      </c>
      <c r="H34" s="12">
        <f>(G34/F34)*100</f>
        <v>92.377398720682308</v>
      </c>
    </row>
    <row r="35" spans="1:9">
      <c r="A35" s="9" t="s">
        <v>543</v>
      </c>
      <c r="B35" s="1" t="s">
        <v>663</v>
      </c>
      <c r="C35" s="1" t="s">
        <v>33</v>
      </c>
      <c r="D35" s="2">
        <v>0.24</v>
      </c>
      <c r="E35" s="1">
        <v>5</v>
      </c>
      <c r="F35" s="17">
        <v>1.5008999999999999</v>
      </c>
      <c r="G35" s="17">
        <v>1.391</v>
      </c>
      <c r="H35" s="12">
        <f>(G35/F35)*100</f>
        <v>92.677726697314952</v>
      </c>
    </row>
    <row r="36" spans="1:9">
      <c r="A36" s="23"/>
      <c r="B36" s="1" t="s">
        <v>648</v>
      </c>
      <c r="G36" s="15" t="s">
        <v>20</v>
      </c>
      <c r="H36" s="16">
        <f>AVERAGE(H31:H35)</f>
        <v>92.508000224969408</v>
      </c>
      <c r="I36" s="16">
        <f>(STDEVA(H31:H35))/(SQRT(5))</f>
        <v>7.6171319211285643E-2</v>
      </c>
    </row>
    <row r="37" spans="1:9">
      <c r="A37" s="22"/>
      <c r="B37" s="1" t="s">
        <v>648</v>
      </c>
    </row>
    <row r="38" spans="1:9">
      <c r="A38" s="9" t="s">
        <v>544</v>
      </c>
      <c r="B38" s="1" t="s">
        <v>663</v>
      </c>
      <c r="C38" s="1" t="s">
        <v>27</v>
      </c>
      <c r="D38" s="2">
        <v>0.04</v>
      </c>
      <c r="E38" s="1">
        <v>1</v>
      </c>
      <c r="F38" s="17">
        <v>1.5</v>
      </c>
      <c r="G38" s="17">
        <v>1.4232</v>
      </c>
      <c r="H38" s="12">
        <f>(G38/F38)*100</f>
        <v>94.88</v>
      </c>
    </row>
    <row r="39" spans="1:9">
      <c r="A39" s="9" t="s">
        <v>545</v>
      </c>
      <c r="B39" s="1" t="s">
        <v>663</v>
      </c>
      <c r="C39" s="1" t="s">
        <v>27</v>
      </c>
      <c r="D39" s="2">
        <v>0.04</v>
      </c>
      <c r="E39" s="1">
        <v>2</v>
      </c>
      <c r="F39" s="17">
        <v>1.5</v>
      </c>
      <c r="G39" s="17">
        <v>1.4185000000000001</v>
      </c>
      <c r="H39" s="12">
        <f>(G39/F39)*100</f>
        <v>94.566666666666677</v>
      </c>
    </row>
    <row r="40" spans="1:9">
      <c r="A40" s="9" t="s">
        <v>546</v>
      </c>
      <c r="B40" s="1" t="s">
        <v>663</v>
      </c>
      <c r="C40" s="1" t="s">
        <v>27</v>
      </c>
      <c r="D40" s="2">
        <v>0.17</v>
      </c>
      <c r="E40" s="1">
        <v>3</v>
      </c>
      <c r="F40" s="17">
        <v>1.5004</v>
      </c>
      <c r="G40" s="17">
        <v>1.4180999999999999</v>
      </c>
      <c r="H40" s="12">
        <f>(G40/F40)*100</f>
        <v>94.514796054385499</v>
      </c>
    </row>
    <row r="41" spans="1:9">
      <c r="A41" s="9" t="s">
        <v>547</v>
      </c>
      <c r="B41" s="1" t="s">
        <v>663</v>
      </c>
      <c r="C41" s="1" t="s">
        <v>27</v>
      </c>
      <c r="D41" s="2">
        <v>0.22</v>
      </c>
      <c r="E41" s="1">
        <v>4</v>
      </c>
      <c r="F41" s="17">
        <v>1.5007999999999999</v>
      </c>
      <c r="G41" s="17">
        <v>1.4218</v>
      </c>
      <c r="H41" s="12">
        <f>(G41/F41)*100</f>
        <v>94.736140724946694</v>
      </c>
    </row>
    <row r="42" spans="1:9">
      <c r="A42" s="9" t="s">
        <v>548</v>
      </c>
      <c r="B42" s="1" t="s">
        <v>663</v>
      </c>
      <c r="C42" s="1" t="s">
        <v>27</v>
      </c>
      <c r="D42" s="2">
        <v>0.06</v>
      </c>
      <c r="E42" s="1">
        <v>5</v>
      </c>
      <c r="F42" s="17">
        <v>1.5003</v>
      </c>
      <c r="G42" s="17">
        <v>1.4189000000000001</v>
      </c>
      <c r="H42" s="12">
        <f>(G42/F42)*100</f>
        <v>94.574418449643403</v>
      </c>
    </row>
    <row r="43" spans="1:9">
      <c r="A43" s="22"/>
      <c r="B43" s="1" t="s">
        <v>648</v>
      </c>
      <c r="G43" s="15" t="s">
        <v>20</v>
      </c>
      <c r="H43" s="16">
        <f>AVERAGE(H38:H42)</f>
        <v>94.654404379128465</v>
      </c>
      <c r="I43" s="16">
        <f>(STDEVA(H38:H42))/(SQRT(5))</f>
        <v>6.7513092739587333E-2</v>
      </c>
    </row>
    <row r="44" spans="1:9">
      <c r="A44" s="22"/>
      <c r="B44" s="1" t="s">
        <v>648</v>
      </c>
    </row>
    <row r="45" spans="1:9">
      <c r="A45" s="9" t="s">
        <v>549</v>
      </c>
      <c r="B45" s="1" t="s">
        <v>663</v>
      </c>
      <c r="C45" s="1" t="s">
        <v>21</v>
      </c>
      <c r="D45" s="2">
        <v>0.1</v>
      </c>
      <c r="E45" s="1">
        <v>1</v>
      </c>
      <c r="F45" s="17">
        <v>1.5001</v>
      </c>
      <c r="G45" s="17">
        <v>1.4194</v>
      </c>
      <c r="H45" s="12">
        <f>(G45/F45)*100</f>
        <v>94.620358642757154</v>
      </c>
    </row>
    <row r="46" spans="1:9">
      <c r="A46" s="9" t="s">
        <v>550</v>
      </c>
      <c r="B46" s="1" t="s">
        <v>663</v>
      </c>
      <c r="C46" s="1" t="s">
        <v>21</v>
      </c>
      <c r="D46" s="2">
        <v>7.0000000000000007E-2</v>
      </c>
      <c r="E46" s="1">
        <v>2</v>
      </c>
      <c r="F46" s="17">
        <v>1.5001</v>
      </c>
      <c r="G46" s="17">
        <v>1.4259999999999999</v>
      </c>
      <c r="H46" s="12">
        <f>(G46/F46)*100</f>
        <v>95.060329311379235</v>
      </c>
    </row>
    <row r="47" spans="1:9">
      <c r="A47" s="9" t="s">
        <v>551</v>
      </c>
      <c r="B47" s="1" t="s">
        <v>663</v>
      </c>
      <c r="C47" s="1" t="s">
        <v>21</v>
      </c>
      <c r="D47" s="2">
        <v>0.23</v>
      </c>
      <c r="E47" s="1">
        <v>3</v>
      </c>
      <c r="F47" s="17">
        <v>1.5004</v>
      </c>
      <c r="G47" s="17">
        <v>1.4215</v>
      </c>
      <c r="H47" s="12">
        <f>(G47/F47)*100</f>
        <v>94.741402292721943</v>
      </c>
    </row>
    <row r="48" spans="1:9">
      <c r="A48" s="9" t="s">
        <v>552</v>
      </c>
      <c r="B48" s="1" t="s">
        <v>663</v>
      </c>
      <c r="C48" s="1" t="s">
        <v>21</v>
      </c>
      <c r="D48" s="2">
        <v>0.05</v>
      </c>
      <c r="E48" s="1">
        <v>4</v>
      </c>
      <c r="F48" s="17">
        <v>1.5004999999999999</v>
      </c>
      <c r="G48" s="17">
        <v>1.4188000000000001</v>
      </c>
      <c r="H48" s="12">
        <f>(G48/F48)*100</f>
        <v>94.555148283905382</v>
      </c>
    </row>
    <row r="49" spans="1:9">
      <c r="A49" s="9" t="s">
        <v>553</v>
      </c>
      <c r="B49" s="1" t="s">
        <v>663</v>
      </c>
      <c r="C49" s="1" t="s">
        <v>21</v>
      </c>
      <c r="D49" s="2">
        <v>0.18</v>
      </c>
      <c r="E49" s="1">
        <v>5</v>
      </c>
      <c r="F49" s="17">
        <v>1.5003</v>
      </c>
      <c r="G49" s="17">
        <v>1.4570000000000001</v>
      </c>
      <c r="H49" s="12">
        <f>(G49/F49)*100</f>
        <v>97.113910551223086</v>
      </c>
    </row>
    <row r="50" spans="1:9">
      <c r="A50" s="22"/>
      <c r="F50" s="17"/>
      <c r="G50" s="15" t="s">
        <v>20</v>
      </c>
      <c r="H50" s="16">
        <f>AVERAGE(H45:H49)</f>
        <v>95.218229816397368</v>
      </c>
      <c r="I50" s="16">
        <f>(STDEVA(H45:H49))/(SQRT(5))</f>
        <v>0.48182100225138791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/>
  </sheetViews>
  <sheetFormatPr defaultColWidth="9" defaultRowHeight="15"/>
  <cols>
    <col min="1" max="3" width="9.140625" style="1" customWidth="1"/>
    <col min="4" max="4" width="8.85546875" style="25" customWidth="1"/>
    <col min="5" max="5" width="10.5703125" style="1" customWidth="1"/>
    <col min="6" max="256" width="9.140625" style="1" customWidth="1"/>
  </cols>
  <sheetData>
    <row r="1" spans="1:17">
      <c r="A1" s="3"/>
      <c r="E1" s="5" t="s">
        <v>71</v>
      </c>
      <c r="F1" s="5" t="s">
        <v>70</v>
      </c>
      <c r="G1" s="6" t="s">
        <v>69</v>
      </c>
      <c r="H1" s="5" t="s">
        <v>68</v>
      </c>
      <c r="I1" s="7"/>
      <c r="J1" s="8"/>
      <c r="N1" s="5" t="s">
        <v>71</v>
      </c>
      <c r="O1" s="5" t="s">
        <v>70</v>
      </c>
      <c r="P1" s="6" t="s">
        <v>69</v>
      </c>
      <c r="Q1" s="5" t="s">
        <v>68</v>
      </c>
    </row>
    <row r="2" spans="1:17">
      <c r="A2" s="3"/>
      <c r="E2" s="5" t="s">
        <v>67</v>
      </c>
      <c r="F2" s="5" t="s">
        <v>67</v>
      </c>
      <c r="G2" s="5" t="s">
        <v>66</v>
      </c>
      <c r="H2" s="5" t="s">
        <v>65</v>
      </c>
      <c r="I2" s="7"/>
      <c r="J2" s="8"/>
      <c r="N2" s="5" t="s">
        <v>67</v>
      </c>
      <c r="O2" s="5" t="s">
        <v>67</v>
      </c>
      <c r="P2" s="5" t="s">
        <v>66</v>
      </c>
      <c r="Q2" s="5" t="s">
        <v>65</v>
      </c>
    </row>
    <row r="3" spans="1:17">
      <c r="A3" s="9" t="s">
        <v>139</v>
      </c>
      <c r="B3" s="1" t="s">
        <v>63</v>
      </c>
      <c r="C3" s="10"/>
      <c r="D3" s="24">
        <v>0.13</v>
      </c>
      <c r="G3" s="12" t="e">
        <f>(F3/E3)*100</f>
        <v>#DIV/0!</v>
      </c>
      <c r="I3" s="13"/>
      <c r="J3" s="14"/>
    </row>
    <row r="4" spans="1:17">
      <c r="A4" s="9" t="s">
        <v>140</v>
      </c>
      <c r="C4" s="29"/>
      <c r="D4" s="24">
        <v>0.2</v>
      </c>
      <c r="G4" s="12" t="e">
        <f t="shared" ref="G4:G7" si="0">(F4/E4)*100</f>
        <v>#DIV/0!</v>
      </c>
      <c r="I4" s="13"/>
      <c r="J4" s="14"/>
    </row>
    <row r="5" spans="1:17">
      <c r="A5" s="9" t="s">
        <v>141</v>
      </c>
      <c r="C5" s="10"/>
      <c r="D5" s="24">
        <v>0.28000000000000003</v>
      </c>
      <c r="G5" s="12" t="e">
        <f t="shared" si="0"/>
        <v>#DIV/0!</v>
      </c>
      <c r="I5" s="13"/>
      <c r="J5" s="14"/>
      <c r="L5" s="3"/>
    </row>
    <row r="6" spans="1:17">
      <c r="A6" s="9" t="s">
        <v>142</v>
      </c>
      <c r="C6" s="29"/>
      <c r="D6" s="24">
        <v>0.2</v>
      </c>
      <c r="G6" s="12" t="e">
        <f t="shared" si="0"/>
        <v>#DIV/0!</v>
      </c>
      <c r="I6" s="13"/>
      <c r="J6" s="14"/>
    </row>
    <row r="7" spans="1:17">
      <c r="A7" s="9" t="s">
        <v>143</v>
      </c>
      <c r="C7" s="10"/>
      <c r="D7" s="24">
        <v>0.24</v>
      </c>
      <c r="G7" s="12" t="e">
        <f t="shared" si="0"/>
        <v>#DIV/0!</v>
      </c>
      <c r="I7" s="13"/>
      <c r="J7" s="14"/>
    </row>
    <row r="8" spans="1:17">
      <c r="A8" s="3"/>
      <c r="F8" s="15" t="s">
        <v>20</v>
      </c>
      <c r="G8" s="16" t="e">
        <f>AVERAGE(G3:G7)</f>
        <v>#DIV/0!</v>
      </c>
      <c r="H8" s="16" t="e">
        <f>(STDEVA(G3:G7))/(SQRT(5))</f>
        <v>#DIV/0!</v>
      </c>
      <c r="I8" s="13"/>
      <c r="J8" s="14"/>
      <c r="O8" s="15" t="s">
        <v>20</v>
      </c>
      <c r="P8" s="16" t="e">
        <f>AVERAGE(P3:P7)</f>
        <v>#DIV/0!</v>
      </c>
      <c r="Q8" s="16" t="e">
        <f>(STDEVA(P3:P7))/(SQRT(5))</f>
        <v>#DIV/0!</v>
      </c>
    </row>
    <row r="9" spans="1:17">
      <c r="A9" s="3"/>
      <c r="G9" s="3"/>
      <c r="I9" s="13"/>
      <c r="J9" s="14"/>
    </row>
    <row r="10" spans="1:17">
      <c r="A10" s="9" t="s">
        <v>174</v>
      </c>
      <c r="B10" s="1" t="s">
        <v>659</v>
      </c>
      <c r="C10" s="1" t="s">
        <v>33</v>
      </c>
      <c r="D10" s="24">
        <v>0.45638461035346511</v>
      </c>
      <c r="F10" s="17"/>
      <c r="G10" s="12">
        <f>(F10/D10)*100</f>
        <v>0</v>
      </c>
      <c r="I10" s="13"/>
    </row>
    <row r="11" spans="1:17">
      <c r="A11" s="9" t="s">
        <v>175</v>
      </c>
      <c r="B11" s="1" t="s">
        <v>659</v>
      </c>
      <c r="C11" s="1" t="s">
        <v>33</v>
      </c>
      <c r="D11" s="24">
        <v>0.37356252249053029</v>
      </c>
      <c r="F11" s="17"/>
      <c r="G11" s="12">
        <f>(F11/D11)*100</f>
        <v>0</v>
      </c>
      <c r="I11" s="13"/>
    </row>
    <row r="12" spans="1:17">
      <c r="A12" s="9" t="s">
        <v>176</v>
      </c>
      <c r="B12" s="1" t="s">
        <v>659</v>
      </c>
      <c r="C12" s="1" t="s">
        <v>33</v>
      </c>
      <c r="D12" s="24">
        <v>0.57632129028320311</v>
      </c>
      <c r="F12" s="17"/>
      <c r="G12" s="12">
        <f>(F12/D12)*100</f>
        <v>0</v>
      </c>
      <c r="I12" s="13"/>
    </row>
    <row r="13" spans="1:17">
      <c r="A13" s="9" t="s">
        <v>177</v>
      </c>
      <c r="B13" s="1" t="s">
        <v>659</v>
      </c>
      <c r="C13" s="1" t="s">
        <v>33</v>
      </c>
      <c r="D13" s="24">
        <v>0.28252296041092456</v>
      </c>
      <c r="F13" s="17"/>
      <c r="G13" s="12">
        <f>(F13/D13)*100</f>
        <v>0</v>
      </c>
      <c r="I13" s="13"/>
    </row>
    <row r="14" spans="1:17">
      <c r="A14" s="9" t="s">
        <v>178</v>
      </c>
      <c r="B14" s="1" t="s">
        <v>659</v>
      </c>
      <c r="C14" s="1" t="s">
        <v>33</v>
      </c>
      <c r="D14" s="24">
        <v>0.44027463863794303</v>
      </c>
      <c r="F14" s="17"/>
      <c r="G14" s="12">
        <f>(F14/D14)*100</f>
        <v>0</v>
      </c>
      <c r="I14" s="13"/>
    </row>
    <row r="15" spans="1:17">
      <c r="B15" s="1" t="s">
        <v>648</v>
      </c>
      <c r="D15" s="48"/>
      <c r="F15" s="15" t="s">
        <v>20</v>
      </c>
      <c r="G15" s="16">
        <f>AVERAGE(G10:G14)</f>
        <v>0</v>
      </c>
      <c r="H15" s="16">
        <f>(STDEVA(G10:G14))/(SQRT(5))</f>
        <v>0</v>
      </c>
      <c r="I15" s="18"/>
    </row>
    <row r="16" spans="1:17">
      <c r="B16" s="1" t="s">
        <v>648</v>
      </c>
      <c r="D16" s="48"/>
      <c r="I16" s="13"/>
    </row>
    <row r="17" spans="1:9">
      <c r="A17" s="9" t="s">
        <v>179</v>
      </c>
      <c r="B17" s="1" t="s">
        <v>659</v>
      </c>
      <c r="C17" s="1" t="s">
        <v>39</v>
      </c>
      <c r="D17" s="24">
        <v>0.19410623598305507</v>
      </c>
      <c r="F17" s="17"/>
      <c r="G17" s="12">
        <f>(F17/D19)*100</f>
        <v>0</v>
      </c>
      <c r="I17" s="13"/>
    </row>
    <row r="18" spans="1:9">
      <c r="A18" s="9" t="s">
        <v>180</v>
      </c>
      <c r="B18" s="1" t="s">
        <v>659</v>
      </c>
      <c r="C18" s="1" t="s">
        <v>39</v>
      </c>
      <c r="D18" s="24">
        <v>0.24864155726092088</v>
      </c>
      <c r="F18" s="17"/>
      <c r="G18" s="12">
        <f>(F18/D20)*100</f>
        <v>0</v>
      </c>
      <c r="I18" s="13"/>
    </row>
    <row r="19" spans="1:9">
      <c r="A19" s="9" t="s">
        <v>181</v>
      </c>
      <c r="B19" s="1" t="s">
        <v>659</v>
      </c>
      <c r="C19" s="1" t="s">
        <v>39</v>
      </c>
      <c r="D19" s="24">
        <v>0.34047187906220988</v>
      </c>
      <c r="F19" s="17"/>
      <c r="G19" s="12">
        <f>(F19/D21)*100</f>
        <v>0</v>
      </c>
      <c r="I19" s="13"/>
    </row>
    <row r="20" spans="1:9">
      <c r="A20" s="9" t="s">
        <v>182</v>
      </c>
      <c r="B20" s="1" t="s">
        <v>659</v>
      </c>
      <c r="C20" s="1" t="s">
        <v>39</v>
      </c>
      <c r="D20" s="24">
        <v>0.14276484355903202</v>
      </c>
      <c r="F20" s="17"/>
      <c r="G20" s="12">
        <f>(F20/D24)*100</f>
        <v>0</v>
      </c>
      <c r="I20" s="13"/>
    </row>
    <row r="21" spans="1:9">
      <c r="A21" s="9" t="s">
        <v>183</v>
      </c>
      <c r="B21" s="1" t="s">
        <v>659</v>
      </c>
      <c r="C21" s="1" t="s">
        <v>39</v>
      </c>
      <c r="D21" s="24">
        <v>0.37684531298701301</v>
      </c>
      <c r="F21" s="17"/>
      <c r="G21" s="12">
        <f>(F21/D25)*100</f>
        <v>0</v>
      </c>
      <c r="I21" s="13"/>
    </row>
    <row r="22" spans="1:9">
      <c r="B22" s="1" t="s">
        <v>648</v>
      </c>
      <c r="D22" s="48"/>
      <c r="F22" s="15" t="s">
        <v>20</v>
      </c>
      <c r="G22" s="16">
        <f>AVERAGE(G17:G21)</f>
        <v>0</v>
      </c>
      <c r="H22" s="19">
        <f>(STDEVA(G17:G21))/(SQRT(5))</f>
        <v>0</v>
      </c>
      <c r="I22" s="20"/>
    </row>
    <row r="23" spans="1:9">
      <c r="B23" s="1" t="s">
        <v>648</v>
      </c>
      <c r="D23" s="48"/>
      <c r="I23" s="13"/>
    </row>
    <row r="24" spans="1:9">
      <c r="A24" s="9" t="s">
        <v>184</v>
      </c>
      <c r="B24" s="1" t="s">
        <v>659</v>
      </c>
      <c r="C24" s="1" t="s">
        <v>21</v>
      </c>
      <c r="D24" s="24">
        <v>0.21837462447356107</v>
      </c>
      <c r="F24" s="17"/>
      <c r="G24" s="12">
        <f>(F24/D28)*100</f>
        <v>0</v>
      </c>
    </row>
    <row r="25" spans="1:9">
      <c r="A25" s="9" t="s">
        <v>185</v>
      </c>
      <c r="B25" s="1" t="s">
        <v>659</v>
      </c>
      <c r="C25" s="1" t="s">
        <v>21</v>
      </c>
      <c r="D25" s="24">
        <v>0.29027463921373475</v>
      </c>
      <c r="F25" s="17"/>
      <c r="G25" s="12">
        <f>(F25/D31)*100</f>
        <v>0</v>
      </c>
    </row>
    <row r="26" spans="1:9">
      <c r="A26" s="9" t="s">
        <v>186</v>
      </c>
      <c r="B26" s="1" t="s">
        <v>659</v>
      </c>
      <c r="C26" s="1" t="s">
        <v>21</v>
      </c>
      <c r="D26" s="24">
        <v>0.21192569671188777</v>
      </c>
      <c r="F26" s="17"/>
      <c r="G26" s="12">
        <f>(F26/D32)*100</f>
        <v>0</v>
      </c>
    </row>
    <row r="27" spans="1:9">
      <c r="A27" s="9" t="s">
        <v>187</v>
      </c>
      <c r="B27" s="1" t="s">
        <v>659</v>
      </c>
      <c r="C27" s="1" t="s">
        <v>21</v>
      </c>
      <c r="D27" s="24">
        <v>0.1882631202077665</v>
      </c>
      <c r="F27" s="17"/>
      <c r="G27" s="12">
        <f>(F27/D33)*100</f>
        <v>0</v>
      </c>
    </row>
    <row r="28" spans="1:9">
      <c r="A28" s="9" t="s">
        <v>188</v>
      </c>
      <c r="B28" s="1" t="s">
        <v>659</v>
      </c>
      <c r="C28" s="1" t="s">
        <v>21</v>
      </c>
      <c r="D28" s="24">
        <v>0.2954105743332453</v>
      </c>
      <c r="F28" s="17"/>
      <c r="G28" s="12">
        <f>(F28/D34)*100</f>
        <v>0</v>
      </c>
    </row>
    <row r="29" spans="1:9">
      <c r="B29" s="1" t="s">
        <v>648</v>
      </c>
      <c r="D29" s="48"/>
      <c r="F29" s="15" t="s">
        <v>20</v>
      </c>
      <c r="G29" s="16">
        <f>AVERAGE(G24:G28)</f>
        <v>0</v>
      </c>
      <c r="H29" s="16">
        <f>(STDEVA(G24:G28))/(SQRT(5))</f>
        <v>0</v>
      </c>
    </row>
    <row r="30" spans="1:9">
      <c r="B30" s="1" t="s">
        <v>648</v>
      </c>
      <c r="D30" s="48"/>
    </row>
    <row r="31" spans="1:9">
      <c r="A31" s="9" t="s">
        <v>189</v>
      </c>
      <c r="B31" s="1" t="s">
        <v>659</v>
      </c>
      <c r="C31" s="1" t="s">
        <v>27</v>
      </c>
      <c r="D31" s="24">
        <v>0.19498873743417905</v>
      </c>
      <c r="F31" s="17"/>
      <c r="G31" s="12">
        <f>(F31/D39)*100</f>
        <v>0</v>
      </c>
    </row>
    <row r="32" spans="1:9">
      <c r="A32" s="9" t="s">
        <v>190</v>
      </c>
      <c r="B32" s="1" t="s">
        <v>659</v>
      </c>
      <c r="C32" s="1" t="s">
        <v>27</v>
      </c>
      <c r="D32" s="24">
        <v>0.17290819400821453</v>
      </c>
      <c r="F32" s="17"/>
      <c r="G32" s="12">
        <f>(F32/D40)*100</f>
        <v>0</v>
      </c>
    </row>
    <row r="33" spans="1:8">
      <c r="A33" s="9" t="s">
        <v>191</v>
      </c>
      <c r="B33" s="1" t="s">
        <v>659</v>
      </c>
      <c r="C33" s="1" t="s">
        <v>27</v>
      </c>
      <c r="D33" s="24">
        <v>0.19876171258847319</v>
      </c>
      <c r="F33" s="17"/>
      <c r="G33" s="12">
        <f>(F33/D41)*100</f>
        <v>0</v>
      </c>
    </row>
    <row r="34" spans="1:8">
      <c r="A34" s="9" t="s">
        <v>192</v>
      </c>
      <c r="B34" s="1" t="s">
        <v>659</v>
      </c>
      <c r="C34" s="1" t="s">
        <v>27</v>
      </c>
      <c r="D34" s="24">
        <v>0.13260958979783735</v>
      </c>
      <c r="F34" s="17"/>
      <c r="G34" s="12">
        <f>(F34/D42)*100</f>
        <v>0</v>
      </c>
    </row>
    <row r="35" spans="1:8">
      <c r="A35" s="9" t="s">
        <v>193</v>
      </c>
      <c r="B35" s="1" t="s">
        <v>659</v>
      </c>
      <c r="C35" s="1" t="s">
        <v>27</v>
      </c>
      <c r="D35" s="24">
        <v>0.19555793290043286</v>
      </c>
      <c r="F35" s="17"/>
      <c r="G35" s="12">
        <f>(F35/D45)*100</f>
        <v>0</v>
      </c>
    </row>
    <row r="36" spans="1:8">
      <c r="B36" s="1" t="s">
        <v>648</v>
      </c>
      <c r="D36" s="48"/>
      <c r="F36" s="15" t="s">
        <v>20</v>
      </c>
      <c r="G36" s="16">
        <f>AVERAGE(G31:G35)</f>
        <v>0</v>
      </c>
      <c r="H36" s="16">
        <f>(STDEVA(G31:G35))/(SQRT(5))</f>
        <v>0</v>
      </c>
    </row>
    <row r="37" spans="1:8">
      <c r="B37" s="1" t="s">
        <v>648</v>
      </c>
      <c r="D37" s="48"/>
    </row>
    <row r="38" spans="1:8">
      <c r="A38" s="9" t="s">
        <v>194</v>
      </c>
      <c r="B38" s="1" t="s">
        <v>659</v>
      </c>
      <c r="C38" s="1" t="s">
        <v>45</v>
      </c>
      <c r="D38" s="24">
        <v>0.37088333203732504</v>
      </c>
      <c r="F38" s="17"/>
      <c r="G38" s="12">
        <f>(F38/D48)*100</f>
        <v>0</v>
      </c>
    </row>
    <row r="39" spans="1:8">
      <c r="A39" s="9" t="s">
        <v>195</v>
      </c>
      <c r="B39" s="1" t="s">
        <v>659</v>
      </c>
      <c r="C39" s="1" t="s">
        <v>45</v>
      </c>
      <c r="D39" s="24">
        <v>0.33141917278568156</v>
      </c>
      <c r="F39" s="17"/>
      <c r="G39" s="12">
        <f>(F39/D49)*100</f>
        <v>0</v>
      </c>
    </row>
    <row r="40" spans="1:8">
      <c r="A40" s="9" t="s">
        <v>196</v>
      </c>
      <c r="B40" s="1" t="s">
        <v>659</v>
      </c>
      <c r="C40" s="1" t="s">
        <v>45</v>
      </c>
      <c r="D40" s="24">
        <v>0.33362643322082935</v>
      </c>
      <c r="E40" s="17"/>
      <c r="F40" s="17"/>
      <c r="G40" s="12" t="e">
        <f>(F40/E40)*100</f>
        <v>#DIV/0!</v>
      </c>
    </row>
    <row r="41" spans="1:8">
      <c r="A41" s="9" t="s">
        <v>197</v>
      </c>
      <c r="B41" s="1" t="s">
        <v>659</v>
      </c>
      <c r="C41" s="1" t="s">
        <v>45</v>
      </c>
      <c r="D41" s="24">
        <v>0.22444925913319716</v>
      </c>
      <c r="E41" s="17"/>
      <c r="F41" s="17"/>
      <c r="G41" s="12" t="e">
        <f>(F41/E41)*100</f>
        <v>#DIV/0!</v>
      </c>
    </row>
    <row r="42" spans="1:8">
      <c r="A42" s="9" t="s">
        <v>198</v>
      </c>
      <c r="B42" s="1" t="s">
        <v>659</v>
      </c>
      <c r="C42" s="1" t="s">
        <v>45</v>
      </c>
      <c r="D42" s="24">
        <v>0.25574678922219274</v>
      </c>
      <c r="E42" s="17"/>
      <c r="F42" s="17"/>
      <c r="G42" s="12" t="e">
        <f>(F42/E42)*100</f>
        <v>#DIV/0!</v>
      </c>
    </row>
    <row r="43" spans="1:8">
      <c r="A43" s="22"/>
      <c r="B43" s="1" t="s">
        <v>648</v>
      </c>
      <c r="F43" s="15" t="s">
        <v>20</v>
      </c>
      <c r="G43" s="16" t="e">
        <f>AVERAGE(G38:G42)</f>
        <v>#DIV/0!</v>
      </c>
      <c r="H43" s="16" t="e">
        <f>(STDEVA(G38:G42))/(SQRT(5))</f>
        <v>#DIV/0!</v>
      </c>
    </row>
    <row r="44" spans="1:8">
      <c r="A44" s="22"/>
      <c r="B44" s="1" t="s">
        <v>648</v>
      </c>
    </row>
    <row r="45" spans="1:8">
      <c r="A45" s="9" t="s">
        <v>199</v>
      </c>
      <c r="B45" s="1" t="s">
        <v>659</v>
      </c>
      <c r="C45" s="1" t="s">
        <v>52</v>
      </c>
      <c r="D45" s="24">
        <v>6.8608636468418624E-2</v>
      </c>
      <c r="E45" s="17"/>
      <c r="F45" s="17"/>
      <c r="G45" s="12" t="e">
        <f>(F45/E45)*100</f>
        <v>#DIV/0!</v>
      </c>
    </row>
    <row r="46" spans="1:8">
      <c r="A46" s="9" t="s">
        <v>200</v>
      </c>
      <c r="B46" s="1" t="s">
        <v>659</v>
      </c>
      <c r="C46" s="1" t="s">
        <v>52</v>
      </c>
      <c r="D46" s="24">
        <v>6.8346614091641722E-2</v>
      </c>
      <c r="E46" s="17"/>
      <c r="F46" s="17"/>
      <c r="G46" s="12" t="e">
        <f t="shared" ref="G46:G49" si="1">(F46/E46)*100</f>
        <v>#DIV/0!</v>
      </c>
    </row>
    <row r="47" spans="1:8">
      <c r="A47" s="9" t="s">
        <v>201</v>
      </c>
      <c r="B47" s="1" t="s">
        <v>659</v>
      </c>
      <c r="C47" s="1" t="s">
        <v>52</v>
      </c>
      <c r="D47" s="24">
        <v>0.1029023832433701</v>
      </c>
      <c r="E47" s="17"/>
      <c r="F47" s="17"/>
      <c r="G47" s="12" t="e">
        <f t="shared" si="1"/>
        <v>#DIV/0!</v>
      </c>
    </row>
    <row r="48" spans="1:8">
      <c r="A48" s="9" t="s">
        <v>202</v>
      </c>
      <c r="B48" s="1" t="s">
        <v>659</v>
      </c>
      <c r="C48" s="1" t="s">
        <v>52</v>
      </c>
      <c r="D48" s="24">
        <v>5.8103948876662079E-2</v>
      </c>
      <c r="E48" s="17"/>
      <c r="F48" s="17"/>
      <c r="G48" s="12" t="e">
        <f t="shared" si="1"/>
        <v>#DIV/0!</v>
      </c>
    </row>
    <row r="49" spans="1:8">
      <c r="A49" s="9" t="s">
        <v>203</v>
      </c>
      <c r="B49" s="1" t="s">
        <v>659</v>
      </c>
      <c r="C49" s="1" t="s">
        <v>52</v>
      </c>
      <c r="D49" s="24">
        <v>8.3540592075125972E-2</v>
      </c>
      <c r="E49" s="17"/>
      <c r="F49" s="17"/>
      <c r="G49" s="12" t="e">
        <f t="shared" si="1"/>
        <v>#DIV/0!</v>
      </c>
    </row>
    <row r="50" spans="1:8">
      <c r="A50" s="22"/>
      <c r="E50" s="17"/>
      <c r="F50" s="15" t="s">
        <v>20</v>
      </c>
      <c r="G50" s="16" t="e">
        <f>AVERAGE(G45:G49)</f>
        <v>#DIV/0!</v>
      </c>
      <c r="H50" s="16" t="e">
        <f>(STDEVA(G45:G49))/(SQRT(5))</f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/>
  </sheetViews>
  <sheetFormatPr defaultColWidth="9" defaultRowHeight="15"/>
  <cols>
    <col min="1" max="256" width="9.140625" style="1" customWidth="1"/>
  </cols>
  <sheetData>
    <row r="1" spans="1:17">
      <c r="A1" s="31"/>
      <c r="B1" s="32"/>
      <c r="C1" s="32"/>
      <c r="D1" s="32" t="s">
        <v>72</v>
      </c>
      <c r="E1" s="33" t="s">
        <v>71</v>
      </c>
      <c r="F1" s="33" t="s">
        <v>70</v>
      </c>
      <c r="G1" s="34" t="s">
        <v>69</v>
      </c>
      <c r="H1" s="33" t="s">
        <v>68</v>
      </c>
      <c r="I1" s="35"/>
      <c r="J1" s="33"/>
      <c r="K1" s="32"/>
      <c r="L1" s="32"/>
      <c r="M1" s="32"/>
      <c r="N1" s="33" t="s">
        <v>71</v>
      </c>
      <c r="O1" s="33" t="s">
        <v>70</v>
      </c>
      <c r="P1" s="34" t="s">
        <v>69</v>
      </c>
      <c r="Q1" s="33" t="s">
        <v>68</v>
      </c>
    </row>
    <row r="2" spans="1:17">
      <c r="A2" s="31"/>
      <c r="B2" s="32"/>
      <c r="C2" s="32"/>
      <c r="D2" s="32"/>
      <c r="E2" s="33" t="s">
        <v>67</v>
      </c>
      <c r="F2" s="33" t="s">
        <v>67</v>
      </c>
      <c r="G2" s="33" t="s">
        <v>66</v>
      </c>
      <c r="H2" s="33" t="s">
        <v>65</v>
      </c>
      <c r="I2" s="35"/>
      <c r="J2" s="33"/>
      <c r="K2" s="32"/>
      <c r="L2" s="32"/>
      <c r="M2" s="32"/>
      <c r="N2" s="33" t="s">
        <v>67</v>
      </c>
      <c r="O2" s="33" t="s">
        <v>67</v>
      </c>
      <c r="P2" s="33" t="s">
        <v>66</v>
      </c>
      <c r="Q2" s="33" t="s">
        <v>65</v>
      </c>
    </row>
    <row r="3" spans="1:17">
      <c r="A3" s="36" t="s">
        <v>204</v>
      </c>
      <c r="B3" s="32" t="s">
        <v>63</v>
      </c>
      <c r="C3" s="37" t="s">
        <v>240</v>
      </c>
      <c r="D3" s="32">
        <v>0.21</v>
      </c>
      <c r="E3" s="32">
        <v>1.5007999999999999</v>
      </c>
      <c r="F3" s="32">
        <v>1.4536</v>
      </c>
      <c r="G3" s="28">
        <v>96.85501066098081</v>
      </c>
      <c r="H3" s="32"/>
      <c r="I3" s="38"/>
      <c r="J3" s="39"/>
      <c r="K3" s="32"/>
      <c r="L3" s="32"/>
      <c r="M3" s="32"/>
      <c r="N3" s="32"/>
      <c r="O3" s="32"/>
      <c r="P3" s="32"/>
      <c r="Q3" s="32"/>
    </row>
    <row r="4" spans="1:17">
      <c r="A4" s="36" t="s">
        <v>206</v>
      </c>
      <c r="B4" s="32"/>
      <c r="C4" s="40"/>
      <c r="D4" s="32">
        <v>0.41</v>
      </c>
      <c r="E4" s="32">
        <v>1.5008999999999999</v>
      </c>
      <c r="F4" s="32">
        <v>1.3331999999999999</v>
      </c>
      <c r="G4" s="28">
        <v>88.826703977613434</v>
      </c>
      <c r="H4" s="32"/>
      <c r="I4" s="38"/>
      <c r="J4" s="39"/>
      <c r="K4" s="32"/>
      <c r="L4" s="32"/>
      <c r="M4" s="32"/>
      <c r="N4" s="32"/>
      <c r="O4" s="32"/>
      <c r="P4" s="32"/>
      <c r="Q4" s="32"/>
    </row>
    <row r="5" spans="1:17">
      <c r="A5" s="36" t="s">
        <v>207</v>
      </c>
      <c r="B5" s="32"/>
      <c r="C5" s="37"/>
      <c r="D5" s="32">
        <v>0.32</v>
      </c>
      <c r="E5" s="32">
        <v>1.5008999999999999</v>
      </c>
      <c r="F5" s="32">
        <v>1.4498</v>
      </c>
      <c r="G5" s="28">
        <v>96.595376107668741</v>
      </c>
      <c r="H5" s="32"/>
      <c r="I5" s="38"/>
      <c r="J5" s="39"/>
      <c r="K5" s="32"/>
      <c r="L5" s="31"/>
      <c r="M5" s="32"/>
      <c r="N5" s="32"/>
      <c r="O5" s="32"/>
      <c r="P5" s="32"/>
      <c r="Q5" s="32"/>
    </row>
    <row r="6" spans="1:17">
      <c r="A6" s="36" t="s">
        <v>208</v>
      </c>
      <c r="B6" s="32"/>
      <c r="C6" s="40"/>
      <c r="D6" s="32">
        <v>0.41</v>
      </c>
      <c r="E6" s="32">
        <v>1.5005999999999999</v>
      </c>
      <c r="F6" s="32">
        <v>1.3325</v>
      </c>
      <c r="G6" s="28">
        <v>88.797814207650276</v>
      </c>
      <c r="H6" s="32"/>
      <c r="I6" s="38"/>
      <c r="J6" s="39"/>
      <c r="K6" s="32"/>
      <c r="L6" s="32"/>
      <c r="M6" s="32"/>
      <c r="N6" s="32"/>
      <c r="O6" s="32"/>
      <c r="P6" s="32"/>
      <c r="Q6" s="32"/>
    </row>
    <row r="7" spans="1:17">
      <c r="A7" s="36" t="s">
        <v>209</v>
      </c>
      <c r="B7" s="32"/>
      <c r="C7" s="37"/>
      <c r="D7" s="32">
        <v>0.24</v>
      </c>
      <c r="E7" s="32">
        <v>1.5002</v>
      </c>
      <c r="F7" s="32">
        <v>1.4411</v>
      </c>
      <c r="G7" s="28">
        <v>96.060525263298231</v>
      </c>
      <c r="H7" s="32"/>
      <c r="I7" s="38"/>
      <c r="J7" s="39"/>
      <c r="K7" s="32"/>
      <c r="L7" s="32"/>
      <c r="M7" s="32"/>
      <c r="N7" s="32"/>
      <c r="O7" s="32"/>
      <c r="P7" s="32"/>
      <c r="Q7" s="32"/>
    </row>
    <row r="8" spans="1:17">
      <c r="A8" s="31"/>
      <c r="B8" s="32"/>
      <c r="C8" s="32"/>
      <c r="D8" s="32"/>
      <c r="E8" s="32"/>
      <c r="F8" s="41" t="s">
        <v>20</v>
      </c>
      <c r="G8" s="42">
        <v>93.427086043442301</v>
      </c>
      <c r="H8" s="42">
        <v>1.8883511871542202</v>
      </c>
      <c r="I8" s="38"/>
      <c r="J8" s="39"/>
      <c r="K8" s="32"/>
      <c r="L8" s="32"/>
      <c r="M8" s="32"/>
      <c r="N8" s="32"/>
      <c r="O8" s="41" t="s">
        <v>20</v>
      </c>
      <c r="P8" s="42" t="e">
        <v>#DIV/0!</v>
      </c>
      <c r="Q8" s="42" t="e">
        <v>#DIV/0!</v>
      </c>
    </row>
    <row r="9" spans="1:17">
      <c r="A9" s="31"/>
      <c r="B9" s="32"/>
      <c r="C9" s="32"/>
      <c r="D9" s="32"/>
      <c r="E9" s="32"/>
      <c r="F9" s="32"/>
      <c r="G9" s="31"/>
      <c r="H9" s="32"/>
      <c r="I9" s="38"/>
      <c r="J9" s="39"/>
      <c r="K9" s="32"/>
      <c r="L9" s="32"/>
      <c r="M9" s="32"/>
      <c r="N9" s="32"/>
      <c r="O9" s="32"/>
      <c r="P9" s="32"/>
      <c r="Q9" s="32"/>
    </row>
    <row r="10" spans="1:17">
      <c r="A10" s="36" t="s">
        <v>241</v>
      </c>
      <c r="B10" s="32" t="s">
        <v>660</v>
      </c>
      <c r="C10" s="32" t="s">
        <v>52</v>
      </c>
      <c r="D10" s="32">
        <v>0.18</v>
      </c>
      <c r="E10" s="43">
        <v>1.5003</v>
      </c>
      <c r="F10" s="43">
        <v>1.4340999999999999</v>
      </c>
      <c r="G10" s="28">
        <v>95.587549156835294</v>
      </c>
      <c r="H10" s="32"/>
      <c r="I10" s="38"/>
      <c r="J10" s="32"/>
      <c r="K10" s="32"/>
      <c r="L10" s="32"/>
      <c r="M10" s="32"/>
      <c r="N10" s="32"/>
      <c r="O10" s="32"/>
      <c r="P10" s="32"/>
      <c r="Q10" s="32"/>
    </row>
    <row r="11" spans="1:17">
      <c r="A11" s="36" t="s">
        <v>242</v>
      </c>
      <c r="B11" s="32" t="s">
        <v>660</v>
      </c>
      <c r="C11" s="32" t="s">
        <v>52</v>
      </c>
      <c r="D11" s="32">
        <v>0.13</v>
      </c>
      <c r="E11" s="43">
        <v>1.5007999999999999</v>
      </c>
      <c r="F11" s="43">
        <v>1.4370000000000001</v>
      </c>
      <c r="G11" s="28">
        <v>95.748933901918988</v>
      </c>
      <c r="H11" s="32"/>
      <c r="I11" s="38"/>
      <c r="J11" s="32"/>
      <c r="K11" s="32"/>
      <c r="L11" s="32"/>
      <c r="M11" s="32"/>
      <c r="N11" s="32"/>
      <c r="O11" s="32"/>
      <c r="P11" s="32"/>
      <c r="Q11" s="32"/>
    </row>
    <row r="12" spans="1:17">
      <c r="A12" s="36" t="s">
        <v>243</v>
      </c>
      <c r="B12" s="32" t="s">
        <v>660</v>
      </c>
      <c r="C12" s="32" t="s">
        <v>52</v>
      </c>
      <c r="D12" s="32">
        <v>0.21</v>
      </c>
      <c r="E12" s="43">
        <v>1.5003</v>
      </c>
      <c r="F12" s="43">
        <v>1.4343999999999999</v>
      </c>
      <c r="G12" s="28">
        <v>95.60754515763513</v>
      </c>
      <c r="H12" s="32"/>
      <c r="I12" s="38"/>
      <c r="J12" s="32"/>
      <c r="K12" s="32"/>
      <c r="L12" s="32"/>
      <c r="M12" s="32"/>
      <c r="N12" s="32"/>
      <c r="O12" s="32"/>
      <c r="P12" s="32"/>
      <c r="Q12" s="32"/>
    </row>
    <row r="13" spans="1:17">
      <c r="A13" s="36" t="s">
        <v>244</v>
      </c>
      <c r="B13" s="32" t="s">
        <v>660</v>
      </c>
      <c r="C13" s="32" t="s">
        <v>52</v>
      </c>
      <c r="D13" s="32">
        <v>0.14000000000000001</v>
      </c>
      <c r="E13" s="43">
        <v>1.5002</v>
      </c>
      <c r="F13" s="43">
        <v>1.4320999999999999</v>
      </c>
      <c r="G13" s="28">
        <v>95.460605252632973</v>
      </c>
      <c r="H13" s="32"/>
      <c r="I13" s="38"/>
      <c r="J13" s="32"/>
      <c r="K13" s="32"/>
      <c r="L13" s="32"/>
      <c r="M13" s="32"/>
      <c r="N13" s="32"/>
      <c r="O13" s="32"/>
      <c r="P13" s="32"/>
      <c r="Q13" s="32"/>
    </row>
    <row r="14" spans="1:17">
      <c r="A14" s="36" t="s">
        <v>245</v>
      </c>
      <c r="B14" s="32" t="s">
        <v>660</v>
      </c>
      <c r="C14" s="32" t="s">
        <v>52</v>
      </c>
      <c r="D14" s="32">
        <v>0.15</v>
      </c>
      <c r="E14" s="43">
        <v>1.5</v>
      </c>
      <c r="F14" s="43">
        <v>1.4349000000000001</v>
      </c>
      <c r="G14" s="28">
        <v>95.66</v>
      </c>
      <c r="H14" s="32"/>
      <c r="I14" s="38"/>
      <c r="J14" s="32"/>
      <c r="K14" s="32"/>
      <c r="L14" s="32"/>
      <c r="M14" s="32"/>
      <c r="N14" s="32"/>
      <c r="O14" s="32"/>
      <c r="P14" s="32"/>
      <c r="Q14" s="32"/>
    </row>
    <row r="15" spans="1:17">
      <c r="A15" s="31" t="s">
        <v>51</v>
      </c>
      <c r="B15" s="32" t="s">
        <v>648</v>
      </c>
      <c r="C15" s="32"/>
      <c r="D15" s="32"/>
      <c r="E15" s="32"/>
      <c r="F15" s="41" t="s">
        <v>20</v>
      </c>
      <c r="G15" s="42">
        <v>95.612926693804482</v>
      </c>
      <c r="H15" s="42">
        <v>4.7216871227353276E-2</v>
      </c>
      <c r="I15" s="44"/>
      <c r="J15" s="32"/>
      <c r="K15" s="32"/>
      <c r="L15" s="32"/>
      <c r="M15" s="32"/>
      <c r="N15" s="32"/>
      <c r="O15" s="32"/>
      <c r="P15" s="32"/>
      <c r="Q15" s="32"/>
    </row>
    <row r="16" spans="1:17">
      <c r="A16" s="31"/>
      <c r="B16" s="32" t="s">
        <v>648</v>
      </c>
      <c r="C16" s="32"/>
      <c r="D16" s="32"/>
      <c r="E16" s="32"/>
      <c r="F16" s="32"/>
      <c r="G16" s="32"/>
      <c r="H16" s="32"/>
      <c r="I16" s="38"/>
      <c r="J16" s="32"/>
      <c r="K16" s="32"/>
      <c r="L16" s="32"/>
      <c r="M16" s="32"/>
      <c r="N16" s="32"/>
      <c r="O16" s="32"/>
      <c r="P16" s="32"/>
      <c r="Q16" s="32"/>
    </row>
    <row r="17" spans="1:17">
      <c r="A17" s="36" t="s">
        <v>246</v>
      </c>
      <c r="B17" s="32" t="s">
        <v>660</v>
      </c>
      <c r="C17" s="32" t="s">
        <v>45</v>
      </c>
      <c r="D17" s="32">
        <v>1.0900000000000001</v>
      </c>
      <c r="E17" s="43">
        <v>1.5007999999999999</v>
      </c>
      <c r="F17" s="43">
        <v>1.389</v>
      </c>
      <c r="G17" s="28">
        <v>92.550639658848624</v>
      </c>
      <c r="H17" s="32"/>
      <c r="I17" s="38"/>
      <c r="J17" s="32"/>
      <c r="K17" s="32"/>
      <c r="L17" s="32"/>
      <c r="M17" s="32"/>
      <c r="N17" s="32"/>
      <c r="O17" s="32"/>
      <c r="P17" s="32"/>
      <c r="Q17" s="32"/>
    </row>
    <row r="18" spans="1:17">
      <c r="A18" s="36" t="s">
        <v>247</v>
      </c>
      <c r="B18" s="32" t="s">
        <v>660</v>
      </c>
      <c r="C18" s="32" t="s">
        <v>45</v>
      </c>
      <c r="D18" s="32">
        <v>0.77</v>
      </c>
      <c r="E18" s="43">
        <v>1.5005999999999999</v>
      </c>
      <c r="F18" s="43">
        <v>1.3864000000000001</v>
      </c>
      <c r="G18" s="28">
        <v>92.389710782353731</v>
      </c>
      <c r="H18" s="32"/>
      <c r="I18" s="38"/>
      <c r="J18" s="32"/>
      <c r="K18" s="32"/>
      <c r="L18" s="32"/>
      <c r="M18" s="32"/>
      <c r="N18" s="32"/>
      <c r="O18" s="32"/>
      <c r="P18" s="32"/>
      <c r="Q18" s="32"/>
    </row>
    <row r="19" spans="1:17">
      <c r="A19" s="36" t="s">
        <v>248</v>
      </c>
      <c r="B19" s="32" t="s">
        <v>660</v>
      </c>
      <c r="C19" s="32" t="s">
        <v>45</v>
      </c>
      <c r="D19" s="32">
        <v>0.82</v>
      </c>
      <c r="E19" s="43">
        <v>1.5003</v>
      </c>
      <c r="F19" s="43">
        <v>1.385</v>
      </c>
      <c r="G19" s="28">
        <v>92.314870359261477</v>
      </c>
      <c r="H19" s="32"/>
      <c r="I19" s="38"/>
      <c r="J19" s="32"/>
      <c r="K19" s="32"/>
      <c r="L19" s="32"/>
      <c r="M19" s="32"/>
      <c r="N19" s="32"/>
      <c r="O19" s="32"/>
      <c r="P19" s="32"/>
      <c r="Q19" s="32"/>
    </row>
    <row r="20" spans="1:17">
      <c r="A20" s="36" t="s">
        <v>249</v>
      </c>
      <c r="B20" s="32" t="s">
        <v>660</v>
      </c>
      <c r="C20" s="32" t="s">
        <v>45</v>
      </c>
      <c r="D20" s="32">
        <v>0.69</v>
      </c>
      <c r="E20" s="43">
        <v>1.5007999999999999</v>
      </c>
      <c r="F20" s="43">
        <v>1.3833</v>
      </c>
      <c r="G20" s="28">
        <v>92.170842217484022</v>
      </c>
      <c r="H20" s="32"/>
      <c r="I20" s="38"/>
      <c r="J20" s="32"/>
      <c r="K20" s="32"/>
      <c r="L20" s="32"/>
      <c r="M20" s="32"/>
      <c r="N20" s="32"/>
      <c r="O20" s="32"/>
      <c r="P20" s="32"/>
      <c r="Q20" s="32"/>
    </row>
    <row r="21" spans="1:17">
      <c r="A21" s="36" t="s">
        <v>250</v>
      </c>
      <c r="B21" s="32" t="s">
        <v>660</v>
      </c>
      <c r="C21" s="32" t="s">
        <v>45</v>
      </c>
      <c r="D21" s="32">
        <v>0.85</v>
      </c>
      <c r="E21" s="43">
        <v>1.5004999999999999</v>
      </c>
      <c r="F21" s="43">
        <v>1.3821000000000001</v>
      </c>
      <c r="G21" s="28">
        <v>92.109296901033005</v>
      </c>
      <c r="H21" s="32"/>
      <c r="I21" s="38"/>
      <c r="J21" s="32"/>
      <c r="K21" s="32"/>
      <c r="L21" s="32"/>
      <c r="M21" s="32"/>
      <c r="N21" s="32"/>
      <c r="O21" s="32"/>
      <c r="P21" s="32"/>
      <c r="Q21" s="32"/>
    </row>
    <row r="22" spans="1:17">
      <c r="A22" s="31"/>
      <c r="B22" s="32" t="s">
        <v>648</v>
      </c>
      <c r="C22" s="32"/>
      <c r="D22" s="32"/>
      <c r="E22" s="32"/>
      <c r="F22" s="41" t="s">
        <v>20</v>
      </c>
      <c r="G22" s="42">
        <v>92.307071983796178</v>
      </c>
      <c r="H22" s="45">
        <v>7.8704742744269224E-2</v>
      </c>
      <c r="I22" s="46"/>
      <c r="J22" s="32"/>
      <c r="K22" s="32"/>
      <c r="L22" s="32"/>
      <c r="M22" s="32"/>
      <c r="N22" s="32"/>
      <c r="O22" s="32"/>
      <c r="P22" s="32"/>
      <c r="Q22" s="32"/>
    </row>
    <row r="23" spans="1:17">
      <c r="A23" s="31"/>
      <c r="B23" s="32" t="s">
        <v>648</v>
      </c>
      <c r="C23" s="32"/>
      <c r="D23" s="32"/>
      <c r="E23" s="32"/>
      <c r="F23" s="32"/>
      <c r="G23" s="32"/>
      <c r="H23" s="32"/>
      <c r="I23" s="38"/>
      <c r="J23" s="32"/>
      <c r="K23" s="32"/>
      <c r="L23" s="32"/>
      <c r="M23" s="32"/>
      <c r="N23" s="32"/>
      <c r="O23" s="32"/>
      <c r="P23" s="32"/>
      <c r="Q23" s="32"/>
    </row>
    <row r="24" spans="1:17">
      <c r="A24" s="36" t="s">
        <v>251</v>
      </c>
      <c r="B24" s="32" t="s">
        <v>660</v>
      </c>
      <c r="C24" s="32" t="s">
        <v>39</v>
      </c>
      <c r="D24" s="32">
        <v>0.16</v>
      </c>
      <c r="E24" s="43">
        <v>1.5006999999999999</v>
      </c>
      <c r="F24" s="43">
        <v>1.4331</v>
      </c>
      <c r="G24" s="28">
        <v>95.495435463450391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>
      <c r="A25" s="36" t="s">
        <v>252</v>
      </c>
      <c r="B25" s="32" t="s">
        <v>660</v>
      </c>
      <c r="C25" s="32" t="s">
        <v>39</v>
      </c>
      <c r="D25" s="32">
        <v>0.11</v>
      </c>
      <c r="E25" s="43">
        <v>1.5004</v>
      </c>
      <c r="F25" s="43">
        <v>1.4390000000000001</v>
      </c>
      <c r="G25" s="28">
        <v>95.907757931218356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>
      <c r="A26" s="36" t="s">
        <v>253</v>
      </c>
      <c r="B26" s="32" t="s">
        <v>660</v>
      </c>
      <c r="C26" s="32" t="s">
        <v>39</v>
      </c>
      <c r="D26" s="32">
        <v>0.18</v>
      </c>
      <c r="E26" s="43">
        <v>1.5004999999999999</v>
      </c>
      <c r="F26" s="43">
        <v>1.4369000000000001</v>
      </c>
      <c r="G26" s="28">
        <v>95.761412862379217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>
      <c r="A27" s="36" t="s">
        <v>254</v>
      </c>
      <c r="B27" s="32" t="s">
        <v>660</v>
      </c>
      <c r="C27" s="32" t="s">
        <v>39</v>
      </c>
      <c r="D27" s="32">
        <v>0.1</v>
      </c>
      <c r="E27" s="43">
        <v>1.5006999999999999</v>
      </c>
      <c r="F27" s="43">
        <v>1.4367000000000001</v>
      </c>
      <c r="G27" s="28">
        <v>95.735323515692684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>
      <c r="A28" s="36" t="s">
        <v>255</v>
      </c>
      <c r="B28" s="32" t="s">
        <v>660</v>
      </c>
      <c r="C28" s="32" t="s">
        <v>39</v>
      </c>
      <c r="D28" s="32">
        <v>0.52</v>
      </c>
      <c r="E28" s="43">
        <v>1.5000100000000001</v>
      </c>
      <c r="F28" s="43">
        <v>1.4356</v>
      </c>
      <c r="G28" s="28">
        <v>95.706028626475813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>
      <c r="A29" s="21"/>
      <c r="B29" s="32" t="s">
        <v>648</v>
      </c>
      <c r="C29" s="32"/>
      <c r="D29" s="32"/>
      <c r="E29" s="32"/>
      <c r="F29" s="41" t="s">
        <v>20</v>
      </c>
      <c r="G29" s="42">
        <v>95.721191679843287</v>
      </c>
      <c r="H29" s="42">
        <v>6.626469870476627E-2</v>
      </c>
      <c r="I29" s="32"/>
      <c r="J29" s="32"/>
      <c r="K29" s="32"/>
      <c r="L29" s="32"/>
      <c r="M29" s="32"/>
      <c r="N29" s="32"/>
      <c r="O29" s="32"/>
      <c r="P29" s="32"/>
      <c r="Q29" s="32"/>
    </row>
    <row r="30" spans="1:17">
      <c r="A30" s="31"/>
      <c r="B30" s="32" t="s">
        <v>648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>
      <c r="A31" s="36" t="s">
        <v>256</v>
      </c>
      <c r="B31" s="32" t="s">
        <v>660</v>
      </c>
      <c r="C31" s="32" t="s">
        <v>33</v>
      </c>
      <c r="D31" s="32">
        <v>0.35</v>
      </c>
      <c r="E31" s="43">
        <v>1.5007999999999999</v>
      </c>
      <c r="F31" s="43">
        <v>1.4313</v>
      </c>
      <c r="G31" s="28">
        <v>95.369136460554387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>
      <c r="A32" s="36" t="s">
        <v>257</v>
      </c>
      <c r="B32" s="32" t="s">
        <v>660</v>
      </c>
      <c r="C32" s="32" t="s">
        <v>33</v>
      </c>
      <c r="D32" s="32">
        <v>0.17</v>
      </c>
      <c r="E32" s="43">
        <v>1.5004</v>
      </c>
      <c r="F32" s="43">
        <v>1.4307000000000001</v>
      </c>
      <c r="G32" s="28">
        <v>95.354572114102908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1:17">
      <c r="A33" s="36" t="s">
        <v>258</v>
      </c>
      <c r="B33" s="32" t="s">
        <v>660</v>
      </c>
      <c r="C33" s="32" t="s">
        <v>33</v>
      </c>
      <c r="D33" s="32">
        <v>0.22</v>
      </c>
      <c r="E33" s="43">
        <v>1.5004999999999999</v>
      </c>
      <c r="F33" s="43"/>
      <c r="G33" s="28"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1:17">
      <c r="A34" s="36" t="s">
        <v>259</v>
      </c>
      <c r="B34" s="32" t="s">
        <v>660</v>
      </c>
      <c r="C34" s="32" t="s">
        <v>33</v>
      </c>
      <c r="D34" s="32" t="s">
        <v>260</v>
      </c>
      <c r="E34" s="43">
        <v>1.5003</v>
      </c>
      <c r="F34" s="43">
        <v>1.4307000000000001</v>
      </c>
      <c r="G34" s="28">
        <v>95.360927814437119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17">
      <c r="A35" s="36" t="s">
        <v>261</v>
      </c>
      <c r="B35" s="32" t="s">
        <v>660</v>
      </c>
      <c r="C35" s="32" t="s">
        <v>33</v>
      </c>
      <c r="D35" s="32">
        <v>0.27</v>
      </c>
      <c r="E35" s="43">
        <v>1.5003</v>
      </c>
      <c r="F35" s="43">
        <v>1.4292</v>
      </c>
      <c r="G35" s="28">
        <v>95.260947810437912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17">
      <c r="A36" s="23"/>
      <c r="B36" s="32" t="s">
        <v>648</v>
      </c>
      <c r="C36" s="32"/>
      <c r="D36" s="32"/>
      <c r="E36" s="43"/>
      <c r="F36" s="41" t="s">
        <v>20</v>
      </c>
      <c r="G36" s="42">
        <v>76.269116839906459</v>
      </c>
      <c r="H36" s="42">
        <v>19.067289301277519</v>
      </c>
      <c r="I36" s="32"/>
      <c r="J36" s="32"/>
      <c r="K36" s="32"/>
      <c r="L36" s="32"/>
      <c r="M36" s="32"/>
      <c r="N36" s="32"/>
      <c r="O36" s="32"/>
      <c r="P36" s="32"/>
      <c r="Q36" s="32"/>
    </row>
    <row r="37" spans="1:17">
      <c r="A37" s="31"/>
      <c r="B37" s="32" t="s">
        <v>648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>
      <c r="A38" s="36" t="s">
        <v>262</v>
      </c>
      <c r="B38" s="32" t="s">
        <v>660</v>
      </c>
      <c r="C38" s="32" t="s">
        <v>27</v>
      </c>
      <c r="D38" s="32">
        <v>0.16</v>
      </c>
      <c r="E38" s="43">
        <v>1.5007999999999999</v>
      </c>
      <c r="F38" s="43">
        <v>1.4454</v>
      </c>
      <c r="G38" s="28">
        <v>96.308635394456303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>
      <c r="A39" s="36" t="s">
        <v>263</v>
      </c>
      <c r="B39" s="32" t="s">
        <v>660</v>
      </c>
      <c r="C39" s="32" t="s">
        <v>27</v>
      </c>
      <c r="D39" s="32">
        <v>0.14000000000000001</v>
      </c>
      <c r="E39" s="43">
        <v>1.5007999999999999</v>
      </c>
      <c r="F39" s="43">
        <v>1.4406000000000001</v>
      </c>
      <c r="G39" s="28">
        <v>95.988805970149272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>
      <c r="A40" s="36" t="s">
        <v>264</v>
      </c>
      <c r="B40" s="32" t="s">
        <v>660</v>
      </c>
      <c r="C40" s="32" t="s">
        <v>27</v>
      </c>
      <c r="D40" s="32">
        <v>0.09</v>
      </c>
      <c r="E40" s="43">
        <v>1.5002</v>
      </c>
      <c r="F40" s="43">
        <v>1.4420999999999999</v>
      </c>
      <c r="G40" s="28">
        <v>96.127183042261038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spans="1:17">
      <c r="A41" s="36" t="s">
        <v>265</v>
      </c>
      <c r="B41" s="32" t="s">
        <v>660</v>
      </c>
      <c r="C41" s="32" t="s">
        <v>27</v>
      </c>
      <c r="D41" s="32">
        <v>0.13</v>
      </c>
      <c r="E41" s="43">
        <v>1.5006999999999999</v>
      </c>
      <c r="F41" s="43">
        <v>1.4429000000000001</v>
      </c>
      <c r="G41" s="28">
        <v>96.148464050109965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 spans="1:17">
      <c r="A42" s="36" t="s">
        <v>266</v>
      </c>
      <c r="B42" s="32" t="s">
        <v>660</v>
      </c>
      <c r="C42" s="32" t="s">
        <v>27</v>
      </c>
      <c r="D42" s="32">
        <v>0.09</v>
      </c>
      <c r="E42" s="43">
        <v>1.5005999999999999</v>
      </c>
      <c r="F42" s="43">
        <v>1.4419</v>
      </c>
      <c r="G42" s="28">
        <v>96.088231374117015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 spans="1:17">
      <c r="A43" s="31"/>
      <c r="B43" s="32" t="s">
        <v>648</v>
      </c>
      <c r="C43" s="32"/>
      <c r="D43" s="32"/>
      <c r="E43" s="32"/>
      <c r="F43" s="41" t="s">
        <v>20</v>
      </c>
      <c r="G43" s="42">
        <v>96.132263966218716</v>
      </c>
      <c r="H43" s="42">
        <v>5.1920229683798974E-2</v>
      </c>
      <c r="I43" s="32"/>
      <c r="J43" s="32"/>
      <c r="K43" s="32"/>
      <c r="L43" s="32"/>
      <c r="M43" s="32"/>
      <c r="N43" s="32"/>
      <c r="O43" s="32"/>
      <c r="P43" s="32"/>
      <c r="Q43" s="32"/>
    </row>
    <row r="44" spans="1:17">
      <c r="A44" s="31"/>
      <c r="B44" s="32" t="s">
        <v>648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 spans="1:17">
      <c r="A45" s="36" t="s">
        <v>267</v>
      </c>
      <c r="B45" s="32" t="s">
        <v>660</v>
      </c>
      <c r="C45" s="32" t="s">
        <v>21</v>
      </c>
      <c r="D45" s="32">
        <v>0.13</v>
      </c>
      <c r="E45" s="43">
        <v>1.5008999999999999</v>
      </c>
      <c r="F45" s="43">
        <v>1.4375</v>
      </c>
      <c r="G45" s="28">
        <v>95.775867812645757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>
      <c r="A46" s="36" t="s">
        <v>268</v>
      </c>
      <c r="B46" s="32" t="s">
        <v>660</v>
      </c>
      <c r="C46" s="32" t="s">
        <v>21</v>
      </c>
      <c r="D46" s="32">
        <v>0.19</v>
      </c>
      <c r="E46" s="43">
        <v>1.5006999999999999</v>
      </c>
      <c r="F46" s="43">
        <v>1.4246000000000001</v>
      </c>
      <c r="G46" s="28">
        <v>94.929033117878333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</row>
    <row r="47" spans="1:17">
      <c r="A47" s="36" t="s">
        <v>269</v>
      </c>
      <c r="B47" s="32" t="s">
        <v>660</v>
      </c>
      <c r="C47" s="32" t="s">
        <v>21</v>
      </c>
      <c r="D47" s="32">
        <v>0.16</v>
      </c>
      <c r="E47" s="43">
        <v>1.5005999999999999</v>
      </c>
      <c r="F47" s="43">
        <v>1.4355</v>
      </c>
      <c r="G47" s="28">
        <v>95.661735305877642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</row>
    <row r="48" spans="1:17">
      <c r="A48" s="36" t="s">
        <v>270</v>
      </c>
      <c r="B48" s="32" t="s">
        <v>660</v>
      </c>
      <c r="C48" s="32" t="s">
        <v>21</v>
      </c>
      <c r="D48" s="32">
        <v>0.15</v>
      </c>
      <c r="E48" s="43">
        <v>1.5006999999999999</v>
      </c>
      <c r="F48" s="43">
        <v>1.4355</v>
      </c>
      <c r="G48" s="28">
        <v>95.655360831611929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</row>
    <row r="49" spans="1:17">
      <c r="A49" s="36" t="s">
        <v>271</v>
      </c>
      <c r="B49" s="32" t="s">
        <v>660</v>
      </c>
      <c r="C49" s="32" t="s">
        <v>21</v>
      </c>
      <c r="D49" s="32">
        <v>0.18</v>
      </c>
      <c r="E49" s="43">
        <v>1.5004999999999999</v>
      </c>
      <c r="F49" s="43">
        <v>1.4399</v>
      </c>
      <c r="G49" s="28">
        <v>95.961346217927357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7">
      <c r="A50" s="31"/>
      <c r="B50" s="32"/>
      <c r="C50" s="32"/>
      <c r="D50" s="32"/>
      <c r="E50" s="43"/>
      <c r="F50" s="41" t="s">
        <v>20</v>
      </c>
      <c r="G50" s="42">
        <v>95.596668657188204</v>
      </c>
      <c r="H50" s="42">
        <v>0.17585757221160542</v>
      </c>
      <c r="I50" s="32"/>
      <c r="J50" s="32"/>
      <c r="K50" s="32"/>
      <c r="L50" s="32"/>
      <c r="M50" s="32"/>
      <c r="N50" s="32"/>
      <c r="O50" s="32"/>
      <c r="P50" s="32"/>
      <c r="Q50" s="3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/>
  </sheetViews>
  <sheetFormatPr defaultColWidth="9" defaultRowHeight="15"/>
  <cols>
    <col min="1" max="3" width="9.140625" style="1" customWidth="1"/>
    <col min="4" max="4" width="8.85546875" style="26" customWidth="1"/>
    <col min="5" max="5" width="8.85546875" style="1" customWidth="1"/>
    <col min="6" max="6" width="10.5703125" style="1" customWidth="1"/>
    <col min="7" max="7" width="8.85546875" style="1" customWidth="1"/>
    <col min="8" max="256" width="9.140625" style="1" customWidth="1"/>
  </cols>
  <sheetData>
    <row r="1" spans="1:18">
      <c r="A1" s="3"/>
      <c r="D1" s="27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103</v>
      </c>
      <c r="B3" s="1" t="s">
        <v>63</v>
      </c>
      <c r="C3" s="10" t="s">
        <v>104</v>
      </c>
      <c r="D3" s="28">
        <v>0.48958168115942041</v>
      </c>
      <c r="E3" s="1">
        <v>1</v>
      </c>
      <c r="F3" s="1">
        <v>1.5008999999999999</v>
      </c>
      <c r="H3" s="12">
        <f>(G3/F3)*100</f>
        <v>0</v>
      </c>
      <c r="J3" s="13"/>
      <c r="K3" s="14"/>
    </row>
    <row r="4" spans="1:18">
      <c r="A4" s="9" t="s">
        <v>105</v>
      </c>
      <c r="C4" s="29"/>
      <c r="D4" s="28">
        <v>0.32862671125461257</v>
      </c>
      <c r="E4" s="1">
        <v>2</v>
      </c>
      <c r="F4" s="1">
        <v>1.5002</v>
      </c>
      <c r="H4" s="12">
        <f>(G4/F4)*100</f>
        <v>0</v>
      </c>
      <c r="J4" s="13"/>
      <c r="K4" s="14"/>
    </row>
    <row r="5" spans="1:18">
      <c r="A5" s="9" t="s">
        <v>106</v>
      </c>
      <c r="C5" s="10"/>
      <c r="D5" s="28">
        <v>0.89785222900763362</v>
      </c>
      <c r="E5" s="1">
        <v>3</v>
      </c>
      <c r="F5" s="1">
        <v>1.5004</v>
      </c>
      <c r="H5" s="12">
        <f>(G5/F5)*100</f>
        <v>0</v>
      </c>
      <c r="J5" s="13"/>
      <c r="K5" s="14"/>
      <c r="M5" s="3"/>
    </row>
    <row r="6" spans="1:18">
      <c r="A6" s="9" t="s">
        <v>107</v>
      </c>
      <c r="C6" s="29"/>
      <c r="D6" s="28">
        <v>0.40292809772165805</v>
      </c>
      <c r="E6" s="1">
        <v>4</v>
      </c>
      <c r="F6" s="1">
        <v>1.5008999999999999</v>
      </c>
      <c r="H6" s="12">
        <f>(G6/F6)*100</f>
        <v>0</v>
      </c>
      <c r="J6" s="13"/>
      <c r="K6" s="14"/>
    </row>
    <row r="7" spans="1:18">
      <c r="A7" s="9" t="s">
        <v>108</v>
      </c>
      <c r="C7" s="10"/>
      <c r="D7" s="28">
        <v>0.41729515500000003</v>
      </c>
      <c r="E7" s="1">
        <v>5</v>
      </c>
      <c r="F7" s="1">
        <v>1.5004999999999999</v>
      </c>
      <c r="H7" s="12">
        <f>(G7/F7)*100</f>
        <v>0</v>
      </c>
      <c r="J7" s="13"/>
      <c r="K7" s="14"/>
    </row>
    <row r="8" spans="1:18">
      <c r="A8" s="3"/>
      <c r="G8" s="15" t="s">
        <v>20</v>
      </c>
      <c r="H8" s="16">
        <f>AVERAGE(H3:H7)</f>
        <v>0</v>
      </c>
      <c r="I8" s="16">
        <f>(STDEVA(H3:H7))/(SQRT(5))</f>
        <v>0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109</v>
      </c>
      <c r="B10" s="1" t="s">
        <v>661</v>
      </c>
      <c r="C10" s="1" t="s">
        <v>52</v>
      </c>
      <c r="D10" s="28">
        <v>0.18287014186226466</v>
      </c>
      <c r="E10" s="1">
        <v>1</v>
      </c>
      <c r="F10" s="17">
        <v>1.5002</v>
      </c>
      <c r="G10" s="17"/>
      <c r="H10" s="12">
        <f>(G10/F10)*100</f>
        <v>0</v>
      </c>
      <c r="J10" s="13"/>
    </row>
    <row r="11" spans="1:18">
      <c r="A11" s="9" t="s">
        <v>110</v>
      </c>
      <c r="B11" s="1" t="s">
        <v>661</v>
      </c>
      <c r="C11" s="1" t="s">
        <v>52</v>
      </c>
      <c r="D11" s="28">
        <v>0.1331561142027583</v>
      </c>
      <c r="E11" s="1">
        <v>2</v>
      </c>
      <c r="F11" s="17">
        <v>1.5007999999999999</v>
      </c>
      <c r="G11" s="17"/>
      <c r="H11" s="12">
        <f>(G11/F11)*100</f>
        <v>0</v>
      </c>
      <c r="J11" s="13"/>
    </row>
    <row r="12" spans="1:18">
      <c r="A12" s="9" t="s">
        <v>111</v>
      </c>
      <c r="B12" s="1" t="s">
        <v>661</v>
      </c>
      <c r="C12" s="1" t="s">
        <v>52</v>
      </c>
      <c r="D12" s="28">
        <v>0.20467096892138939</v>
      </c>
      <c r="E12" s="1">
        <v>3</v>
      </c>
      <c r="F12" s="17">
        <v>1.5001</v>
      </c>
      <c r="G12" s="17"/>
      <c r="H12" s="12">
        <f>(G12/F12)*100</f>
        <v>0</v>
      </c>
      <c r="J12" s="13"/>
    </row>
    <row r="13" spans="1:18">
      <c r="A13" s="9" t="s">
        <v>112</v>
      </c>
      <c r="B13" s="1" t="s">
        <v>661</v>
      </c>
      <c r="C13" s="1" t="s">
        <v>52</v>
      </c>
      <c r="D13" s="28">
        <v>0.14276907327036001</v>
      </c>
      <c r="E13" s="1">
        <v>4</v>
      </c>
      <c r="F13" s="17">
        <v>1.5008999999999999</v>
      </c>
      <c r="G13" s="17"/>
      <c r="H13" s="12">
        <f>(G13/F13)*100</f>
        <v>0</v>
      </c>
      <c r="J13" s="13"/>
    </row>
    <row r="14" spans="1:18">
      <c r="A14" s="9" t="s">
        <v>113</v>
      </c>
      <c r="B14" s="1" t="s">
        <v>661</v>
      </c>
      <c r="C14" s="1" t="s">
        <v>52</v>
      </c>
      <c r="D14" s="28">
        <v>0.14292910701107012</v>
      </c>
      <c r="E14" s="1">
        <v>5</v>
      </c>
      <c r="F14" s="17">
        <v>1.5005999999999999</v>
      </c>
      <c r="G14" s="17"/>
      <c r="H14" s="12">
        <f>(G14/F14)*100</f>
        <v>0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0</v>
      </c>
      <c r="I15" s="16">
        <f>(STDEVA(H10:H14))/(SQRT(5))</f>
        <v>0</v>
      </c>
      <c r="J15" s="18"/>
    </row>
    <row r="16" spans="1:18">
      <c r="A16" s="3"/>
      <c r="B16" s="1" t="s">
        <v>648</v>
      </c>
      <c r="J16" s="13"/>
    </row>
    <row r="17" spans="1:10">
      <c r="A17" s="9" t="s">
        <v>114</v>
      </c>
      <c r="B17" s="1" t="s">
        <v>661</v>
      </c>
      <c r="C17" s="1" t="s">
        <v>45</v>
      </c>
      <c r="D17" s="28">
        <v>0.26527770077265284</v>
      </c>
      <c r="E17" s="1">
        <v>1</v>
      </c>
      <c r="F17" s="17">
        <v>1.5002</v>
      </c>
      <c r="G17" s="17"/>
      <c r="H17" s="12">
        <f>(G17/F17)*100</f>
        <v>0</v>
      </c>
      <c r="J17" s="13"/>
    </row>
    <row r="18" spans="1:10">
      <c r="A18" s="9" t="s">
        <v>115</v>
      </c>
      <c r="B18" s="1" t="s">
        <v>661</v>
      </c>
      <c r="C18" s="1" t="s">
        <v>45</v>
      </c>
      <c r="D18" s="28">
        <v>0.45601058629232039</v>
      </c>
      <c r="E18" s="1">
        <v>2</v>
      </c>
      <c r="F18" s="17">
        <v>1.5001</v>
      </c>
      <c r="G18" s="17"/>
      <c r="H18" s="12">
        <f>(G18/F18)*100</f>
        <v>0</v>
      </c>
      <c r="J18" s="13"/>
    </row>
    <row r="19" spans="1:10">
      <c r="A19" s="9" t="s">
        <v>116</v>
      </c>
      <c r="B19" s="1" t="s">
        <v>661</v>
      </c>
      <c r="C19" s="1" t="s">
        <v>45</v>
      </c>
      <c r="D19" s="28">
        <v>0.41308530817009076</v>
      </c>
      <c r="E19" s="1">
        <v>3</v>
      </c>
      <c r="F19" s="17">
        <v>1.5005999999999999</v>
      </c>
      <c r="G19" s="17"/>
      <c r="H19" s="12">
        <f>(G19/F19)*100</f>
        <v>0</v>
      </c>
      <c r="J19" s="13"/>
    </row>
    <row r="20" spans="1:10">
      <c r="A20" s="9" t="s">
        <v>117</v>
      </c>
      <c r="B20" s="1" t="s">
        <v>661</v>
      </c>
      <c r="C20" s="1" t="s">
        <v>45</v>
      </c>
      <c r="D20" s="28">
        <v>0.43460508545884829</v>
      </c>
      <c r="E20" s="1">
        <v>4</v>
      </c>
      <c r="F20" s="17">
        <v>1.5003</v>
      </c>
      <c r="G20" s="17"/>
      <c r="H20" s="12">
        <f>(G20/F20)*100</f>
        <v>0</v>
      </c>
      <c r="J20" s="13"/>
    </row>
    <row r="21" spans="1:10">
      <c r="A21" s="9" t="s">
        <v>118</v>
      </c>
      <c r="B21" s="1" t="s">
        <v>661</v>
      </c>
      <c r="C21" s="1" t="s">
        <v>45</v>
      </c>
      <c r="D21" s="28">
        <v>0.37116564874551972</v>
      </c>
      <c r="E21" s="1">
        <v>5</v>
      </c>
      <c r="F21" s="17">
        <v>1.5001</v>
      </c>
      <c r="G21" s="17"/>
      <c r="H21" s="12">
        <f>(G21/F21)*100</f>
        <v>0</v>
      </c>
      <c r="J21" s="13"/>
    </row>
    <row r="22" spans="1:10">
      <c r="A22" s="3"/>
      <c r="B22" s="1" t="s">
        <v>648</v>
      </c>
      <c r="G22" s="15" t="s">
        <v>20</v>
      </c>
      <c r="H22" s="16">
        <f>AVERAGE(H17:H21)</f>
        <v>0</v>
      </c>
      <c r="I22" s="19">
        <f>(STDEVA(H17:H21))/(SQRT(5))</f>
        <v>0</v>
      </c>
      <c r="J22" s="20"/>
    </row>
    <row r="23" spans="1:10">
      <c r="A23" s="3"/>
      <c r="B23" s="1" t="s">
        <v>648</v>
      </c>
      <c r="J23" s="13"/>
    </row>
    <row r="24" spans="1:10">
      <c r="A24" s="9" t="s">
        <v>119</v>
      </c>
      <c r="B24" s="1" t="s">
        <v>661</v>
      </c>
      <c r="C24" s="1" t="s">
        <v>39</v>
      </c>
      <c r="D24" s="28">
        <v>0.20601390967741937</v>
      </c>
      <c r="E24" s="1">
        <v>1</v>
      </c>
      <c r="F24" s="17">
        <v>1.5005999999999999</v>
      </c>
      <c r="G24" s="17"/>
      <c r="H24" s="12">
        <f>(G24/F24)*100</f>
        <v>0</v>
      </c>
    </row>
    <row r="25" spans="1:10">
      <c r="A25" s="9" t="s">
        <v>120</v>
      </c>
      <c r="B25" s="1" t="s">
        <v>661</v>
      </c>
      <c r="C25" s="1" t="s">
        <v>39</v>
      </c>
      <c r="D25" s="28">
        <v>0.21553922736793116</v>
      </c>
      <c r="E25" s="1">
        <v>2</v>
      </c>
      <c r="F25" s="17">
        <v>1.5004</v>
      </c>
      <c r="G25" s="17"/>
      <c r="H25" s="12">
        <f>(G25/F25)*100</f>
        <v>0</v>
      </c>
    </row>
    <row r="26" spans="1:10">
      <c r="A26" s="9" t="s">
        <v>121</v>
      </c>
      <c r="B26" s="1" t="s">
        <v>661</v>
      </c>
      <c r="C26" s="1" t="s">
        <v>39</v>
      </c>
      <c r="D26" s="28">
        <v>0.17291678004535149</v>
      </c>
      <c r="E26" s="1">
        <v>3</v>
      </c>
      <c r="F26" s="17">
        <v>1.5001</v>
      </c>
      <c r="G26" s="17"/>
      <c r="H26" s="12">
        <f>(G26/F26)*100</f>
        <v>0</v>
      </c>
    </row>
    <row r="27" spans="1:10">
      <c r="A27" s="9" t="s">
        <v>122</v>
      </c>
      <c r="B27" s="1" t="s">
        <v>661</v>
      </c>
      <c r="C27" s="1" t="s">
        <v>39</v>
      </c>
      <c r="D27" s="28">
        <v>0.1204496420824295</v>
      </c>
      <c r="E27" s="1">
        <v>4</v>
      </c>
      <c r="F27" s="17">
        <v>1.5008999999999999</v>
      </c>
      <c r="G27" s="17"/>
      <c r="H27" s="12">
        <f>(G27/F27)*100</f>
        <v>0</v>
      </c>
    </row>
    <row r="28" spans="1:10">
      <c r="A28" s="9" t="s">
        <v>123</v>
      </c>
      <c r="B28" s="1" t="s">
        <v>661</v>
      </c>
      <c r="C28" s="1" t="s">
        <v>39</v>
      </c>
      <c r="D28" s="28">
        <v>0.11286464944649446</v>
      </c>
      <c r="E28" s="1">
        <v>5</v>
      </c>
      <c r="F28" s="17">
        <v>1.5007999999999999</v>
      </c>
      <c r="G28" s="17"/>
      <c r="H28" s="12">
        <f>(G28/F28)*100</f>
        <v>0</v>
      </c>
    </row>
    <row r="29" spans="1:10">
      <c r="A29" s="21"/>
      <c r="B29" s="1" t="s">
        <v>648</v>
      </c>
      <c r="G29" s="15" t="s">
        <v>20</v>
      </c>
      <c r="H29" s="16">
        <f>AVERAGE(H24:H28)</f>
        <v>0</v>
      </c>
      <c r="I29" s="16">
        <f>(STDEVA(H24:H28))/(SQRT(5))</f>
        <v>0</v>
      </c>
    </row>
    <row r="30" spans="1:10">
      <c r="A30" s="22"/>
      <c r="B30" s="1" t="s">
        <v>648</v>
      </c>
    </row>
    <row r="31" spans="1:10">
      <c r="A31" s="9" t="s">
        <v>124</v>
      </c>
      <c r="B31" s="1" t="s">
        <v>661</v>
      </c>
      <c r="C31" s="1" t="s">
        <v>33</v>
      </c>
      <c r="D31" s="28">
        <v>0.2256411680911681</v>
      </c>
      <c r="E31" s="1">
        <v>1</v>
      </c>
      <c r="F31" s="17">
        <v>1.5005999999999999</v>
      </c>
      <c r="G31" s="17"/>
      <c r="H31" s="12">
        <f>(G31/F31)*100</f>
        <v>0</v>
      </c>
    </row>
    <row r="32" spans="1:10">
      <c r="A32" s="9" t="s">
        <v>125</v>
      </c>
      <c r="B32" s="1" t="s">
        <v>661</v>
      </c>
      <c r="C32" s="1" t="s">
        <v>33</v>
      </c>
      <c r="D32" s="28">
        <v>0.26511972173033144</v>
      </c>
      <c r="E32" s="1">
        <v>2</v>
      </c>
      <c r="F32" s="17">
        <v>1.5004999999999999</v>
      </c>
      <c r="G32" s="17"/>
      <c r="H32" s="12">
        <f>(G32/F32)*100</f>
        <v>0</v>
      </c>
    </row>
    <row r="33" spans="1:9">
      <c r="A33" s="9" t="s">
        <v>126</v>
      </c>
      <c r="B33" s="1" t="s">
        <v>661</v>
      </c>
      <c r="C33" s="1" t="s">
        <v>33</v>
      </c>
      <c r="D33" s="28">
        <v>0.28197271178419314</v>
      </c>
      <c r="E33" s="1">
        <v>3</v>
      </c>
      <c r="F33" s="17">
        <v>1.5003</v>
      </c>
      <c r="G33" s="17"/>
      <c r="H33" s="12">
        <f>(G33/F33)*100</f>
        <v>0</v>
      </c>
    </row>
    <row r="34" spans="1:9">
      <c r="A34" s="9" t="s">
        <v>127</v>
      </c>
      <c r="B34" s="1" t="s">
        <v>661</v>
      </c>
      <c r="C34" s="1" t="s">
        <v>33</v>
      </c>
      <c r="D34" s="28">
        <v>0.27522105828220866</v>
      </c>
      <c r="E34" s="1">
        <v>4</v>
      </c>
      <c r="F34" s="17">
        <v>1.5002</v>
      </c>
      <c r="G34" s="17"/>
      <c r="H34" s="12">
        <f>(G34/F34)*100</f>
        <v>0</v>
      </c>
    </row>
    <row r="35" spans="1:9">
      <c r="A35" s="9" t="s">
        <v>128</v>
      </c>
      <c r="B35" s="1" t="s">
        <v>661</v>
      </c>
      <c r="C35" s="1" t="s">
        <v>33</v>
      </c>
      <c r="D35" s="28">
        <v>0.19811606031128406</v>
      </c>
      <c r="E35" s="1">
        <v>5</v>
      </c>
      <c r="F35" s="17">
        <v>1.5008999999999999</v>
      </c>
      <c r="G35" s="17"/>
      <c r="H35" s="12">
        <f>(G35/F35)*100</f>
        <v>0</v>
      </c>
    </row>
    <row r="36" spans="1:9">
      <c r="A36" s="9"/>
      <c r="B36" s="1" t="s">
        <v>648</v>
      </c>
      <c r="G36" s="15" t="s">
        <v>20</v>
      </c>
      <c r="H36" s="16">
        <f>AVERAGE(H31:H35)</f>
        <v>0</v>
      </c>
      <c r="I36" s="16">
        <f>(STDEVA(H31:H35))/(SQRT(5))</f>
        <v>0</v>
      </c>
    </row>
    <row r="37" spans="1:9">
      <c r="A37" s="22"/>
      <c r="B37" s="1" t="s">
        <v>648</v>
      </c>
    </row>
    <row r="38" spans="1:9">
      <c r="A38" s="9" t="s">
        <v>129</v>
      </c>
      <c r="B38" s="1" t="s">
        <v>661</v>
      </c>
      <c r="C38" s="1" t="s">
        <v>27</v>
      </c>
      <c r="D38" s="28">
        <v>0.26627095249695493</v>
      </c>
      <c r="E38" s="1">
        <v>1</v>
      </c>
      <c r="F38" s="17">
        <v>1.5006999999999999</v>
      </c>
      <c r="G38" s="17"/>
      <c r="H38" s="12">
        <f>(G38/F38)*100</f>
        <v>0</v>
      </c>
    </row>
    <row r="39" spans="1:9">
      <c r="A39" s="9" t="s">
        <v>130</v>
      </c>
      <c r="B39" s="1" t="s">
        <v>661</v>
      </c>
      <c r="C39" s="1" t="s">
        <v>27</v>
      </c>
      <c r="D39" s="28">
        <v>0.10467740598618573</v>
      </c>
      <c r="E39" s="1">
        <v>2</v>
      </c>
      <c r="F39" s="17">
        <v>1.5003</v>
      </c>
      <c r="G39" s="17"/>
      <c r="H39" s="12">
        <f>(G39/F39)*100</f>
        <v>0</v>
      </c>
    </row>
    <row r="40" spans="1:9">
      <c r="A40" s="9" t="s">
        <v>131</v>
      </c>
      <c r="B40" s="1" t="s">
        <v>661</v>
      </c>
      <c r="C40" s="1" t="s">
        <v>27</v>
      </c>
      <c r="D40" s="28">
        <v>0.16366759972008399</v>
      </c>
      <c r="E40" s="1">
        <v>3</v>
      </c>
      <c r="F40" s="17">
        <v>1.5001</v>
      </c>
      <c r="G40" s="17"/>
      <c r="H40" s="12">
        <f>(G40/F40)*100</f>
        <v>0</v>
      </c>
    </row>
    <row r="41" spans="1:9">
      <c r="A41" s="9" t="s">
        <v>132</v>
      </c>
      <c r="B41" s="1" t="s">
        <v>661</v>
      </c>
      <c r="C41" s="1" t="s">
        <v>27</v>
      </c>
      <c r="D41" s="28">
        <v>0.13643865274151437</v>
      </c>
      <c r="E41" s="1">
        <v>4</v>
      </c>
      <c r="F41" s="17">
        <v>1.5002</v>
      </c>
      <c r="G41" s="17"/>
      <c r="H41" s="12">
        <f>(G41/F41)*100</f>
        <v>0</v>
      </c>
    </row>
    <row r="42" spans="1:9">
      <c r="A42" s="9" t="s">
        <v>133</v>
      </c>
      <c r="B42" s="1" t="s">
        <v>661</v>
      </c>
      <c r="C42" s="1" t="s">
        <v>27</v>
      </c>
      <c r="D42" s="28">
        <v>0.52455488793754723</v>
      </c>
      <c r="E42" s="1">
        <v>5</v>
      </c>
      <c r="F42" s="17">
        <v>1.5004</v>
      </c>
      <c r="G42" s="17"/>
      <c r="H42" s="12">
        <f>(G42/F42)*100</f>
        <v>0</v>
      </c>
    </row>
    <row r="43" spans="1:9">
      <c r="A43" s="22"/>
      <c r="B43" s="1" t="s">
        <v>648</v>
      </c>
      <c r="G43" s="15" t="s">
        <v>20</v>
      </c>
      <c r="H43" s="16">
        <f>AVERAGE(H38:H42)</f>
        <v>0</v>
      </c>
      <c r="I43" s="16">
        <f>(STDEVA(H38:H42))/(SQRT(5))</f>
        <v>0</v>
      </c>
    </row>
    <row r="44" spans="1:9">
      <c r="A44" s="22"/>
      <c r="B44" s="1" t="s">
        <v>648</v>
      </c>
    </row>
    <row r="45" spans="1:9">
      <c r="A45" s="9" t="s">
        <v>134</v>
      </c>
      <c r="B45" s="1" t="s">
        <v>661</v>
      </c>
      <c r="C45" s="1" t="s">
        <v>21</v>
      </c>
      <c r="D45" s="28">
        <v>0.79679043567401331</v>
      </c>
      <c r="E45" s="1">
        <v>1</v>
      </c>
      <c r="F45" s="17">
        <v>1.5008999999999999</v>
      </c>
      <c r="G45" s="17"/>
      <c r="H45" s="12">
        <f>(G45/F45)*100</f>
        <v>0</v>
      </c>
    </row>
    <row r="46" spans="1:9">
      <c r="A46" s="9" t="s">
        <v>135</v>
      </c>
      <c r="B46" s="1" t="s">
        <v>661</v>
      </c>
      <c r="C46" s="1" t="s">
        <v>21</v>
      </c>
      <c r="D46" s="28">
        <v>0.45062391369047622</v>
      </c>
      <c r="E46" s="1">
        <v>2</v>
      </c>
      <c r="F46" s="17">
        <v>1.5001</v>
      </c>
      <c r="G46" s="17"/>
      <c r="H46" s="12">
        <f>(G46/F46)*100</f>
        <v>0</v>
      </c>
    </row>
    <row r="47" spans="1:9">
      <c r="A47" s="9" t="s">
        <v>136</v>
      </c>
      <c r="B47" s="1" t="s">
        <v>661</v>
      </c>
      <c r="C47" s="1" t="s">
        <v>21</v>
      </c>
      <c r="D47" s="28">
        <v>0.44563931385687483</v>
      </c>
      <c r="E47" s="1">
        <v>3</v>
      </c>
      <c r="F47" s="17">
        <v>1.5001</v>
      </c>
      <c r="G47" s="17"/>
      <c r="H47" s="12">
        <f>(G47/F47)*100</f>
        <v>0</v>
      </c>
    </row>
    <row r="48" spans="1:9">
      <c r="A48" s="9" t="s">
        <v>137</v>
      </c>
      <c r="B48" s="1" t="s">
        <v>661</v>
      </c>
      <c r="C48" s="1" t="s">
        <v>21</v>
      </c>
      <c r="D48" s="28">
        <v>0.41908768098741994</v>
      </c>
      <c r="E48" s="1">
        <v>4</v>
      </c>
      <c r="F48" s="17">
        <v>1.5006999999999999</v>
      </c>
      <c r="G48" s="17"/>
      <c r="H48" s="12">
        <f>(G48/F48)*100</f>
        <v>0</v>
      </c>
    </row>
    <row r="49" spans="1:9">
      <c r="A49" s="9" t="s">
        <v>138</v>
      </c>
      <c r="B49" s="1" t="s">
        <v>661</v>
      </c>
      <c r="C49" s="1" t="s">
        <v>21</v>
      </c>
      <c r="D49" s="28">
        <v>0.37750613438735181</v>
      </c>
      <c r="E49" s="1">
        <v>5</v>
      </c>
      <c r="F49" s="17">
        <v>1.5007999999999999</v>
      </c>
      <c r="G49" s="17"/>
      <c r="H49" s="12">
        <f>(G49/F49)*100</f>
        <v>0</v>
      </c>
    </row>
    <row r="50" spans="1:9">
      <c r="A50" s="22"/>
      <c r="F50" s="17"/>
      <c r="G50" s="15" t="s">
        <v>20</v>
      </c>
      <c r="H50" s="16">
        <f>AVERAGE(H45:H49)</f>
        <v>0</v>
      </c>
      <c r="I50" s="16">
        <f>(STDEVA(H45:H49))/(SQRT(5))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A1:IV129"/>
  <sheetViews>
    <sheetView tabSelected="1" zoomScaleNormal="100" workbookViewId="0">
      <selection activeCell="C5" sqref="C5"/>
    </sheetView>
  </sheetViews>
  <sheetFormatPr defaultColWidth="9" defaultRowHeight="15"/>
  <cols>
    <col min="1" max="1" width="9.140625" style="49" customWidth="1"/>
    <col min="2" max="2" width="14.7109375" style="49" customWidth="1"/>
    <col min="3" max="3" width="19" style="49" customWidth="1"/>
    <col min="4" max="4" width="11.7109375" style="50" customWidth="1"/>
    <col min="5" max="5" width="11.85546875" style="51" customWidth="1"/>
    <col min="6" max="252" width="9.140625" style="49" customWidth="1"/>
    <col min="253" max="256" width="9" style="49" customWidth="1"/>
  </cols>
  <sheetData>
    <row r="1" spans="1:14">
      <c r="A1" s="52"/>
      <c r="B1" s="70"/>
      <c r="C1" s="70"/>
      <c r="D1" s="71" t="s">
        <v>72</v>
      </c>
      <c r="E1" s="71" t="s">
        <v>563</v>
      </c>
      <c r="F1" s="53"/>
      <c r="G1" s="54"/>
      <c r="H1" s="70"/>
      <c r="I1" s="70"/>
      <c r="J1" s="70"/>
      <c r="K1" s="55" t="s">
        <v>71</v>
      </c>
      <c r="L1" s="55" t="s">
        <v>70</v>
      </c>
      <c r="M1" s="52" t="s">
        <v>69</v>
      </c>
      <c r="N1" s="55" t="s">
        <v>68</v>
      </c>
    </row>
    <row r="2" spans="1:14">
      <c r="A2" s="52"/>
      <c r="B2" s="70"/>
      <c r="C2" s="70"/>
      <c r="D2" s="71"/>
      <c r="E2" s="71"/>
      <c r="F2" s="53"/>
      <c r="G2" s="54"/>
      <c r="H2" s="70"/>
      <c r="I2" s="70"/>
      <c r="J2" s="70"/>
      <c r="K2" s="55" t="s">
        <v>67</v>
      </c>
      <c r="L2" s="55" t="s">
        <v>67</v>
      </c>
      <c r="M2" s="55" t="s">
        <v>66</v>
      </c>
      <c r="N2" s="55" t="s">
        <v>65</v>
      </c>
    </row>
    <row r="3" spans="1:14">
      <c r="A3" s="56"/>
      <c r="B3" s="70"/>
      <c r="C3" s="70"/>
      <c r="D3" s="71"/>
      <c r="E3" s="71"/>
      <c r="F3" s="53"/>
      <c r="G3" s="54"/>
      <c r="H3" s="70"/>
      <c r="I3" s="70"/>
      <c r="J3" s="70"/>
      <c r="K3" s="70"/>
      <c r="L3" s="70"/>
      <c r="M3" s="70"/>
      <c r="N3" s="70"/>
    </row>
    <row r="4" spans="1:14">
      <c r="A4" s="56" t="s">
        <v>554</v>
      </c>
      <c r="B4" s="68" t="s">
        <v>658</v>
      </c>
      <c r="C4" s="70" t="s">
        <v>555</v>
      </c>
      <c r="D4" s="71">
        <v>2.4967999999999999</v>
      </c>
      <c r="E4" s="71">
        <v>7.9719999999999999E-2</v>
      </c>
      <c r="F4" s="53"/>
      <c r="G4" s="54"/>
      <c r="H4" s="70"/>
      <c r="I4" s="70"/>
      <c r="J4" s="70"/>
      <c r="K4" s="70"/>
      <c r="L4" s="70"/>
      <c r="M4" s="70"/>
      <c r="N4" s="70"/>
    </row>
    <row r="5" spans="1:14">
      <c r="A5" s="56" t="s">
        <v>556</v>
      </c>
      <c r="B5" s="68" t="s">
        <v>658</v>
      </c>
      <c r="C5" s="70" t="s">
        <v>39</v>
      </c>
      <c r="D5" s="71">
        <v>1.0182</v>
      </c>
      <c r="E5" s="71">
        <v>4.206E-2</v>
      </c>
      <c r="F5" s="53"/>
      <c r="G5" s="54"/>
      <c r="H5" s="70"/>
      <c r="I5" s="52"/>
      <c r="J5" s="70"/>
      <c r="K5" s="70"/>
      <c r="L5" s="70"/>
      <c r="M5" s="70"/>
      <c r="N5" s="70"/>
    </row>
    <row r="6" spans="1:14">
      <c r="A6" s="56" t="s">
        <v>557</v>
      </c>
      <c r="B6" s="68" t="s">
        <v>658</v>
      </c>
      <c r="C6" s="70" t="s">
        <v>561</v>
      </c>
      <c r="D6" s="71">
        <v>1.5742</v>
      </c>
      <c r="E6" s="71">
        <v>5.9479999999999998E-2</v>
      </c>
      <c r="F6" s="53"/>
      <c r="G6" s="54"/>
      <c r="H6" s="70"/>
      <c r="I6" s="70"/>
      <c r="J6" s="70"/>
      <c r="K6" s="70"/>
      <c r="L6" s="70"/>
      <c r="M6" s="70"/>
      <c r="N6" s="70"/>
    </row>
    <row r="7" spans="1:14">
      <c r="A7" s="56" t="s">
        <v>558</v>
      </c>
      <c r="B7" s="68" t="s">
        <v>658</v>
      </c>
      <c r="C7" s="70" t="s">
        <v>27</v>
      </c>
      <c r="D7" s="71">
        <v>0.93428</v>
      </c>
      <c r="E7" s="71">
        <v>3.653E-2</v>
      </c>
      <c r="F7" s="53"/>
      <c r="G7" s="54"/>
      <c r="H7" s="70"/>
      <c r="I7" s="70"/>
      <c r="J7" s="70"/>
      <c r="K7" s="70"/>
      <c r="L7" s="70"/>
      <c r="M7" s="70"/>
      <c r="N7" s="70"/>
    </row>
    <row r="8" spans="1:14">
      <c r="A8" s="56" t="s">
        <v>559</v>
      </c>
      <c r="B8" s="68" t="s">
        <v>658</v>
      </c>
      <c r="C8" s="70" t="s">
        <v>562</v>
      </c>
      <c r="D8" s="71">
        <v>2.7204000000000002</v>
      </c>
      <c r="E8" s="71">
        <v>8.3890000000000006E-2</v>
      </c>
      <c r="F8" s="53"/>
      <c r="G8" s="54"/>
      <c r="H8" s="70"/>
      <c r="I8" s="70"/>
      <c r="J8" s="70"/>
      <c r="K8" s="70"/>
      <c r="L8" s="57" t="s">
        <v>20</v>
      </c>
      <c r="M8" s="58" t="e">
        <f>AVERAGE(M3:M7)</f>
        <v>#DIV/0!</v>
      </c>
      <c r="N8" s="58" t="e">
        <f>(STDEVA(M3:M7))/(SQRT(5))</f>
        <v>#DIV/0!</v>
      </c>
    </row>
    <row r="9" spans="1:14">
      <c r="A9" s="56" t="s">
        <v>560</v>
      </c>
      <c r="B9" s="68" t="s">
        <v>658</v>
      </c>
      <c r="C9" s="70" t="s">
        <v>52</v>
      </c>
      <c r="D9" s="71">
        <v>1.2831999999999999</v>
      </c>
      <c r="E9" s="71">
        <v>4.6600000000000003E-2</v>
      </c>
      <c r="F9" s="53"/>
      <c r="G9" s="54"/>
      <c r="H9" s="70"/>
      <c r="I9" s="70"/>
      <c r="J9" s="70"/>
      <c r="K9" s="70"/>
      <c r="L9" s="70"/>
      <c r="M9" s="70"/>
      <c r="N9" s="70"/>
    </row>
    <row r="10" spans="1:14">
      <c r="A10" s="59"/>
      <c r="B10" s="70"/>
      <c r="C10" s="70"/>
      <c r="D10" s="71"/>
      <c r="E10" s="71"/>
      <c r="F10" s="53"/>
      <c r="G10" s="54"/>
      <c r="H10" s="70"/>
      <c r="I10" s="70"/>
      <c r="J10" s="70"/>
      <c r="K10" s="70"/>
      <c r="L10" s="70"/>
      <c r="M10" s="70"/>
      <c r="N10" s="70"/>
    </row>
    <row r="11" spans="1:14">
      <c r="A11" s="56" t="s">
        <v>564</v>
      </c>
      <c r="B11" s="68" t="s">
        <v>650</v>
      </c>
      <c r="C11" s="70" t="s">
        <v>555</v>
      </c>
      <c r="D11" s="71">
        <v>4.1646999999999998</v>
      </c>
      <c r="E11" s="71">
        <v>8.3390000000000006E-2</v>
      </c>
      <c r="F11" s="53"/>
      <c r="G11" s="70"/>
      <c r="H11" s="70"/>
      <c r="I11" s="70"/>
      <c r="J11" s="70"/>
      <c r="K11" s="70"/>
      <c r="L11" s="70"/>
      <c r="M11" s="70"/>
      <c r="N11" s="70"/>
    </row>
    <row r="12" spans="1:14">
      <c r="A12" s="56" t="s">
        <v>565</v>
      </c>
      <c r="B12" s="68" t="s">
        <v>650</v>
      </c>
      <c r="C12" s="70" t="s">
        <v>39</v>
      </c>
      <c r="D12" s="71">
        <v>1.1411</v>
      </c>
      <c r="E12" s="71">
        <v>4.0399999999999998E-2</v>
      </c>
      <c r="F12" s="53"/>
      <c r="G12" s="70"/>
      <c r="H12" s="70"/>
      <c r="I12" s="70"/>
      <c r="J12" s="70"/>
      <c r="K12" s="70"/>
      <c r="L12" s="70"/>
      <c r="M12" s="70"/>
      <c r="N12" s="70"/>
    </row>
    <row r="13" spans="1:14">
      <c r="A13" s="56" t="s">
        <v>566</v>
      </c>
      <c r="B13" s="68" t="s">
        <v>650</v>
      </c>
      <c r="C13" s="70" t="s">
        <v>561</v>
      </c>
      <c r="D13" s="71">
        <v>2.0545</v>
      </c>
      <c r="E13" s="71">
        <v>6.6519999999999996E-2</v>
      </c>
      <c r="F13" s="53"/>
      <c r="G13" s="70"/>
      <c r="H13" s="70"/>
      <c r="I13" s="70"/>
      <c r="J13" s="70"/>
      <c r="K13" s="70"/>
      <c r="L13" s="70"/>
      <c r="M13" s="70"/>
      <c r="N13" s="70"/>
    </row>
    <row r="14" spans="1:14">
      <c r="A14" s="56" t="s">
        <v>567</v>
      </c>
      <c r="B14" s="68" t="s">
        <v>650</v>
      </c>
      <c r="C14" s="70" t="s">
        <v>27</v>
      </c>
      <c r="D14" s="71">
        <v>1.1099000000000001</v>
      </c>
      <c r="E14" s="71">
        <v>4.675E-2</v>
      </c>
      <c r="F14" s="53"/>
      <c r="G14" s="70"/>
      <c r="H14" s="70"/>
      <c r="I14" s="70"/>
      <c r="J14" s="70"/>
      <c r="K14" s="70"/>
      <c r="L14" s="70"/>
      <c r="M14" s="70"/>
      <c r="N14" s="70"/>
    </row>
    <row r="15" spans="1:14">
      <c r="A15" s="56" t="s">
        <v>568</v>
      </c>
      <c r="B15" s="68" t="s">
        <v>650</v>
      </c>
      <c r="C15" s="70" t="s">
        <v>562</v>
      </c>
      <c r="D15" s="71">
        <v>3.3302999999999998</v>
      </c>
      <c r="E15" s="71">
        <v>7.0569999999999994E-2</v>
      </c>
      <c r="F15" s="53"/>
      <c r="G15" s="70"/>
      <c r="H15" s="70"/>
      <c r="I15" s="70"/>
      <c r="J15" s="70"/>
      <c r="K15" s="70"/>
      <c r="L15" s="70"/>
      <c r="M15" s="70"/>
      <c r="N15" s="70"/>
    </row>
    <row r="16" spans="1:14">
      <c r="A16" s="56" t="s">
        <v>569</v>
      </c>
      <c r="B16" s="68" t="s">
        <v>650</v>
      </c>
      <c r="C16" s="70" t="s">
        <v>52</v>
      </c>
      <c r="D16" s="71">
        <v>1.1819999999999999</v>
      </c>
      <c r="E16" s="71">
        <v>4.4269999999999997E-2</v>
      </c>
      <c r="F16" s="60"/>
      <c r="G16" s="70"/>
      <c r="H16" s="70"/>
      <c r="I16" s="70"/>
      <c r="J16" s="70"/>
      <c r="K16" s="70"/>
      <c r="L16" s="70"/>
      <c r="M16" s="70"/>
      <c r="N16" s="70"/>
    </row>
    <row r="17" spans="1:14">
      <c r="A17" s="56"/>
      <c r="B17" s="70"/>
      <c r="C17" s="70"/>
      <c r="D17" s="71"/>
      <c r="E17" s="71"/>
      <c r="F17" s="53"/>
      <c r="G17" s="70"/>
      <c r="H17" s="70"/>
      <c r="I17" s="70"/>
      <c r="J17" s="70"/>
      <c r="K17" s="70"/>
      <c r="L17" s="70"/>
      <c r="M17" s="70"/>
      <c r="N17" s="70"/>
    </row>
    <row r="18" spans="1:14">
      <c r="A18" s="56" t="s">
        <v>570</v>
      </c>
      <c r="B18" s="72" t="s">
        <v>657</v>
      </c>
      <c r="C18" s="70" t="s">
        <v>555</v>
      </c>
      <c r="D18" s="71">
        <v>2.8868999999999998</v>
      </c>
      <c r="E18" s="71">
        <v>9.0090000000000003E-2</v>
      </c>
      <c r="F18" s="53"/>
      <c r="G18" s="70"/>
      <c r="H18" s="70"/>
      <c r="I18" s="70"/>
      <c r="J18" s="70"/>
      <c r="K18" s="70"/>
      <c r="L18" s="70"/>
      <c r="M18" s="70"/>
      <c r="N18" s="70"/>
    </row>
    <row r="19" spans="1:14">
      <c r="A19" s="56" t="s">
        <v>571</v>
      </c>
      <c r="B19" s="72" t="s">
        <v>657</v>
      </c>
      <c r="C19" s="70" t="s">
        <v>39</v>
      </c>
      <c r="D19" s="71">
        <v>1.1970000000000001</v>
      </c>
      <c r="E19" s="71">
        <v>4.9970000000000001E-2</v>
      </c>
      <c r="F19" s="53"/>
      <c r="G19" s="70"/>
      <c r="H19" s="70"/>
      <c r="I19" s="70"/>
      <c r="J19" s="70"/>
      <c r="K19" s="70"/>
      <c r="L19" s="70"/>
      <c r="M19" s="70"/>
      <c r="N19" s="70"/>
    </row>
    <row r="20" spans="1:14">
      <c r="A20" s="56" t="s">
        <v>572</v>
      </c>
      <c r="B20" s="72" t="s">
        <v>657</v>
      </c>
      <c r="C20" s="70" t="s">
        <v>561</v>
      </c>
      <c r="D20" s="71">
        <v>1.8992</v>
      </c>
      <c r="E20" s="71">
        <v>6.5310000000000007E-2</v>
      </c>
      <c r="F20" s="53"/>
      <c r="G20" s="70"/>
      <c r="H20" s="70"/>
      <c r="I20" s="70"/>
      <c r="J20" s="70"/>
      <c r="K20" s="70"/>
      <c r="L20" s="70"/>
      <c r="M20" s="70"/>
      <c r="N20" s="70"/>
    </row>
    <row r="21" spans="1:14" ht="14.25" customHeight="1">
      <c r="A21" s="56" t="s">
        <v>573</v>
      </c>
      <c r="B21" s="72" t="s">
        <v>657</v>
      </c>
      <c r="C21" s="70" t="s">
        <v>27</v>
      </c>
      <c r="D21" s="71">
        <v>0.83426</v>
      </c>
      <c r="E21" s="71">
        <v>3.7560000000000003E-2</v>
      </c>
      <c r="F21" s="53"/>
      <c r="G21" s="70"/>
      <c r="H21" s="70"/>
      <c r="I21" s="70"/>
      <c r="J21" s="70"/>
      <c r="K21" s="70"/>
      <c r="L21" s="70"/>
      <c r="M21" s="70"/>
      <c r="N21" s="70"/>
    </row>
    <row r="22" spans="1:14">
      <c r="A22" s="56" t="s">
        <v>574</v>
      </c>
      <c r="B22" s="72" t="s">
        <v>657</v>
      </c>
      <c r="C22" s="70" t="s">
        <v>562</v>
      </c>
      <c r="D22" s="71">
        <v>3.5013999999999998</v>
      </c>
      <c r="E22" s="71">
        <v>9.8739999999999994E-2</v>
      </c>
      <c r="F22" s="61"/>
      <c r="G22" s="70"/>
      <c r="H22" s="70"/>
      <c r="I22" s="70"/>
      <c r="J22" s="70"/>
      <c r="K22" s="70"/>
      <c r="L22" s="70"/>
      <c r="M22" s="70"/>
      <c r="N22" s="70"/>
    </row>
    <row r="23" spans="1:14">
      <c r="A23" s="56" t="s">
        <v>575</v>
      </c>
      <c r="B23" s="72" t="s">
        <v>657</v>
      </c>
      <c r="C23" s="70" t="s">
        <v>52</v>
      </c>
      <c r="D23" s="71">
        <v>1.6361000000000001</v>
      </c>
      <c r="E23" s="71">
        <v>6.0429999999999998E-2</v>
      </c>
      <c r="F23" s="53"/>
      <c r="G23" s="70"/>
      <c r="H23" s="70"/>
      <c r="I23" s="70"/>
      <c r="J23" s="70"/>
      <c r="K23" s="70"/>
      <c r="L23" s="70"/>
      <c r="M23" s="70"/>
      <c r="N23" s="70"/>
    </row>
    <row r="24" spans="1:14">
      <c r="A24" s="70"/>
      <c r="B24" s="70"/>
      <c r="C24" s="70"/>
      <c r="D24" s="71"/>
      <c r="E24" s="71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62" t="s">
        <v>576</v>
      </c>
      <c r="B25" s="63" t="s">
        <v>652</v>
      </c>
      <c r="C25" s="70" t="s">
        <v>555</v>
      </c>
      <c r="D25" s="64">
        <v>12.196</v>
      </c>
      <c r="E25" s="65">
        <v>0.24299999999999999</v>
      </c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62" t="s">
        <v>577</v>
      </c>
      <c r="B26" s="63" t="s">
        <v>652</v>
      </c>
      <c r="C26" s="70" t="s">
        <v>39</v>
      </c>
      <c r="D26" s="64">
        <v>1.8347</v>
      </c>
      <c r="E26" s="65">
        <v>6.5780000000000005E-2</v>
      </c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62" t="s">
        <v>578</v>
      </c>
      <c r="B27" s="63" t="s">
        <v>652</v>
      </c>
      <c r="C27" s="70" t="s">
        <v>561</v>
      </c>
      <c r="D27" s="64">
        <v>4.6920999999999999</v>
      </c>
      <c r="E27" s="65">
        <v>0.13829</v>
      </c>
      <c r="F27" s="70"/>
      <c r="G27" s="70"/>
      <c r="H27" s="70"/>
      <c r="I27" s="70"/>
      <c r="J27" s="70"/>
      <c r="K27" s="70"/>
      <c r="L27" s="70"/>
      <c r="M27" s="70"/>
      <c r="N27" s="70"/>
    </row>
    <row r="28" spans="1:14">
      <c r="A28" s="62" t="s">
        <v>579</v>
      </c>
      <c r="B28" s="63" t="s">
        <v>652</v>
      </c>
      <c r="C28" s="70" t="s">
        <v>27</v>
      </c>
      <c r="D28" s="64">
        <v>1.8130999999999999</v>
      </c>
      <c r="E28" s="65">
        <v>6.8210000000000007E-2</v>
      </c>
      <c r="F28" s="70"/>
      <c r="G28" s="70"/>
      <c r="H28" s="70"/>
      <c r="I28" s="70"/>
      <c r="J28" s="70"/>
      <c r="K28" s="70"/>
      <c r="L28" s="70"/>
      <c r="M28" s="70"/>
      <c r="N28" s="70"/>
    </row>
    <row r="29" spans="1:14">
      <c r="A29" s="62" t="s">
        <v>580</v>
      </c>
      <c r="B29" s="63" t="s">
        <v>652</v>
      </c>
      <c r="C29" s="70" t="s">
        <v>562</v>
      </c>
      <c r="D29" s="64">
        <v>4.5305999999999997</v>
      </c>
      <c r="E29" s="65">
        <v>0.12453</v>
      </c>
      <c r="F29" s="70"/>
      <c r="G29" s="70"/>
      <c r="H29" s="70"/>
      <c r="I29" s="70"/>
      <c r="J29" s="70"/>
      <c r="K29" s="70"/>
      <c r="L29" s="70"/>
      <c r="M29" s="70"/>
      <c r="N29" s="70"/>
    </row>
    <row r="30" spans="1:14">
      <c r="A30" s="62" t="s">
        <v>581</v>
      </c>
      <c r="B30" s="63" t="s">
        <v>652</v>
      </c>
      <c r="C30" s="70" t="s">
        <v>52</v>
      </c>
      <c r="D30" s="64">
        <v>1.7006999999999999</v>
      </c>
      <c r="E30" s="65">
        <v>6.4339999999999994E-2</v>
      </c>
      <c r="F30" s="70"/>
      <c r="G30" s="70"/>
      <c r="H30" s="70"/>
      <c r="I30" s="70"/>
      <c r="J30" s="70"/>
      <c r="K30" s="70"/>
      <c r="L30" s="70"/>
      <c r="M30" s="70"/>
      <c r="N30" s="70"/>
    </row>
    <row r="31" spans="1:14">
      <c r="A31" s="62"/>
      <c r="B31" s="70"/>
      <c r="C31" s="63"/>
      <c r="D31" s="64"/>
      <c r="E31" s="65"/>
      <c r="F31" s="70"/>
      <c r="G31" s="70"/>
      <c r="H31" s="70"/>
      <c r="I31" s="70"/>
      <c r="J31" s="70"/>
      <c r="K31" s="70"/>
      <c r="L31" s="70"/>
      <c r="M31" s="70"/>
      <c r="N31" s="70"/>
    </row>
    <row r="32" spans="1:14">
      <c r="A32" s="62" t="s">
        <v>582</v>
      </c>
      <c r="B32" s="63" t="s">
        <v>663</v>
      </c>
      <c r="C32" s="70" t="s">
        <v>555</v>
      </c>
      <c r="D32" s="64">
        <v>2.7438000000000002</v>
      </c>
      <c r="E32" s="65">
        <v>5.561E-2</v>
      </c>
      <c r="F32" s="70"/>
      <c r="G32" s="70"/>
      <c r="H32" s="70"/>
      <c r="I32" s="70"/>
      <c r="J32" s="70"/>
      <c r="K32" s="70"/>
      <c r="L32" s="70"/>
      <c r="M32" s="70"/>
      <c r="N32" s="70"/>
    </row>
    <row r="33" spans="1:14">
      <c r="A33" s="62" t="s">
        <v>583</v>
      </c>
      <c r="B33" s="63" t="s">
        <v>663</v>
      </c>
      <c r="C33" s="70" t="s">
        <v>39</v>
      </c>
      <c r="D33" s="64">
        <v>1.3451</v>
      </c>
      <c r="E33" s="65">
        <v>3.4270000000000002E-2</v>
      </c>
      <c r="F33" s="70"/>
      <c r="G33" s="70"/>
      <c r="H33" s="70"/>
      <c r="I33" s="70"/>
      <c r="J33" s="70"/>
      <c r="K33" s="70"/>
      <c r="L33" s="70"/>
      <c r="M33" s="70"/>
      <c r="N33" s="70"/>
    </row>
    <row r="34" spans="1:14">
      <c r="A34" s="62" t="s">
        <v>584</v>
      </c>
      <c r="B34" s="63" t="s">
        <v>663</v>
      </c>
      <c r="C34" s="70" t="s">
        <v>561</v>
      </c>
      <c r="D34" s="64">
        <v>1.2067000000000001</v>
      </c>
      <c r="E34" s="65">
        <v>4.1529999999999997E-2</v>
      </c>
      <c r="F34" s="70"/>
      <c r="G34" s="70"/>
      <c r="H34" s="70"/>
      <c r="I34" s="70"/>
      <c r="J34" s="70"/>
      <c r="K34" s="70"/>
      <c r="L34" s="70"/>
      <c r="M34" s="70"/>
      <c r="N34" s="70"/>
    </row>
    <row r="35" spans="1:14">
      <c r="A35" s="62" t="s">
        <v>585</v>
      </c>
      <c r="B35" s="63" t="s">
        <v>663</v>
      </c>
      <c r="C35" s="70" t="s">
        <v>27</v>
      </c>
      <c r="D35" s="64">
        <v>0.89036999999999999</v>
      </c>
      <c r="E35" s="65">
        <v>3.3450000000000001E-2</v>
      </c>
      <c r="F35" s="70"/>
      <c r="G35" s="70"/>
      <c r="H35" s="70"/>
      <c r="I35" s="70"/>
      <c r="J35" s="70"/>
      <c r="K35" s="70"/>
      <c r="L35" s="70"/>
      <c r="M35" s="70"/>
      <c r="N35" s="70"/>
    </row>
    <row r="36" spans="1:14">
      <c r="A36" s="62" t="s">
        <v>586</v>
      </c>
      <c r="B36" s="63" t="s">
        <v>663</v>
      </c>
      <c r="C36" s="70" t="s">
        <v>562</v>
      </c>
      <c r="D36" s="64">
        <v>3.3694999999999999</v>
      </c>
      <c r="E36" s="65">
        <v>6.9040000000000004E-2</v>
      </c>
      <c r="F36" s="70"/>
      <c r="G36" s="70"/>
      <c r="H36" s="70"/>
      <c r="I36" s="70"/>
      <c r="J36" s="70"/>
      <c r="K36" s="70"/>
      <c r="L36" s="70"/>
      <c r="M36" s="70"/>
      <c r="N36" s="70"/>
    </row>
    <row r="37" spans="1:14">
      <c r="A37" s="62" t="s">
        <v>587</v>
      </c>
      <c r="B37" s="63" t="s">
        <v>663</v>
      </c>
      <c r="C37" s="70" t="s">
        <v>52</v>
      </c>
      <c r="D37" s="64">
        <v>1.2184999999999999</v>
      </c>
      <c r="E37" s="65">
        <v>3.9210000000000002E-2</v>
      </c>
      <c r="F37" s="70"/>
      <c r="G37" s="70"/>
      <c r="H37" s="70"/>
      <c r="I37" s="70"/>
      <c r="J37" s="70"/>
      <c r="K37" s="70"/>
      <c r="L37" s="70"/>
      <c r="M37" s="70"/>
      <c r="N37" s="70"/>
    </row>
    <row r="38" spans="1:14">
      <c r="A38" s="62"/>
      <c r="B38" s="66"/>
      <c r="C38" s="63"/>
      <c r="D38" s="64"/>
      <c r="E38" s="65"/>
      <c r="F38" s="70"/>
      <c r="G38" s="70"/>
      <c r="H38" s="70"/>
      <c r="I38" s="70"/>
      <c r="J38" s="70"/>
      <c r="K38" s="70"/>
      <c r="L38" s="70"/>
      <c r="M38" s="70"/>
      <c r="N38" s="70"/>
    </row>
    <row r="39" spans="1:14">
      <c r="A39" s="62" t="s">
        <v>588</v>
      </c>
      <c r="B39" s="67" t="s">
        <v>653</v>
      </c>
      <c r="C39" s="70" t="s">
        <v>555</v>
      </c>
      <c r="D39" s="64">
        <v>3.2602000000000002</v>
      </c>
      <c r="E39" s="65">
        <v>0.10552</v>
      </c>
      <c r="F39" s="70"/>
      <c r="G39" s="70"/>
      <c r="H39" s="70"/>
      <c r="I39" s="70"/>
      <c r="J39" s="70"/>
      <c r="K39" s="70"/>
      <c r="L39" s="70"/>
      <c r="M39" s="70"/>
      <c r="N39" s="70"/>
    </row>
    <row r="40" spans="1:14">
      <c r="A40" s="62" t="s">
        <v>589</v>
      </c>
      <c r="B40" s="67" t="s">
        <v>653</v>
      </c>
      <c r="C40" s="70" t="s">
        <v>39</v>
      </c>
      <c r="D40" s="64">
        <v>1.5293000000000001</v>
      </c>
      <c r="E40" s="65">
        <v>5.4190000000000002E-2</v>
      </c>
      <c r="F40" s="70"/>
      <c r="G40" s="70"/>
      <c r="H40" s="70"/>
      <c r="I40" s="70"/>
      <c r="J40" s="70"/>
      <c r="K40" s="70"/>
      <c r="L40" s="70"/>
      <c r="M40" s="70"/>
      <c r="N40" s="70"/>
    </row>
    <row r="41" spans="1:14">
      <c r="A41" s="62" t="s">
        <v>590</v>
      </c>
      <c r="B41" s="67" t="s">
        <v>653</v>
      </c>
      <c r="C41" s="70" t="s">
        <v>561</v>
      </c>
      <c r="D41" s="64">
        <v>3.0091000000000001</v>
      </c>
      <c r="E41" s="65">
        <v>9.1600000000000001E-2</v>
      </c>
      <c r="F41" s="70"/>
      <c r="G41" s="70"/>
      <c r="H41" s="70"/>
      <c r="I41" s="70"/>
      <c r="J41" s="70"/>
      <c r="K41" s="70"/>
      <c r="L41" s="70"/>
      <c r="M41" s="70"/>
      <c r="N41" s="70"/>
    </row>
    <row r="42" spans="1:14">
      <c r="A42" s="62" t="s">
        <v>591</v>
      </c>
      <c r="B42" s="67" t="s">
        <v>653</v>
      </c>
      <c r="C42" s="70" t="s">
        <v>27</v>
      </c>
      <c r="D42" s="64">
        <v>1.0319</v>
      </c>
      <c r="E42" s="65">
        <v>4.1029999999999997E-2</v>
      </c>
      <c r="F42" s="70"/>
      <c r="G42" s="70"/>
      <c r="H42" s="70"/>
      <c r="I42" s="70"/>
      <c r="J42" s="70"/>
      <c r="K42" s="70"/>
      <c r="L42" s="70"/>
      <c r="M42" s="70"/>
      <c r="N42" s="70"/>
    </row>
    <row r="43" spans="1:14">
      <c r="A43" s="62" t="s">
        <v>592</v>
      </c>
      <c r="B43" s="67" t="s">
        <v>653</v>
      </c>
      <c r="C43" s="70" t="s">
        <v>562</v>
      </c>
      <c r="D43" s="64">
        <v>4.2872000000000003</v>
      </c>
      <c r="E43" s="65">
        <v>0.10709</v>
      </c>
      <c r="F43" s="70"/>
      <c r="G43" s="70"/>
      <c r="H43" s="70"/>
      <c r="I43" s="70"/>
      <c r="J43" s="70"/>
      <c r="K43" s="70"/>
      <c r="L43" s="70"/>
      <c r="M43" s="70"/>
      <c r="N43" s="70"/>
    </row>
    <row r="44" spans="1:14">
      <c r="A44" s="62" t="s">
        <v>593</v>
      </c>
      <c r="B44" s="67" t="s">
        <v>653</v>
      </c>
      <c r="C44" s="70" t="s">
        <v>52</v>
      </c>
      <c r="D44" s="64">
        <v>1.1394</v>
      </c>
      <c r="E44" s="65">
        <v>4.3830000000000001E-2</v>
      </c>
      <c r="F44" s="70"/>
      <c r="G44" s="70"/>
      <c r="H44" s="70"/>
      <c r="I44" s="70"/>
      <c r="J44" s="70"/>
      <c r="K44" s="70"/>
      <c r="L44" s="70"/>
      <c r="M44" s="70"/>
      <c r="N44" s="70"/>
    </row>
    <row r="45" spans="1:14">
      <c r="A45" s="62"/>
      <c r="B45" s="66"/>
      <c r="C45" s="63"/>
      <c r="D45" s="64"/>
      <c r="E45" s="65"/>
      <c r="F45" s="70"/>
      <c r="G45" s="70"/>
      <c r="H45" s="70"/>
      <c r="I45" s="70"/>
      <c r="J45" s="70"/>
      <c r="K45" s="70"/>
      <c r="L45" s="70"/>
      <c r="M45" s="70"/>
      <c r="N45" s="70"/>
    </row>
    <row r="46" spans="1:14" ht="23.25" customHeight="1">
      <c r="A46" s="62" t="s">
        <v>594</v>
      </c>
      <c r="B46" s="63" t="s">
        <v>662</v>
      </c>
      <c r="C46" s="70" t="s">
        <v>555</v>
      </c>
      <c r="D46" s="64">
        <v>5.8845000000000001</v>
      </c>
      <c r="E46" s="65">
        <v>8.4709999999999994E-2</v>
      </c>
      <c r="F46" s="70"/>
      <c r="G46" s="70"/>
      <c r="H46" s="70"/>
      <c r="I46" s="70"/>
      <c r="J46" s="70"/>
      <c r="K46" s="70"/>
      <c r="L46" s="70"/>
      <c r="M46" s="70"/>
      <c r="N46" s="70"/>
    </row>
    <row r="47" spans="1:14">
      <c r="A47" s="62" t="s">
        <v>595</v>
      </c>
      <c r="B47" s="63" t="s">
        <v>662</v>
      </c>
      <c r="C47" s="70" t="s">
        <v>39</v>
      </c>
      <c r="D47" s="64">
        <v>1.988</v>
      </c>
      <c r="E47" s="65">
        <v>6.0299999999999999E-2</v>
      </c>
      <c r="F47" s="70"/>
      <c r="G47" s="70"/>
      <c r="H47" s="70"/>
      <c r="I47" s="70"/>
      <c r="J47" s="70"/>
      <c r="K47" s="70"/>
      <c r="L47" s="70"/>
      <c r="M47" s="70"/>
      <c r="N47" s="70"/>
    </row>
    <row r="48" spans="1:14">
      <c r="A48" s="62" t="s">
        <v>596</v>
      </c>
      <c r="B48" s="63" t="s">
        <v>662</v>
      </c>
      <c r="C48" s="70" t="s">
        <v>561</v>
      </c>
      <c r="D48" s="64">
        <v>1.7109000000000001</v>
      </c>
      <c r="E48" s="65">
        <v>5.6529999999999997E-2</v>
      </c>
      <c r="F48" s="70"/>
      <c r="G48" s="70"/>
      <c r="H48" s="70"/>
      <c r="I48" s="70"/>
      <c r="J48" s="70"/>
      <c r="K48" s="70"/>
      <c r="L48" s="70"/>
      <c r="M48" s="70"/>
      <c r="N48" s="70"/>
    </row>
    <row r="49" spans="1:14">
      <c r="A49" s="62" t="s">
        <v>597</v>
      </c>
      <c r="B49" s="63" t="s">
        <v>662</v>
      </c>
      <c r="C49" s="70" t="s">
        <v>27</v>
      </c>
      <c r="D49" s="64">
        <v>1.2044999999999999</v>
      </c>
      <c r="E49" s="65">
        <v>4.5080000000000002E-2</v>
      </c>
      <c r="F49" s="70"/>
      <c r="G49" s="70"/>
      <c r="H49" s="70"/>
      <c r="I49" s="70"/>
      <c r="J49" s="70"/>
      <c r="K49" s="70"/>
      <c r="L49" s="70"/>
      <c r="M49" s="70"/>
      <c r="N49" s="70"/>
    </row>
    <row r="50" spans="1:14">
      <c r="A50" s="62" t="s">
        <v>598</v>
      </c>
      <c r="B50" s="63" t="s">
        <v>662</v>
      </c>
      <c r="C50" s="70" t="s">
        <v>562</v>
      </c>
      <c r="D50" s="64">
        <v>2.7837000000000001</v>
      </c>
      <c r="E50" s="65">
        <v>6.4000000000000001E-2</v>
      </c>
      <c r="F50" s="70"/>
      <c r="G50" s="70"/>
      <c r="H50" s="70"/>
      <c r="I50" s="70"/>
      <c r="J50" s="70"/>
      <c r="K50" s="70"/>
      <c r="L50" s="70"/>
      <c r="M50" s="70"/>
      <c r="N50" s="70"/>
    </row>
    <row r="51" spans="1:14">
      <c r="A51" s="62" t="s">
        <v>599</v>
      </c>
      <c r="B51" s="63" t="s">
        <v>662</v>
      </c>
      <c r="C51" s="70" t="s">
        <v>52</v>
      </c>
      <c r="D51" s="64">
        <v>1.2197</v>
      </c>
      <c r="E51" s="65">
        <v>4.0149999999999998E-2</v>
      </c>
      <c r="F51" s="70"/>
      <c r="G51" s="70"/>
      <c r="H51" s="70"/>
      <c r="I51" s="70"/>
      <c r="J51" s="70"/>
      <c r="K51" s="70"/>
      <c r="L51" s="70"/>
      <c r="M51" s="70"/>
      <c r="N51" s="70"/>
    </row>
    <row r="52" spans="1:14">
      <c r="A52" s="62"/>
      <c r="B52" s="66"/>
      <c r="C52" s="63"/>
      <c r="D52" s="64"/>
      <c r="E52" s="65"/>
      <c r="F52" s="70"/>
      <c r="G52" s="70"/>
      <c r="H52" s="70"/>
      <c r="I52" s="70"/>
      <c r="J52" s="70"/>
      <c r="K52" s="70"/>
      <c r="L52" s="70"/>
      <c r="M52" s="70"/>
      <c r="N52" s="70"/>
    </row>
    <row r="53" spans="1:14">
      <c r="A53" s="62" t="s">
        <v>600</v>
      </c>
      <c r="B53" s="63" t="s">
        <v>656</v>
      </c>
      <c r="C53" s="70" t="s">
        <v>555</v>
      </c>
      <c r="D53" s="64">
        <v>2.9300999999999999</v>
      </c>
      <c r="E53" s="65">
        <v>7.5399999999999995E-2</v>
      </c>
      <c r="F53" s="70"/>
      <c r="G53" s="70"/>
      <c r="H53" s="70"/>
      <c r="I53" s="70"/>
      <c r="J53" s="70"/>
      <c r="K53" s="70"/>
      <c r="L53" s="70"/>
      <c r="M53" s="70"/>
      <c r="N53" s="70"/>
    </row>
    <row r="54" spans="1:14">
      <c r="A54" s="62" t="s">
        <v>601</v>
      </c>
      <c r="B54" s="63" t="s">
        <v>656</v>
      </c>
      <c r="C54" s="70" t="s">
        <v>39</v>
      </c>
      <c r="D54" s="64">
        <v>1.5295000000000001</v>
      </c>
      <c r="E54" s="65">
        <v>3.866E-2</v>
      </c>
      <c r="F54" s="70"/>
      <c r="G54" s="70"/>
      <c r="H54" s="70"/>
      <c r="I54" s="70"/>
      <c r="J54" s="70"/>
      <c r="K54" s="70"/>
      <c r="L54" s="70"/>
      <c r="M54" s="70"/>
      <c r="N54" s="70"/>
    </row>
    <row r="55" spans="1:14">
      <c r="A55" s="62" t="s">
        <v>602</v>
      </c>
      <c r="B55" s="63" t="s">
        <v>656</v>
      </c>
      <c r="C55" s="70" t="s">
        <v>561</v>
      </c>
      <c r="D55" s="64">
        <v>1.6755</v>
      </c>
      <c r="E55" s="65">
        <v>5.6419999999999998E-2</v>
      </c>
      <c r="F55" s="70"/>
      <c r="G55" s="70"/>
      <c r="H55" s="70"/>
      <c r="I55" s="70"/>
      <c r="J55" s="70"/>
      <c r="K55" s="70"/>
      <c r="L55" s="70"/>
      <c r="M55" s="70"/>
      <c r="N55" s="70"/>
    </row>
    <row r="56" spans="1:14">
      <c r="A56" s="62" t="s">
        <v>603</v>
      </c>
      <c r="B56" s="63" t="s">
        <v>656</v>
      </c>
      <c r="C56" s="70" t="s">
        <v>27</v>
      </c>
      <c r="D56" s="64">
        <v>0.95238999999999996</v>
      </c>
      <c r="E56" s="65">
        <v>3.7449999999999997E-2</v>
      </c>
      <c r="F56" s="70"/>
      <c r="G56" s="70"/>
      <c r="H56" s="70"/>
      <c r="I56" s="70"/>
      <c r="J56" s="70"/>
      <c r="K56" s="70"/>
      <c r="L56" s="70"/>
      <c r="M56" s="70"/>
      <c r="N56" s="70"/>
    </row>
    <row r="57" spans="1:14">
      <c r="A57" s="62" t="s">
        <v>604</v>
      </c>
      <c r="B57" s="63" t="s">
        <v>656</v>
      </c>
      <c r="C57" s="70" t="s">
        <v>562</v>
      </c>
      <c r="D57" s="64">
        <v>2.5339999999999998</v>
      </c>
      <c r="E57" s="65">
        <v>7.0379999999999998E-2</v>
      </c>
      <c r="F57" s="70"/>
      <c r="G57" s="70"/>
      <c r="H57" s="70"/>
      <c r="I57" s="70"/>
      <c r="J57" s="70"/>
      <c r="K57" s="70"/>
      <c r="L57" s="70"/>
      <c r="M57" s="70"/>
      <c r="N57" s="70"/>
    </row>
    <row r="58" spans="1:14">
      <c r="A58" s="62" t="s">
        <v>605</v>
      </c>
      <c r="B58" s="63" t="s">
        <v>656</v>
      </c>
      <c r="C58" s="70" t="s">
        <v>52</v>
      </c>
      <c r="D58" s="64">
        <v>1.3101</v>
      </c>
      <c r="E58" s="65">
        <v>3.4360000000000002E-2</v>
      </c>
      <c r="F58" s="70"/>
      <c r="G58" s="70"/>
      <c r="H58" s="70"/>
      <c r="I58" s="70"/>
      <c r="J58" s="70"/>
      <c r="K58" s="70"/>
      <c r="L58" s="70"/>
      <c r="M58" s="70"/>
      <c r="N58" s="70"/>
    </row>
    <row r="59" spans="1:14" customFormat="1">
      <c r="A59" s="62"/>
      <c r="B59" s="66"/>
      <c r="C59" s="63"/>
      <c r="D59" s="64"/>
      <c r="E59" s="65"/>
    </row>
    <row r="60" spans="1:14">
      <c r="A60" s="62" t="s">
        <v>606</v>
      </c>
      <c r="B60" s="63" t="s">
        <v>659</v>
      </c>
      <c r="C60" s="70" t="s">
        <v>555</v>
      </c>
      <c r="D60" s="64">
        <v>2.8496000000000001</v>
      </c>
      <c r="E60" s="65">
        <v>5.4919999999999997E-2</v>
      </c>
      <c r="F60" s="70"/>
      <c r="G60" s="70"/>
      <c r="H60" s="70"/>
      <c r="I60" s="70"/>
      <c r="J60" s="70"/>
      <c r="K60" s="70"/>
      <c r="L60" s="70"/>
      <c r="M60" s="70"/>
      <c r="N60" s="70"/>
    </row>
    <row r="61" spans="1:14">
      <c r="A61" s="62" t="s">
        <v>607</v>
      </c>
      <c r="B61" s="63" t="s">
        <v>659</v>
      </c>
      <c r="C61" s="70" t="s">
        <v>39</v>
      </c>
      <c r="D61" s="64">
        <v>2.2202999999999999</v>
      </c>
      <c r="E61" s="65">
        <v>4.5920000000000002E-2</v>
      </c>
      <c r="F61" s="70"/>
      <c r="G61" s="70"/>
      <c r="H61" s="70"/>
      <c r="I61" s="70"/>
      <c r="J61" s="70"/>
      <c r="K61" s="70"/>
      <c r="L61" s="70"/>
      <c r="M61" s="70"/>
      <c r="N61" s="70"/>
    </row>
    <row r="62" spans="1:14">
      <c r="A62" s="62" t="s">
        <v>608</v>
      </c>
      <c r="B62" s="63" t="s">
        <v>659</v>
      </c>
      <c r="C62" s="70" t="s">
        <v>561</v>
      </c>
      <c r="D62" s="64">
        <v>1.8</v>
      </c>
      <c r="E62" s="65">
        <v>4.7289999999999999E-2</v>
      </c>
      <c r="F62" s="70"/>
      <c r="G62" s="70"/>
      <c r="H62" s="70"/>
      <c r="I62" s="70"/>
      <c r="J62" s="70"/>
      <c r="K62" s="70"/>
      <c r="L62" s="70"/>
      <c r="M62" s="70"/>
      <c r="N62" s="70"/>
    </row>
    <row r="63" spans="1:14">
      <c r="A63" s="62" t="s">
        <v>609</v>
      </c>
      <c r="B63" s="63" t="s">
        <v>659</v>
      </c>
      <c r="C63" s="70" t="s">
        <v>27</v>
      </c>
      <c r="D63" s="64">
        <v>1.3508</v>
      </c>
      <c r="E63" s="65">
        <v>3.8089999999999999E-2</v>
      </c>
      <c r="F63" s="70"/>
      <c r="G63" s="70"/>
      <c r="H63" s="70"/>
      <c r="I63" s="70"/>
      <c r="J63" s="70"/>
      <c r="K63" s="70"/>
      <c r="L63" s="70"/>
      <c r="M63" s="70"/>
      <c r="N63" s="70"/>
    </row>
    <row r="64" spans="1:14">
      <c r="A64" s="62" t="s">
        <v>610</v>
      </c>
      <c r="B64" s="63" t="s">
        <v>659</v>
      </c>
      <c r="C64" s="70" t="s">
        <v>562</v>
      </c>
      <c r="D64" s="64">
        <v>2.6760999999999999</v>
      </c>
      <c r="E64" s="65">
        <v>5.9819999999999998E-2</v>
      </c>
      <c r="F64" s="70"/>
      <c r="G64" s="70"/>
      <c r="H64" s="70"/>
      <c r="I64" s="70"/>
      <c r="J64" s="70"/>
      <c r="K64" s="70"/>
      <c r="L64" s="70"/>
      <c r="M64" s="70"/>
      <c r="N64" s="70"/>
    </row>
    <row r="65" spans="1:14">
      <c r="A65" s="62" t="s">
        <v>611</v>
      </c>
      <c r="B65" s="63" t="s">
        <v>659</v>
      </c>
      <c r="C65" s="70" t="s">
        <v>52</v>
      </c>
      <c r="D65" s="64">
        <v>0.96103000000000005</v>
      </c>
      <c r="E65" s="65">
        <v>3.5610000000000003E-2</v>
      </c>
      <c r="F65" s="70"/>
      <c r="G65" s="70"/>
      <c r="H65" s="70"/>
      <c r="I65" s="70"/>
      <c r="J65" s="70"/>
      <c r="K65" s="70"/>
      <c r="L65" s="70"/>
      <c r="M65" s="70"/>
      <c r="N65" s="70"/>
    </row>
    <row r="66" spans="1:14" customFormat="1">
      <c r="A66" s="62"/>
      <c r="B66" s="66"/>
      <c r="C66" s="63"/>
      <c r="D66" s="64"/>
      <c r="E66" s="65"/>
    </row>
    <row r="67" spans="1:14">
      <c r="A67" s="62" t="s">
        <v>612</v>
      </c>
      <c r="B67" s="63" t="s">
        <v>660</v>
      </c>
      <c r="C67" s="70" t="s">
        <v>555</v>
      </c>
      <c r="D67" s="64">
        <v>2.1556999999999999</v>
      </c>
      <c r="E67" s="65">
        <v>5.6079999999999998E-2</v>
      </c>
      <c r="F67" s="70"/>
      <c r="G67" s="70"/>
      <c r="H67" s="70"/>
      <c r="I67" s="70"/>
      <c r="J67" s="70"/>
      <c r="K67" s="70"/>
      <c r="L67" s="70"/>
      <c r="M67" s="70"/>
      <c r="N67" s="70"/>
    </row>
    <row r="68" spans="1:14">
      <c r="A68" s="62" t="s">
        <v>613</v>
      </c>
      <c r="B68" s="63" t="s">
        <v>660</v>
      </c>
      <c r="C68" s="70" t="s">
        <v>39</v>
      </c>
      <c r="D68" s="64">
        <v>1.3149999999999999</v>
      </c>
      <c r="E68" s="65">
        <v>3.8350000000000002E-2</v>
      </c>
      <c r="F68" s="70"/>
      <c r="G68" s="70"/>
      <c r="H68" s="70"/>
      <c r="I68" s="70"/>
      <c r="J68" s="70"/>
      <c r="K68" s="70"/>
      <c r="L68" s="70"/>
      <c r="M68" s="70"/>
      <c r="N68" s="70"/>
    </row>
    <row r="69" spans="1:14">
      <c r="A69" s="62" t="s">
        <v>614</v>
      </c>
      <c r="B69" s="63" t="s">
        <v>660</v>
      </c>
      <c r="C69" s="70" t="s">
        <v>561</v>
      </c>
      <c r="D69" s="64">
        <v>1.6238999999999999</v>
      </c>
      <c r="E69" s="65">
        <v>4.4769999999999997E-2</v>
      </c>
      <c r="F69" s="70"/>
      <c r="G69" s="70"/>
      <c r="H69" s="70"/>
      <c r="I69" s="70"/>
      <c r="J69" s="70"/>
      <c r="K69" s="70"/>
      <c r="L69" s="70"/>
      <c r="M69" s="70"/>
      <c r="N69" s="70"/>
    </row>
    <row r="70" spans="1:14">
      <c r="A70" s="62" t="s">
        <v>615</v>
      </c>
      <c r="B70" s="63" t="s">
        <v>660</v>
      </c>
      <c r="C70" s="70" t="s">
        <v>27</v>
      </c>
      <c r="D70" s="64">
        <v>0.98241000000000001</v>
      </c>
      <c r="E70" s="65">
        <v>3.1739999999999997E-2</v>
      </c>
      <c r="F70" s="70"/>
      <c r="G70" s="70"/>
      <c r="H70" s="70"/>
      <c r="I70" s="70"/>
      <c r="J70" s="70"/>
      <c r="K70" s="70"/>
      <c r="L70" s="70"/>
      <c r="M70" s="70"/>
      <c r="N70" s="70"/>
    </row>
    <row r="71" spans="1:14">
      <c r="A71" s="62" t="s">
        <v>616</v>
      </c>
      <c r="B71" s="63" t="s">
        <v>660</v>
      </c>
      <c r="C71" s="70" t="s">
        <v>562</v>
      </c>
      <c r="D71" s="64">
        <v>4.702</v>
      </c>
      <c r="E71" s="65">
        <v>8.8840000000000002E-2</v>
      </c>
      <c r="F71" s="70"/>
      <c r="G71" s="70"/>
      <c r="H71" s="70"/>
      <c r="I71" s="70"/>
      <c r="J71" s="70"/>
      <c r="K71" s="70"/>
      <c r="L71" s="70"/>
      <c r="M71" s="70"/>
      <c r="N71" s="70"/>
    </row>
    <row r="72" spans="1:14">
      <c r="A72" s="62" t="s">
        <v>617</v>
      </c>
      <c r="B72" s="63" t="s">
        <v>660</v>
      </c>
      <c r="C72" s="70" t="s">
        <v>52</v>
      </c>
      <c r="D72" s="64">
        <v>1.1011</v>
      </c>
      <c r="E72" s="65">
        <v>3.7130000000000003E-2</v>
      </c>
      <c r="F72" s="70"/>
      <c r="G72" s="70"/>
      <c r="H72" s="70"/>
      <c r="I72" s="70"/>
      <c r="J72" s="70"/>
      <c r="K72" s="70"/>
      <c r="L72" s="70"/>
      <c r="M72" s="70"/>
      <c r="N72" s="70"/>
    </row>
    <row r="73" spans="1:14" customFormat="1">
      <c r="A73" s="62"/>
      <c r="B73" s="66"/>
      <c r="C73" s="63"/>
      <c r="D73" s="64"/>
      <c r="E73" s="65"/>
    </row>
    <row r="74" spans="1:14">
      <c r="A74" s="62" t="s">
        <v>618</v>
      </c>
      <c r="B74" s="63" t="s">
        <v>661</v>
      </c>
      <c r="C74" s="70" t="s">
        <v>555</v>
      </c>
      <c r="D74" s="64">
        <v>3.0495000000000001</v>
      </c>
      <c r="E74" s="65">
        <v>9.9220000000000003E-2</v>
      </c>
      <c r="F74" s="70"/>
      <c r="G74" s="70"/>
      <c r="H74" s="70"/>
      <c r="I74" s="70"/>
      <c r="J74" s="70"/>
      <c r="K74" s="70"/>
      <c r="L74" s="70"/>
      <c r="M74" s="70"/>
      <c r="N74" s="70"/>
    </row>
    <row r="75" spans="1:14">
      <c r="A75" s="62" t="s">
        <v>619</v>
      </c>
      <c r="B75" s="63" t="s">
        <v>661</v>
      </c>
      <c r="C75" s="70" t="s">
        <v>39</v>
      </c>
      <c r="D75" s="64">
        <v>1.5323</v>
      </c>
      <c r="E75" s="65">
        <v>5.672E-2</v>
      </c>
      <c r="F75" s="70"/>
      <c r="G75" s="70"/>
      <c r="H75" s="70"/>
      <c r="I75" s="70"/>
      <c r="J75" s="70"/>
      <c r="K75" s="70"/>
      <c r="L75" s="70"/>
      <c r="M75" s="70"/>
      <c r="N75" s="70"/>
    </row>
    <row r="76" spans="1:14">
      <c r="A76" s="62" t="s">
        <v>620</v>
      </c>
      <c r="B76" s="63" t="s">
        <v>661</v>
      </c>
      <c r="C76" s="70" t="s">
        <v>561</v>
      </c>
      <c r="D76" s="64">
        <v>2.7919</v>
      </c>
      <c r="E76" s="65">
        <v>6.4409999999999995E-2</v>
      </c>
      <c r="F76" s="70"/>
      <c r="G76" s="70"/>
      <c r="H76" s="70"/>
      <c r="I76" s="70"/>
      <c r="J76" s="70"/>
      <c r="K76" s="70"/>
      <c r="L76" s="70"/>
      <c r="M76" s="70"/>
      <c r="N76" s="70"/>
    </row>
    <row r="77" spans="1:14">
      <c r="A77" s="62" t="s">
        <v>621</v>
      </c>
      <c r="B77" s="63" t="s">
        <v>661</v>
      </c>
      <c r="C77" s="70" t="s">
        <v>27</v>
      </c>
      <c r="D77" s="64">
        <v>1.1637</v>
      </c>
      <c r="E77" s="65">
        <v>3.8350000000000002E-2</v>
      </c>
      <c r="F77" s="70"/>
      <c r="G77" s="70"/>
      <c r="H77" s="70"/>
      <c r="I77" s="70"/>
      <c r="J77" s="70"/>
      <c r="K77" s="70"/>
      <c r="L77" s="70"/>
      <c r="M77" s="70"/>
      <c r="N77" s="70"/>
    </row>
    <row r="78" spans="1:14">
      <c r="A78" s="62" t="s">
        <v>622</v>
      </c>
      <c r="B78" s="63" t="s">
        <v>661</v>
      </c>
      <c r="C78" s="70" t="s">
        <v>562</v>
      </c>
      <c r="D78" s="64">
        <v>2.7605</v>
      </c>
      <c r="E78" s="65">
        <v>7.2489999999999999E-2</v>
      </c>
      <c r="F78" s="70"/>
      <c r="G78" s="70"/>
      <c r="H78" s="70"/>
      <c r="I78" s="70"/>
      <c r="J78" s="70"/>
      <c r="K78" s="70"/>
      <c r="L78" s="70"/>
      <c r="M78" s="70"/>
      <c r="N78" s="70"/>
    </row>
    <row r="79" spans="1:14">
      <c r="A79" s="62" t="s">
        <v>623</v>
      </c>
      <c r="B79" s="63" t="s">
        <v>661</v>
      </c>
      <c r="C79" s="70" t="s">
        <v>52</v>
      </c>
      <c r="D79" s="64">
        <v>1.3206</v>
      </c>
      <c r="E79" s="65">
        <v>4.1610000000000001E-2</v>
      </c>
      <c r="F79" s="70"/>
      <c r="G79" s="70"/>
      <c r="H79" s="70"/>
      <c r="I79" s="70"/>
      <c r="J79" s="70"/>
      <c r="K79" s="70"/>
      <c r="L79" s="70"/>
      <c r="M79" s="70"/>
      <c r="N79" s="70"/>
    </row>
    <row r="80" spans="1:14" customFormat="1">
      <c r="A80" s="62"/>
      <c r="B80" s="66"/>
      <c r="C80" s="63"/>
      <c r="D80" s="64"/>
      <c r="E80" s="65"/>
    </row>
    <row r="81" spans="1:14">
      <c r="A81" s="62" t="s">
        <v>624</v>
      </c>
      <c r="B81" s="63" t="s">
        <v>655</v>
      </c>
      <c r="C81" s="70" t="s">
        <v>555</v>
      </c>
      <c r="D81" s="64">
        <v>3.3877000000000002</v>
      </c>
      <c r="E81" s="65">
        <v>9.5710000000000003E-2</v>
      </c>
      <c r="F81" s="70"/>
      <c r="G81" s="70"/>
      <c r="H81" s="70"/>
      <c r="I81" s="70"/>
      <c r="J81" s="70"/>
      <c r="K81" s="70"/>
      <c r="L81" s="70"/>
      <c r="M81" s="70"/>
      <c r="N81" s="70"/>
    </row>
    <row r="82" spans="1:14">
      <c r="A82" s="62" t="s">
        <v>625</v>
      </c>
      <c r="B82" s="63" t="s">
        <v>655</v>
      </c>
      <c r="C82" s="70" t="s">
        <v>39</v>
      </c>
      <c r="D82" s="64">
        <v>1.748</v>
      </c>
      <c r="E82" s="65">
        <v>5.5289999999999999E-2</v>
      </c>
      <c r="F82" s="70"/>
      <c r="G82" s="70"/>
      <c r="H82" s="70"/>
      <c r="I82" s="70"/>
      <c r="J82" s="70"/>
      <c r="K82" s="70"/>
      <c r="L82" s="70"/>
      <c r="M82" s="70"/>
      <c r="N82" s="70"/>
    </row>
    <row r="83" spans="1:14">
      <c r="A83" s="62" t="s">
        <v>626</v>
      </c>
      <c r="B83" s="63" t="s">
        <v>655</v>
      </c>
      <c r="C83" s="70" t="s">
        <v>561</v>
      </c>
      <c r="D83" s="64">
        <v>4.9071999999999996</v>
      </c>
      <c r="E83" s="65">
        <v>9.4409999999999994E-2</v>
      </c>
      <c r="F83" s="70"/>
      <c r="G83" s="70"/>
      <c r="H83" s="70"/>
      <c r="I83" s="70"/>
      <c r="J83" s="70"/>
      <c r="K83" s="70"/>
      <c r="L83" s="70"/>
      <c r="M83" s="70"/>
      <c r="N83" s="70"/>
    </row>
    <row r="84" spans="1:14">
      <c r="A84" s="62" t="s">
        <v>627</v>
      </c>
      <c r="B84" s="63" t="s">
        <v>655</v>
      </c>
      <c r="C84" s="70" t="s">
        <v>27</v>
      </c>
      <c r="D84" s="64">
        <v>2.3262999999999998</v>
      </c>
      <c r="E84" s="65">
        <v>4.9250000000000002E-2</v>
      </c>
      <c r="F84" s="70"/>
      <c r="G84" s="70"/>
      <c r="H84" s="70"/>
      <c r="I84" s="70"/>
      <c r="J84" s="70"/>
      <c r="K84" s="70"/>
      <c r="L84" s="70"/>
      <c r="M84" s="70"/>
      <c r="N84" s="70"/>
    </row>
    <row r="85" spans="1:14">
      <c r="A85" s="62" t="s">
        <v>628</v>
      </c>
      <c r="B85" s="63" t="s">
        <v>655</v>
      </c>
      <c r="C85" s="70" t="s">
        <v>562</v>
      </c>
      <c r="D85" s="64">
        <v>4.1913</v>
      </c>
      <c r="E85" s="65">
        <v>8.2280000000000006E-2</v>
      </c>
      <c r="F85" s="70"/>
      <c r="G85" s="70"/>
      <c r="H85" s="70"/>
      <c r="I85" s="70"/>
      <c r="J85" s="70"/>
      <c r="K85" s="70"/>
      <c r="L85" s="70"/>
      <c r="M85" s="70"/>
      <c r="N85" s="70"/>
    </row>
    <row r="86" spans="1:14">
      <c r="A86" s="62" t="s">
        <v>629</v>
      </c>
      <c r="B86" s="63" t="s">
        <v>655</v>
      </c>
      <c r="C86" s="70" t="s">
        <v>52</v>
      </c>
      <c r="D86" s="64">
        <v>2.1886999999999999</v>
      </c>
      <c r="E86" s="65">
        <v>4.5030000000000001E-2</v>
      </c>
      <c r="F86" s="70"/>
      <c r="G86" s="70"/>
      <c r="H86" s="70"/>
      <c r="I86" s="70"/>
      <c r="J86" s="70"/>
      <c r="K86" s="70"/>
      <c r="L86" s="70"/>
      <c r="M86" s="70"/>
      <c r="N86" s="70"/>
    </row>
    <row r="87" spans="1:14" customFormat="1">
      <c r="A87" s="62"/>
      <c r="B87" s="66"/>
      <c r="C87" s="63"/>
      <c r="D87" s="64"/>
      <c r="E87" s="65"/>
    </row>
    <row r="88" spans="1:14">
      <c r="A88" s="62" t="s">
        <v>630</v>
      </c>
      <c r="B88" s="63" t="s">
        <v>649</v>
      </c>
      <c r="C88" s="70" t="s">
        <v>555</v>
      </c>
      <c r="D88" s="64">
        <v>4.8635999999999999</v>
      </c>
      <c r="E88" s="65">
        <v>8.7910000000000002E-2</v>
      </c>
      <c r="F88" s="70"/>
      <c r="G88" s="70"/>
      <c r="H88" s="70"/>
      <c r="I88" s="70"/>
      <c r="J88" s="70"/>
      <c r="K88" s="70"/>
      <c r="L88" s="70"/>
      <c r="M88" s="70"/>
      <c r="N88" s="70"/>
    </row>
    <row r="89" spans="1:14">
      <c r="A89" s="62" t="s">
        <v>631</v>
      </c>
      <c r="B89" s="63" t="s">
        <v>649</v>
      </c>
      <c r="C89" s="70" t="s">
        <v>39</v>
      </c>
      <c r="D89" s="64">
        <v>1.4171</v>
      </c>
      <c r="E89" s="65">
        <v>4.3549999999999998E-2</v>
      </c>
      <c r="F89" s="70"/>
      <c r="G89" s="70"/>
      <c r="H89" s="70"/>
      <c r="I89" s="70"/>
      <c r="J89" s="70"/>
      <c r="K89" s="70"/>
      <c r="L89" s="70"/>
      <c r="M89" s="70"/>
      <c r="N89" s="70"/>
    </row>
    <row r="90" spans="1:14">
      <c r="A90" s="62" t="s">
        <v>632</v>
      </c>
      <c r="B90" s="63" t="s">
        <v>649</v>
      </c>
      <c r="C90" s="70" t="s">
        <v>561</v>
      </c>
      <c r="D90" s="64">
        <v>1.5566</v>
      </c>
      <c r="E90" s="65">
        <v>5.008E-2</v>
      </c>
      <c r="F90" s="70"/>
      <c r="G90" s="70"/>
      <c r="H90" s="70"/>
      <c r="I90" s="70"/>
      <c r="J90" s="70"/>
      <c r="K90" s="70"/>
      <c r="L90" s="70"/>
      <c r="M90" s="70"/>
      <c r="N90" s="70"/>
    </row>
    <row r="91" spans="1:14">
      <c r="A91" s="62" t="s">
        <v>633</v>
      </c>
      <c r="B91" s="63" t="s">
        <v>649</v>
      </c>
      <c r="C91" s="70" t="s">
        <v>27</v>
      </c>
      <c r="D91" s="64">
        <v>1.0065999999999999</v>
      </c>
      <c r="E91" s="65">
        <v>3.8249999999999999E-2</v>
      </c>
      <c r="F91" s="70"/>
      <c r="G91" s="70"/>
      <c r="H91" s="70"/>
      <c r="I91" s="70"/>
      <c r="J91" s="70"/>
      <c r="K91" s="70"/>
      <c r="L91" s="70"/>
      <c r="M91" s="70"/>
      <c r="N91" s="70"/>
    </row>
    <row r="92" spans="1:14">
      <c r="A92" s="62" t="s">
        <v>634</v>
      </c>
      <c r="B92" s="63" t="s">
        <v>649</v>
      </c>
      <c r="C92" s="70" t="s">
        <v>562</v>
      </c>
      <c r="D92" s="64">
        <v>1.6309</v>
      </c>
      <c r="E92" s="65">
        <v>5.4039999999999998E-2</v>
      </c>
      <c r="F92" s="70"/>
      <c r="G92" s="70"/>
      <c r="H92" s="70"/>
      <c r="I92" s="70"/>
      <c r="J92" s="70"/>
      <c r="K92" s="70"/>
      <c r="L92" s="70"/>
      <c r="M92" s="70"/>
      <c r="N92" s="70"/>
    </row>
    <row r="93" spans="1:14">
      <c r="A93" s="62" t="s">
        <v>635</v>
      </c>
      <c r="B93" s="63" t="s">
        <v>649</v>
      </c>
      <c r="C93" s="70" t="s">
        <v>52</v>
      </c>
      <c r="D93" s="64">
        <v>1.1958</v>
      </c>
      <c r="E93" s="65">
        <v>4.0899999999999999E-2</v>
      </c>
      <c r="F93" s="70"/>
      <c r="G93" s="70"/>
      <c r="H93" s="70"/>
      <c r="I93" s="70"/>
      <c r="J93" s="70"/>
      <c r="K93" s="70"/>
      <c r="L93" s="70"/>
      <c r="M93" s="70"/>
      <c r="N93" s="70"/>
    </row>
    <row r="94" spans="1:14" customFormat="1">
      <c r="A94" s="62"/>
      <c r="B94" s="66"/>
      <c r="C94" s="70"/>
      <c r="D94" s="64"/>
      <c r="E94" s="65"/>
    </row>
    <row r="95" spans="1:14">
      <c r="A95" s="62" t="s">
        <v>636</v>
      </c>
      <c r="B95" s="63" t="s">
        <v>651</v>
      </c>
      <c r="C95" s="70" t="s">
        <v>555</v>
      </c>
      <c r="D95" s="64">
        <v>3.7016</v>
      </c>
      <c r="E95" s="65">
        <v>8.4400000000000003E-2</v>
      </c>
      <c r="F95" s="70"/>
      <c r="G95" s="70"/>
      <c r="H95" s="70"/>
      <c r="I95" s="70"/>
      <c r="J95" s="70"/>
      <c r="K95" s="70"/>
      <c r="L95" s="70"/>
      <c r="M95" s="70"/>
      <c r="N95" s="70"/>
    </row>
    <row r="96" spans="1:14">
      <c r="A96" s="62" t="s">
        <v>637</v>
      </c>
      <c r="B96" s="63" t="s">
        <v>651</v>
      </c>
      <c r="C96" s="70" t="s">
        <v>39</v>
      </c>
      <c r="D96" s="64">
        <v>3.6240000000000001</v>
      </c>
      <c r="E96" s="65">
        <v>8.0339999999999995E-2</v>
      </c>
      <c r="F96" s="70"/>
      <c r="G96" s="70"/>
      <c r="H96" s="70"/>
      <c r="I96" s="70"/>
      <c r="J96" s="70"/>
      <c r="K96" s="70"/>
      <c r="L96" s="70"/>
      <c r="M96" s="70"/>
      <c r="N96" s="70"/>
    </row>
    <row r="97" spans="1:14">
      <c r="A97" s="62" t="s">
        <v>638</v>
      </c>
      <c r="B97" s="63" t="s">
        <v>651</v>
      </c>
      <c r="C97" s="70" t="s">
        <v>561</v>
      </c>
      <c r="D97" s="64">
        <v>2.5956999999999999</v>
      </c>
      <c r="E97" s="65">
        <v>5.5010000000000003E-2</v>
      </c>
      <c r="F97" s="70"/>
      <c r="G97" s="70"/>
      <c r="H97" s="70"/>
      <c r="I97" s="70"/>
      <c r="J97" s="70"/>
      <c r="K97" s="70"/>
      <c r="L97" s="70"/>
      <c r="M97" s="70"/>
      <c r="N97" s="70"/>
    </row>
    <row r="98" spans="1:14">
      <c r="A98" s="62" t="s">
        <v>639</v>
      </c>
      <c r="B98" s="63" t="s">
        <v>651</v>
      </c>
      <c r="C98" s="70" t="s">
        <v>27</v>
      </c>
      <c r="D98" s="64">
        <v>1.1094999999999999</v>
      </c>
      <c r="E98" s="65">
        <v>3.3890000000000003E-2</v>
      </c>
      <c r="F98" s="70"/>
      <c r="G98" s="70"/>
      <c r="H98" s="70"/>
      <c r="I98" s="70"/>
      <c r="J98" s="70"/>
      <c r="K98" s="70"/>
      <c r="L98" s="70"/>
      <c r="M98" s="70"/>
      <c r="N98" s="70"/>
    </row>
    <row r="99" spans="1:14">
      <c r="A99" s="62" t="s">
        <v>640</v>
      </c>
      <c r="B99" s="63" t="s">
        <v>651</v>
      </c>
      <c r="C99" s="70" t="s">
        <v>562</v>
      </c>
      <c r="D99" s="64">
        <v>2.3410000000000002</v>
      </c>
      <c r="E99" s="65">
        <v>5.2490000000000002E-2</v>
      </c>
      <c r="F99" s="70"/>
      <c r="G99" s="70"/>
      <c r="H99" s="70"/>
      <c r="I99" s="70"/>
      <c r="J99" s="70"/>
      <c r="K99" s="70"/>
      <c r="L99" s="70"/>
      <c r="M99" s="70"/>
      <c r="N99" s="70"/>
    </row>
    <row r="100" spans="1:14">
      <c r="A100" s="62" t="s">
        <v>641</v>
      </c>
      <c r="B100" s="63" t="s">
        <v>651</v>
      </c>
      <c r="C100" s="70" t="s">
        <v>52</v>
      </c>
      <c r="D100" s="64">
        <v>1.3141</v>
      </c>
      <c r="E100" s="65">
        <v>4.0410000000000001E-2</v>
      </c>
      <c r="F100" s="70"/>
      <c r="G100" s="70"/>
      <c r="H100" s="70"/>
      <c r="I100" s="70"/>
      <c r="J100" s="70"/>
      <c r="K100" s="70"/>
      <c r="L100" s="70"/>
      <c r="M100" s="70"/>
      <c r="N100" s="70"/>
    </row>
    <row r="101" spans="1:14" customFormat="1">
      <c r="A101" s="62"/>
      <c r="B101" s="66"/>
      <c r="C101" s="63"/>
      <c r="D101" s="64"/>
      <c r="E101" s="65"/>
    </row>
    <row r="102" spans="1:14">
      <c r="A102" s="62" t="s">
        <v>642</v>
      </c>
      <c r="B102" s="63" t="s">
        <v>654</v>
      </c>
      <c r="C102" s="70" t="s">
        <v>555</v>
      </c>
      <c r="D102" s="64">
        <v>2.4304999999999999</v>
      </c>
      <c r="E102" s="65">
        <v>6.7379999999999995E-2</v>
      </c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14">
      <c r="A103" s="62" t="s">
        <v>643</v>
      </c>
      <c r="B103" s="63" t="s">
        <v>654</v>
      </c>
      <c r="C103" s="70" t="s">
        <v>39</v>
      </c>
      <c r="D103" s="64">
        <v>1.1208</v>
      </c>
      <c r="E103" s="65">
        <v>3.8240000000000003E-2</v>
      </c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14">
      <c r="A104" s="62" t="s">
        <v>644</v>
      </c>
      <c r="B104" s="63" t="s">
        <v>654</v>
      </c>
      <c r="C104" s="70" t="s">
        <v>561</v>
      </c>
      <c r="D104" s="64">
        <v>1.8207</v>
      </c>
      <c r="E104" s="65">
        <v>5.7709999999999997E-2</v>
      </c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14">
      <c r="A105" s="62" t="s">
        <v>645</v>
      </c>
      <c r="B105" s="63" t="s">
        <v>654</v>
      </c>
      <c r="C105" s="70" t="s">
        <v>27</v>
      </c>
      <c r="D105" s="64">
        <v>0.89564999999999995</v>
      </c>
      <c r="E105" s="65">
        <v>3.0499999999999999E-2</v>
      </c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14">
      <c r="A106" s="62" t="s">
        <v>646</v>
      </c>
      <c r="B106" s="63" t="s">
        <v>654</v>
      </c>
      <c r="C106" s="70" t="s">
        <v>562</v>
      </c>
      <c r="D106" s="64">
        <v>2.7936000000000001</v>
      </c>
      <c r="E106" s="65">
        <v>7.2510000000000005E-2</v>
      </c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14">
      <c r="A107" s="62" t="s">
        <v>647</v>
      </c>
      <c r="B107" s="63" t="s">
        <v>654</v>
      </c>
      <c r="C107" s="70" t="s">
        <v>52</v>
      </c>
      <c r="D107" s="64">
        <v>0.86070000000000002</v>
      </c>
      <c r="E107" s="65">
        <v>3.2969999999999999E-2</v>
      </c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14" customFormat="1">
      <c r="B108" s="66"/>
    </row>
    <row r="109" spans="1:14">
      <c r="B109" s="66"/>
    </row>
    <row r="110" spans="1:14">
      <c r="B110" s="66"/>
    </row>
    <row r="111" spans="1:14">
      <c r="B111" s="66"/>
    </row>
    <row r="112" spans="1:14">
      <c r="B112" s="66"/>
    </row>
    <row r="113" spans="2:2">
      <c r="B113" s="66"/>
    </row>
    <row r="115" spans="2:2" customFormat="1">
      <c r="B115" s="73"/>
    </row>
    <row r="122" spans="2:2" customFormat="1">
      <c r="B122" s="73"/>
    </row>
    <row r="129" spans="2:2" customFormat="1">
      <c r="B12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workbookViewId="0"/>
  </sheetViews>
  <sheetFormatPr defaultColWidth="9" defaultRowHeight="15"/>
  <cols>
    <col min="1" max="3" width="9.140625" style="1" customWidth="1"/>
    <col min="4" max="4" width="8.85546875" style="2" customWidth="1"/>
    <col min="5" max="5" width="8.85546875" style="1" customWidth="1"/>
    <col min="6" max="256" width="9.140625" style="1" customWidth="1"/>
  </cols>
  <sheetData>
    <row r="1" spans="1:18">
      <c r="A1" s="3"/>
      <c r="D1" s="4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307</v>
      </c>
      <c r="B3" s="1" t="s">
        <v>308</v>
      </c>
      <c r="C3" s="10" t="s">
        <v>104</v>
      </c>
      <c r="D3" s="11">
        <v>0.5</v>
      </c>
      <c r="E3" s="1">
        <v>1</v>
      </c>
      <c r="F3" s="1">
        <v>1.5003</v>
      </c>
      <c r="G3" s="1">
        <v>1.4549000000000001</v>
      </c>
      <c r="H3" s="12">
        <f>(G3/F3)*100</f>
        <v>96.973938545624222</v>
      </c>
      <c r="J3" s="13"/>
      <c r="K3" s="14"/>
    </row>
    <row r="4" spans="1:18">
      <c r="A4" s="9" t="s">
        <v>309</v>
      </c>
      <c r="C4" s="1" t="s">
        <v>104</v>
      </c>
      <c r="D4" s="2">
        <v>0.45</v>
      </c>
      <c r="E4" s="1">
        <v>2</v>
      </c>
      <c r="F4" s="1">
        <v>1.5001</v>
      </c>
      <c r="G4" s="1">
        <v>1.4534</v>
      </c>
      <c r="H4" s="12">
        <f>(G4/F4)*100</f>
        <v>96.886874208386104</v>
      </c>
      <c r="J4" s="13"/>
      <c r="K4" s="14"/>
    </row>
    <row r="5" spans="1:18">
      <c r="A5" s="9" t="s">
        <v>310</v>
      </c>
      <c r="C5" s="10" t="s">
        <v>104</v>
      </c>
      <c r="D5" s="11">
        <v>0.49</v>
      </c>
      <c r="E5" s="1">
        <v>3</v>
      </c>
      <c r="F5" s="1">
        <v>1.5008999999999999</v>
      </c>
      <c r="G5" s="1">
        <v>1.456</v>
      </c>
      <c r="H5" s="12">
        <f>(G5/F5)*100</f>
        <v>97.008461589712851</v>
      </c>
      <c r="J5" s="13"/>
      <c r="K5" s="14"/>
      <c r="M5" s="3"/>
    </row>
    <row r="6" spans="1:18">
      <c r="A6" s="9" t="s">
        <v>311</v>
      </c>
      <c r="C6" s="1" t="s">
        <v>104</v>
      </c>
      <c r="D6" s="2">
        <v>0.51</v>
      </c>
      <c r="E6" s="1">
        <v>4</v>
      </c>
      <c r="F6" s="1">
        <v>1.5005999999999999</v>
      </c>
      <c r="G6" s="1">
        <v>1.3852</v>
      </c>
      <c r="H6" s="12">
        <f>(G6/F6)*100</f>
        <v>92.309742769558838</v>
      </c>
      <c r="J6" s="13"/>
      <c r="K6" s="14"/>
    </row>
    <row r="7" spans="1:18">
      <c r="A7" s="9" t="s">
        <v>312</v>
      </c>
      <c r="C7" s="10" t="s">
        <v>104</v>
      </c>
      <c r="D7" s="11">
        <v>1</v>
      </c>
      <c r="E7" s="1">
        <v>5</v>
      </c>
      <c r="F7" s="1">
        <v>1.5005999999999999</v>
      </c>
      <c r="G7" s="1">
        <v>1.4530000000000001</v>
      </c>
      <c r="H7" s="12">
        <f>(G7/F7)*100</f>
        <v>96.827935492469692</v>
      </c>
      <c r="J7" s="13"/>
      <c r="K7" s="14"/>
    </row>
    <row r="8" spans="1:18">
      <c r="A8" s="3"/>
      <c r="G8" s="15" t="s">
        <v>20</v>
      </c>
      <c r="H8" s="16">
        <f>AVERAGE(H3:H7)</f>
        <v>96.001390521150341</v>
      </c>
      <c r="I8" s="16">
        <f>(STDEVA(H3:H7))/(SQRT(5))</f>
        <v>0.923459876465898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313</v>
      </c>
      <c r="B10" s="1" t="s">
        <v>650</v>
      </c>
      <c r="C10" s="1" t="s">
        <v>52</v>
      </c>
      <c r="D10" s="2">
        <v>0.15</v>
      </c>
      <c r="E10" s="1">
        <v>1</v>
      </c>
      <c r="F10" s="17">
        <v>1.5001</v>
      </c>
      <c r="G10" s="17">
        <v>1.4204000000000001</v>
      </c>
      <c r="H10" s="12">
        <f>(G10/F10)*100</f>
        <v>94.687020865275656</v>
      </c>
      <c r="J10" s="13"/>
    </row>
    <row r="11" spans="1:18">
      <c r="A11" s="9" t="s">
        <v>314</v>
      </c>
      <c r="B11" s="1" t="s">
        <v>650</v>
      </c>
      <c r="C11" s="1" t="s">
        <v>52</v>
      </c>
      <c r="D11" s="2">
        <v>0.11</v>
      </c>
      <c r="E11" s="1">
        <v>2</v>
      </c>
      <c r="F11" s="17">
        <v>1.5008999999999999</v>
      </c>
      <c r="G11" s="17">
        <v>1.4131</v>
      </c>
      <c r="H11" s="12">
        <f>(G11/F11)*100</f>
        <v>94.15017656073023</v>
      </c>
      <c r="J11" s="13"/>
    </row>
    <row r="12" spans="1:18">
      <c r="A12" s="9" t="s">
        <v>315</v>
      </c>
      <c r="B12" s="1" t="s">
        <v>650</v>
      </c>
      <c r="C12" s="1" t="s">
        <v>52</v>
      </c>
      <c r="D12" s="2">
        <v>0.1</v>
      </c>
      <c r="E12" s="1">
        <v>3</v>
      </c>
      <c r="F12" s="17">
        <v>1.5001</v>
      </c>
      <c r="G12" s="17">
        <v>1.4117999999999999</v>
      </c>
      <c r="H12" s="12">
        <f>(G12/F12)*100</f>
        <v>94.113725751616556</v>
      </c>
      <c r="J12" s="13"/>
    </row>
    <row r="13" spans="1:18">
      <c r="A13" s="9" t="s">
        <v>316</v>
      </c>
      <c r="B13" s="1" t="s">
        <v>650</v>
      </c>
      <c r="C13" s="1" t="s">
        <v>52</v>
      </c>
      <c r="D13" s="2">
        <v>0.08</v>
      </c>
      <c r="E13" s="1">
        <v>4</v>
      </c>
      <c r="F13" s="17">
        <v>1.5002</v>
      </c>
      <c r="G13" s="17">
        <v>1.4127000000000001</v>
      </c>
      <c r="H13" s="12">
        <f>(G13/F13)*100</f>
        <v>94.167444340754571</v>
      </c>
      <c r="J13" s="13"/>
    </row>
    <row r="14" spans="1:18">
      <c r="A14" s="9" t="s">
        <v>317</v>
      </c>
      <c r="B14" s="1" t="s">
        <v>650</v>
      </c>
      <c r="C14" s="1" t="s">
        <v>52</v>
      </c>
      <c r="D14" s="2">
        <v>0.13</v>
      </c>
      <c r="E14" s="1">
        <v>5</v>
      </c>
      <c r="F14" s="17">
        <v>1.5007999999999999</v>
      </c>
      <c r="G14" s="17">
        <v>1.4148000000000001</v>
      </c>
      <c r="H14" s="12">
        <f>(G14/F14)*100</f>
        <v>94.269722814498948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94.277618066575201</v>
      </c>
      <c r="I15" s="16">
        <f>(STDEVA(H10:H14))/(SQRT(5))</f>
        <v>0.10557302325046146</v>
      </c>
      <c r="J15" s="18"/>
    </row>
    <row r="16" spans="1:18">
      <c r="A16" s="3"/>
      <c r="B16" s="1" t="s">
        <v>648</v>
      </c>
      <c r="J16" s="13"/>
    </row>
    <row r="17" spans="1:10">
      <c r="A17" s="9" t="s">
        <v>318</v>
      </c>
      <c r="B17" s="1" t="s">
        <v>650</v>
      </c>
      <c r="C17" s="1" t="s">
        <v>45</v>
      </c>
      <c r="D17" s="2">
        <v>0.45</v>
      </c>
      <c r="E17" s="1">
        <v>1</v>
      </c>
      <c r="F17" s="17">
        <v>1.5005999999999999</v>
      </c>
      <c r="G17" s="17">
        <v>1.3854</v>
      </c>
      <c r="H17" s="12">
        <f>(G17/F17)*100</f>
        <v>92.323070771691334</v>
      </c>
      <c r="J17" s="13"/>
    </row>
    <row r="18" spans="1:10">
      <c r="A18" s="9" t="s">
        <v>319</v>
      </c>
      <c r="B18" s="1" t="s">
        <v>650</v>
      </c>
      <c r="C18" s="1" t="s">
        <v>45</v>
      </c>
      <c r="D18" s="2">
        <v>0.39</v>
      </c>
      <c r="E18" s="1">
        <v>2</v>
      </c>
      <c r="F18" s="17">
        <v>1.5008999999999999</v>
      </c>
      <c r="G18" s="17">
        <v>1.3851</v>
      </c>
      <c r="H18" s="12">
        <f>(G18/F18)*100</f>
        <v>92.284629222466535</v>
      </c>
      <c r="J18" s="13"/>
    </row>
    <row r="19" spans="1:10">
      <c r="A19" s="9" t="s">
        <v>320</v>
      </c>
      <c r="B19" s="1" t="s">
        <v>650</v>
      </c>
      <c r="C19" s="1" t="s">
        <v>45</v>
      </c>
      <c r="D19" s="2">
        <v>0.76</v>
      </c>
      <c r="E19" s="1">
        <v>3</v>
      </c>
      <c r="F19" s="17">
        <v>1.5003</v>
      </c>
      <c r="G19" s="17">
        <v>1.3868</v>
      </c>
      <c r="H19" s="12">
        <f>(G19/F19)*100</f>
        <v>92.434846364060533</v>
      </c>
      <c r="J19" s="13"/>
    </row>
    <row r="20" spans="1:10">
      <c r="A20" s="9" t="s">
        <v>321</v>
      </c>
      <c r="B20" s="1" t="s">
        <v>650</v>
      </c>
      <c r="C20" s="1" t="s">
        <v>45</v>
      </c>
      <c r="D20" s="2">
        <v>1.3900000000000001</v>
      </c>
      <c r="E20" s="1">
        <v>4</v>
      </c>
      <c r="F20" s="17">
        <v>1.5004999999999999</v>
      </c>
      <c r="G20" s="17">
        <v>1.3898999999999999</v>
      </c>
      <c r="H20" s="12">
        <f>(G20/F20)*100</f>
        <v>92.629123625458178</v>
      </c>
      <c r="J20" s="13"/>
    </row>
    <row r="21" spans="1:10">
      <c r="A21" s="9" t="s">
        <v>322</v>
      </c>
      <c r="B21" s="1" t="s">
        <v>650</v>
      </c>
      <c r="C21" s="1" t="s">
        <v>45</v>
      </c>
      <c r="D21" s="2">
        <v>0.66</v>
      </c>
      <c r="E21" s="1">
        <v>5</v>
      </c>
      <c r="F21" s="17">
        <v>1.5006999999999999</v>
      </c>
      <c r="G21" s="17">
        <v>1.3920999999999999</v>
      </c>
      <c r="H21" s="12">
        <f>(G21/F21)*100</f>
        <v>92.763377090691009</v>
      </c>
      <c r="J21" s="13"/>
    </row>
    <row r="22" spans="1:10">
      <c r="A22" s="3"/>
      <c r="B22" s="1" t="s">
        <v>648</v>
      </c>
      <c r="G22" s="15" t="s">
        <v>20</v>
      </c>
      <c r="H22" s="16">
        <f>AVERAGE(H17:H21)</f>
        <v>92.487009414873526</v>
      </c>
      <c r="I22" s="19">
        <f>(STDEVA(H17:H21))/(SQRT(5))</f>
        <v>9.1413933829609231E-2</v>
      </c>
      <c r="J22" s="20"/>
    </row>
    <row r="23" spans="1:10">
      <c r="A23" s="3"/>
      <c r="B23" s="1" t="s">
        <v>648</v>
      </c>
      <c r="J23" s="13"/>
    </row>
    <row r="24" spans="1:10">
      <c r="A24" s="9" t="s">
        <v>323</v>
      </c>
      <c r="B24" s="1" t="s">
        <v>650</v>
      </c>
      <c r="C24" s="1" t="s">
        <v>39</v>
      </c>
      <c r="D24" s="2">
        <v>0.09</v>
      </c>
      <c r="E24" s="1">
        <v>1</v>
      </c>
      <c r="F24" s="17">
        <v>1.5004</v>
      </c>
      <c r="G24" s="17">
        <v>1.4197</v>
      </c>
      <c r="H24" s="12">
        <f>(G24/F24)*100</f>
        <v>94.621434284190883</v>
      </c>
    </row>
    <row r="25" spans="1:10">
      <c r="A25" s="9" t="s">
        <v>324</v>
      </c>
      <c r="B25" s="1" t="s">
        <v>650</v>
      </c>
      <c r="C25" s="1" t="s">
        <v>39</v>
      </c>
      <c r="D25" s="2">
        <v>0.1</v>
      </c>
      <c r="E25" s="1">
        <v>2</v>
      </c>
      <c r="F25" s="17">
        <v>1.5004</v>
      </c>
      <c r="G25" s="17">
        <v>1.417</v>
      </c>
      <c r="H25" s="12">
        <f>(G25/F25)*100</f>
        <v>94.441482271394293</v>
      </c>
    </row>
    <row r="26" spans="1:10">
      <c r="A26" s="9" t="s">
        <v>325</v>
      </c>
      <c r="B26" s="1" t="s">
        <v>650</v>
      </c>
      <c r="C26" s="1" t="s">
        <v>39</v>
      </c>
      <c r="D26" s="2">
        <v>0.12</v>
      </c>
      <c r="E26" s="1">
        <v>3</v>
      </c>
      <c r="F26" s="17">
        <v>1.5006999999999999</v>
      </c>
      <c r="G26" s="17">
        <v>1.4119999999999999</v>
      </c>
      <c r="H26" s="12">
        <f>(G26/F26)*100</f>
        <v>94.089424935030323</v>
      </c>
    </row>
    <row r="27" spans="1:10">
      <c r="A27" s="9" t="s">
        <v>326</v>
      </c>
      <c r="B27" s="1" t="s">
        <v>650</v>
      </c>
      <c r="C27" s="1" t="s">
        <v>39</v>
      </c>
      <c r="D27" s="2">
        <v>0.1</v>
      </c>
      <c r="E27" s="1">
        <v>4</v>
      </c>
      <c r="F27" s="17">
        <v>1.5001</v>
      </c>
      <c r="G27" s="17">
        <v>1.4089</v>
      </c>
      <c r="H27" s="12">
        <f>(G27/F27)*100</f>
        <v>93.920405306312915</v>
      </c>
    </row>
    <row r="28" spans="1:10">
      <c r="A28" s="9" t="s">
        <v>327</v>
      </c>
      <c r="B28" s="1" t="s">
        <v>650</v>
      </c>
      <c r="C28" s="1" t="s">
        <v>39</v>
      </c>
      <c r="D28" s="2">
        <v>0.09</v>
      </c>
      <c r="E28" s="1">
        <v>5</v>
      </c>
      <c r="F28" s="17">
        <v>1.5003</v>
      </c>
      <c r="G28" s="17">
        <v>1.4065000000000001</v>
      </c>
      <c r="H28" s="12">
        <f>(G28/F28)*100</f>
        <v>93.747917083250016</v>
      </c>
    </row>
    <row r="29" spans="1:10">
      <c r="A29" s="21"/>
      <c r="B29" s="1" t="s">
        <v>648</v>
      </c>
      <c r="G29" s="15" t="s">
        <v>20</v>
      </c>
      <c r="H29" s="16">
        <f>AVERAGE(H24:H28)</f>
        <v>94.164132776035686</v>
      </c>
      <c r="I29" s="16">
        <f>(STDEVA(H24:H28))/(SQRT(5))</f>
        <v>0.16190541310637108</v>
      </c>
    </row>
    <row r="30" spans="1:10">
      <c r="A30" s="22"/>
      <c r="B30" s="1" t="s">
        <v>648</v>
      </c>
    </row>
    <row r="31" spans="1:10">
      <c r="A31" s="9" t="s">
        <v>328</v>
      </c>
      <c r="B31" s="1" t="s">
        <v>650</v>
      </c>
      <c r="C31" s="1" t="s">
        <v>33</v>
      </c>
      <c r="D31" s="2">
        <v>1.1400000000000001</v>
      </c>
      <c r="E31" s="1">
        <v>1</v>
      </c>
      <c r="F31" s="17">
        <v>1.5004999999999999</v>
      </c>
      <c r="G31" s="17">
        <v>1.3660000000000001</v>
      </c>
      <c r="H31" s="12">
        <f>(G31/F31)*100</f>
        <v>91.036321226257925</v>
      </c>
    </row>
    <row r="32" spans="1:10">
      <c r="A32" s="9" t="s">
        <v>329</v>
      </c>
      <c r="B32" s="1" t="s">
        <v>650</v>
      </c>
      <c r="C32" s="1" t="s">
        <v>33</v>
      </c>
      <c r="D32" s="2">
        <v>0.46</v>
      </c>
      <c r="E32" s="1">
        <v>2</v>
      </c>
      <c r="F32" s="17">
        <v>1.5001</v>
      </c>
      <c r="G32" s="17">
        <v>1.3866000000000001</v>
      </c>
      <c r="H32" s="12">
        <f>(G32/F32)*100</f>
        <v>92.433837744150395</v>
      </c>
    </row>
    <row r="33" spans="1:9">
      <c r="A33" s="9" t="s">
        <v>330</v>
      </c>
      <c r="B33" s="1" t="s">
        <v>650</v>
      </c>
      <c r="C33" s="1" t="s">
        <v>33</v>
      </c>
      <c r="D33" s="2">
        <v>0.59</v>
      </c>
      <c r="E33" s="1">
        <v>3</v>
      </c>
      <c r="F33" s="17">
        <v>1.5003</v>
      </c>
      <c r="G33" s="17">
        <v>1.3785000000000001</v>
      </c>
      <c r="H33" s="12">
        <f>(G33/F33)*100</f>
        <v>91.881623675264962</v>
      </c>
    </row>
    <row r="34" spans="1:9">
      <c r="A34" s="9" t="s">
        <v>331</v>
      </c>
      <c r="B34" s="1" t="s">
        <v>650</v>
      </c>
      <c r="C34" s="1" t="s">
        <v>33</v>
      </c>
      <c r="D34" s="2">
        <v>1.1200000000000001</v>
      </c>
      <c r="E34" s="1">
        <v>4</v>
      </c>
      <c r="F34" s="17">
        <v>1.5003</v>
      </c>
      <c r="G34" s="17">
        <v>1.3858999999999999</v>
      </c>
      <c r="H34" s="12">
        <f>(G34/F34)*100</f>
        <v>92.374858361660998</v>
      </c>
    </row>
    <row r="35" spans="1:9">
      <c r="A35" s="9" t="s">
        <v>332</v>
      </c>
      <c r="B35" s="1" t="s">
        <v>650</v>
      </c>
      <c r="C35" s="1" t="s">
        <v>33</v>
      </c>
      <c r="D35" s="2">
        <v>0.48</v>
      </c>
      <c r="E35" s="1">
        <v>5</v>
      </c>
      <c r="F35" s="17">
        <v>1.5002</v>
      </c>
      <c r="G35" s="17">
        <v>1.3856999999999999</v>
      </c>
      <c r="H35" s="12">
        <f>(G35/F35)*100</f>
        <v>92.367684308758825</v>
      </c>
    </row>
    <row r="36" spans="1:9">
      <c r="A36" s="23"/>
      <c r="B36" s="1" t="s">
        <v>648</v>
      </c>
      <c r="G36" s="15" t="s">
        <v>20</v>
      </c>
      <c r="H36" s="16">
        <f>AVERAGE(H31:H35)</f>
        <v>92.018865063218612</v>
      </c>
      <c r="I36" s="16">
        <f>(STDEVA(H31:H35))/(SQRT(5))</f>
        <v>0.26503169722051334</v>
      </c>
    </row>
    <row r="37" spans="1:9">
      <c r="A37" s="22"/>
      <c r="B37" s="1" t="s">
        <v>648</v>
      </c>
    </row>
    <row r="38" spans="1:9">
      <c r="A38" s="9" t="s">
        <v>333</v>
      </c>
      <c r="B38" s="1" t="s">
        <v>650</v>
      </c>
      <c r="C38" s="1" t="s">
        <v>27</v>
      </c>
      <c r="D38" s="24">
        <v>8.8142088878326988E-2</v>
      </c>
      <c r="E38" s="1">
        <v>1</v>
      </c>
      <c r="F38" s="17">
        <v>1.5005999999999999</v>
      </c>
      <c r="G38" s="17">
        <v>1.4136</v>
      </c>
      <c r="H38" s="12">
        <f>(G38/F38)*100</f>
        <v>94.202319072371054</v>
      </c>
    </row>
    <row r="39" spans="1:9">
      <c r="A39" s="9" t="s">
        <v>334</v>
      </c>
      <c r="B39" s="1" t="s">
        <v>650</v>
      </c>
      <c r="C39" s="1" t="s">
        <v>27</v>
      </c>
      <c r="D39" s="24">
        <v>0.10399970460270208</v>
      </c>
      <c r="E39" s="1">
        <v>2</v>
      </c>
      <c r="F39" s="17">
        <v>1.5006999999999999</v>
      </c>
      <c r="G39" s="17">
        <v>1.4114</v>
      </c>
      <c r="H39" s="12">
        <f>(G39/F39)*100</f>
        <v>94.049443592989945</v>
      </c>
    </row>
    <row r="40" spans="1:9">
      <c r="A40" s="9" t="s">
        <v>335</v>
      </c>
      <c r="B40" s="1" t="s">
        <v>650</v>
      </c>
      <c r="C40" s="1" t="s">
        <v>27</v>
      </c>
      <c r="D40" s="24">
        <v>8.535008813720818E-2</v>
      </c>
      <c r="E40" s="1">
        <v>3</v>
      </c>
      <c r="F40" s="17">
        <v>1.5</v>
      </c>
      <c r="G40" s="17">
        <v>1.4068000000000001</v>
      </c>
      <c r="H40" s="12">
        <f>(G40/F40)*100</f>
        <v>93.786666666666676</v>
      </c>
    </row>
    <row r="41" spans="1:9">
      <c r="A41" s="9" t="s">
        <v>336</v>
      </c>
      <c r="B41" s="1" t="s">
        <v>650</v>
      </c>
      <c r="C41" s="1" t="s">
        <v>27</v>
      </c>
      <c r="D41" s="24">
        <v>8.1427605011053811E-2</v>
      </c>
      <c r="E41" s="1">
        <v>4</v>
      </c>
      <c r="F41" s="17">
        <v>1.5008999999999999</v>
      </c>
      <c r="G41" s="17">
        <v>1.4112</v>
      </c>
      <c r="H41" s="12">
        <f>(G41/F41)*100</f>
        <v>94.02358584849091</v>
      </c>
    </row>
    <row r="42" spans="1:9">
      <c r="A42" s="9" t="s">
        <v>337</v>
      </c>
      <c r="B42" s="1" t="s">
        <v>650</v>
      </c>
      <c r="C42" s="1" t="s">
        <v>27</v>
      </c>
      <c r="D42" s="24">
        <v>9.2413442237323562E-2</v>
      </c>
      <c r="E42" s="1">
        <v>5</v>
      </c>
      <c r="F42" s="17">
        <v>1.5001</v>
      </c>
      <c r="G42" s="17">
        <v>1.4135</v>
      </c>
      <c r="H42" s="12">
        <f>(G42/F42)*100</f>
        <v>94.227051529898006</v>
      </c>
    </row>
    <row r="43" spans="1:9">
      <c r="A43" s="22"/>
      <c r="B43" s="1" t="s">
        <v>648</v>
      </c>
      <c r="D43" s="25"/>
      <c r="G43" s="15" t="s">
        <v>20</v>
      </c>
      <c r="H43" s="16">
        <f>AVERAGE(H38:H42)</f>
        <v>94.057813342083335</v>
      </c>
      <c r="I43" s="16">
        <f>(STDEVA(H38:H42))/(SQRT(5))</f>
        <v>7.8830693231695503E-2</v>
      </c>
    </row>
    <row r="44" spans="1:9">
      <c r="A44" s="22"/>
      <c r="B44" s="1" t="s">
        <v>648</v>
      </c>
      <c r="D44" s="25"/>
    </row>
    <row r="45" spans="1:9">
      <c r="A45" s="9" t="s">
        <v>338</v>
      </c>
      <c r="B45" s="1" t="s">
        <v>650</v>
      </c>
      <c r="C45" s="1" t="s">
        <v>21</v>
      </c>
      <c r="D45" s="24">
        <v>0.17399883995973831</v>
      </c>
      <c r="E45" s="1">
        <v>1</v>
      </c>
      <c r="F45" s="17">
        <v>1.5069999999999999</v>
      </c>
      <c r="G45" s="17">
        <v>1.4060999999999999</v>
      </c>
      <c r="H45" s="12">
        <f>(G45/F45)*100</f>
        <v>93.304578633045793</v>
      </c>
    </row>
    <row r="46" spans="1:9">
      <c r="A46" s="9" t="s">
        <v>339</v>
      </c>
      <c r="B46" s="1" t="s">
        <v>650</v>
      </c>
      <c r="C46" s="1" t="s">
        <v>21</v>
      </c>
      <c r="D46" s="24">
        <v>0.25446586563307488</v>
      </c>
      <c r="E46" s="1">
        <v>2</v>
      </c>
      <c r="F46" s="17">
        <v>1.5006999999999999</v>
      </c>
      <c r="G46" s="17">
        <v>1.3963000000000001</v>
      </c>
      <c r="H46" s="12">
        <f>(G46/F46)*100</f>
        <v>93.043246484973679</v>
      </c>
    </row>
    <row r="47" spans="1:9">
      <c r="A47" s="9" t="s">
        <v>340</v>
      </c>
      <c r="B47" s="1" t="s">
        <v>650</v>
      </c>
      <c r="C47" s="1" t="s">
        <v>21</v>
      </c>
      <c r="D47" s="24">
        <v>0.20914954000489355</v>
      </c>
      <c r="E47" s="1">
        <v>3</v>
      </c>
      <c r="F47" s="17">
        <v>1.5003</v>
      </c>
      <c r="G47" s="17">
        <v>1.4063000000000001</v>
      </c>
      <c r="H47" s="12">
        <f>(G47/F47)*100</f>
        <v>93.734586416050135</v>
      </c>
    </row>
    <row r="48" spans="1:9">
      <c r="A48" s="9" t="s">
        <v>341</v>
      </c>
      <c r="B48" s="1" t="s">
        <v>650</v>
      </c>
      <c r="C48" s="1" t="s">
        <v>21</v>
      </c>
      <c r="D48" s="2" t="s">
        <v>260</v>
      </c>
      <c r="E48" s="1">
        <v>4</v>
      </c>
      <c r="F48" s="17">
        <v>1.5001</v>
      </c>
      <c r="G48" s="17"/>
      <c r="H48" s="12">
        <f>(G48/F48)*100</f>
        <v>0</v>
      </c>
    </row>
    <row r="49" spans="1:9">
      <c r="A49" s="9" t="s">
        <v>342</v>
      </c>
      <c r="B49" s="1" t="s">
        <v>650</v>
      </c>
      <c r="C49" s="1" t="s">
        <v>21</v>
      </c>
      <c r="D49" s="2" t="s">
        <v>260</v>
      </c>
      <c r="E49" s="1">
        <v>5</v>
      </c>
      <c r="F49" s="17">
        <v>1.5005999999999999</v>
      </c>
      <c r="G49" s="17"/>
      <c r="H49" s="12">
        <f>(G49/F49)*100</f>
        <v>0</v>
      </c>
    </row>
    <row r="50" spans="1:9">
      <c r="A50" s="22"/>
      <c r="G50" s="15" t="s">
        <v>20</v>
      </c>
      <c r="H50" s="16">
        <f>AVERAGE(H45:H49)</f>
        <v>56.01648230681392</v>
      </c>
      <c r="I50" s="16">
        <f>(STDEVA(H45:H49))/(SQRT(5))</f>
        <v>22.868899569933159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/>
  </sheetViews>
  <sheetFormatPr defaultColWidth="9" defaultRowHeight="15"/>
  <cols>
    <col min="1" max="3" width="9.140625" style="1" customWidth="1"/>
    <col min="4" max="4" width="8.85546875" style="26" customWidth="1"/>
    <col min="5" max="5" width="8.85546875" style="1" customWidth="1"/>
    <col min="6" max="6" width="10.5703125" style="1" customWidth="1"/>
    <col min="7" max="7" width="8.85546875" style="1" customWidth="1"/>
    <col min="8" max="8" width="12.42578125" style="1" customWidth="1"/>
    <col min="9" max="256" width="9.140625" style="1" customWidth="1"/>
  </cols>
  <sheetData>
    <row r="1" spans="1:18">
      <c r="A1" s="3"/>
      <c r="D1" s="27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139</v>
      </c>
      <c r="B3" s="1" t="s">
        <v>63</v>
      </c>
      <c r="C3" s="10"/>
      <c r="D3" s="28">
        <v>0.13</v>
      </c>
      <c r="E3" s="1">
        <v>1</v>
      </c>
      <c r="H3" s="12" t="e">
        <f>(G3/F3)*100</f>
        <v>#DIV/0!</v>
      </c>
      <c r="J3" s="13"/>
      <c r="K3" s="14"/>
    </row>
    <row r="4" spans="1:18">
      <c r="A4" s="9" t="s">
        <v>140</v>
      </c>
      <c r="C4" s="29"/>
      <c r="D4" s="28">
        <v>0.2</v>
      </c>
      <c r="E4" s="1">
        <v>2</v>
      </c>
      <c r="H4" s="12" t="e">
        <f>(G4/F4)*100</f>
        <v>#DIV/0!</v>
      </c>
      <c r="J4" s="13"/>
      <c r="K4" s="14"/>
    </row>
    <row r="5" spans="1:18">
      <c r="A5" s="9" t="s">
        <v>141</v>
      </c>
      <c r="C5" s="10"/>
      <c r="D5" s="28">
        <v>0.28000000000000003</v>
      </c>
      <c r="E5" s="1">
        <v>3</v>
      </c>
      <c r="H5" s="12" t="e">
        <f>(G5/F5)*100</f>
        <v>#DIV/0!</v>
      </c>
      <c r="J5" s="13"/>
      <c r="K5" s="14"/>
      <c r="M5" s="3"/>
    </row>
    <row r="6" spans="1:18">
      <c r="A6" s="9" t="s">
        <v>142</v>
      </c>
      <c r="C6" s="29"/>
      <c r="D6" s="28">
        <v>0.2</v>
      </c>
      <c r="E6" s="1">
        <v>4</v>
      </c>
      <c r="H6" s="12" t="e">
        <f>(G6/F6)*100</f>
        <v>#DIV/0!</v>
      </c>
      <c r="J6" s="13"/>
      <c r="K6" s="14"/>
    </row>
    <row r="7" spans="1:18">
      <c r="A7" s="9" t="s">
        <v>143</v>
      </c>
      <c r="C7" s="10"/>
      <c r="D7" s="28">
        <v>0.24</v>
      </c>
      <c r="E7" s="1">
        <v>5</v>
      </c>
      <c r="H7" s="12" t="e">
        <f>(G7/F7)*100</f>
        <v>#DIV/0!</v>
      </c>
      <c r="J7" s="13"/>
      <c r="K7" s="14"/>
    </row>
    <row r="8" spans="1:18">
      <c r="A8" s="3"/>
      <c r="G8" s="15" t="s">
        <v>20</v>
      </c>
      <c r="H8" s="16" t="e">
        <f>AVERAGE(H3:H7)</f>
        <v>#DIV/0!</v>
      </c>
      <c r="I8" s="16" t="e">
        <f>(STDEVA(H3:H7))/(SQRT(5))</f>
        <v>#DIV/0!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144</v>
      </c>
      <c r="B10" s="69" t="s">
        <v>649</v>
      </c>
      <c r="C10" s="1" t="s">
        <v>52</v>
      </c>
      <c r="D10" s="28">
        <v>6.7461341349521364E-2</v>
      </c>
      <c r="E10" s="1">
        <v>1</v>
      </c>
      <c r="F10" s="17">
        <v>1.5008999999999999</v>
      </c>
      <c r="G10" s="17"/>
      <c r="H10" s="12">
        <f>(G10/F10)*100</f>
        <v>0</v>
      </c>
      <c r="J10" s="13"/>
    </row>
    <row r="11" spans="1:18">
      <c r="A11" s="9" t="s">
        <v>145</v>
      </c>
      <c r="B11" s="1" t="s">
        <v>649</v>
      </c>
      <c r="C11" s="1" t="s">
        <v>52</v>
      </c>
      <c r="D11" s="28">
        <v>9.688729138352814E-2</v>
      </c>
      <c r="E11" s="1">
        <v>2</v>
      </c>
      <c r="F11" s="17">
        <v>1.5004999999999999</v>
      </c>
      <c r="G11" s="17"/>
      <c r="H11" s="12">
        <f>(G11/F11)*100</f>
        <v>0</v>
      </c>
      <c r="J11" s="13"/>
    </row>
    <row r="12" spans="1:18">
      <c r="A12" s="9" t="s">
        <v>146</v>
      </c>
      <c r="B12" s="1" t="s">
        <v>649</v>
      </c>
      <c r="C12" s="1" t="s">
        <v>52</v>
      </c>
      <c r="D12" s="28">
        <v>3.3144361398963727E-2</v>
      </c>
      <c r="E12" s="1">
        <v>3</v>
      </c>
      <c r="F12" s="17">
        <v>1.5001</v>
      </c>
      <c r="G12" s="17"/>
      <c r="H12" s="12">
        <f>(G12/F12)*100</f>
        <v>0</v>
      </c>
      <c r="J12" s="13"/>
    </row>
    <row r="13" spans="1:18">
      <c r="A13" s="9" t="s">
        <v>147</v>
      </c>
      <c r="B13" s="1" t="s">
        <v>649</v>
      </c>
      <c r="C13" s="1" t="s">
        <v>52</v>
      </c>
      <c r="D13" s="28">
        <v>8.4903962338688438E-2</v>
      </c>
      <c r="E13" s="1">
        <v>4</v>
      </c>
      <c r="F13" s="17">
        <v>1.5004</v>
      </c>
      <c r="G13" s="17"/>
      <c r="H13" s="12">
        <f>(G13/F13)*100</f>
        <v>0</v>
      </c>
      <c r="J13" s="13"/>
    </row>
    <row r="14" spans="1:18">
      <c r="A14" s="9" t="s">
        <v>148</v>
      </c>
      <c r="B14" s="1" t="s">
        <v>649</v>
      </c>
      <c r="C14" s="1" t="s">
        <v>52</v>
      </c>
      <c r="D14" s="28">
        <v>3.1379521263367315E-2</v>
      </c>
      <c r="E14" s="1">
        <v>5</v>
      </c>
      <c r="F14" s="17">
        <v>1.5005999999999999</v>
      </c>
      <c r="G14" s="17"/>
      <c r="H14" s="12">
        <f>(G14/F14)*100</f>
        <v>0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0</v>
      </c>
      <c r="I15" s="16">
        <f>(STDEVA(H10:H14))/(SQRT(5))</f>
        <v>0</v>
      </c>
      <c r="J15" s="18"/>
    </row>
    <row r="16" spans="1:18">
      <c r="A16" s="3"/>
      <c r="B16" s="1" t="s">
        <v>648</v>
      </c>
      <c r="J16" s="13"/>
    </row>
    <row r="17" spans="1:10">
      <c r="A17" s="9" t="s">
        <v>149</v>
      </c>
      <c r="B17" s="1" t="s">
        <v>649</v>
      </c>
      <c r="C17" s="1" t="s">
        <v>45</v>
      </c>
      <c r="D17" s="28">
        <v>9.3382530847639478E-2</v>
      </c>
      <c r="E17" s="1">
        <v>1</v>
      </c>
      <c r="F17" s="17"/>
      <c r="G17" s="17"/>
      <c r="H17" s="12" t="e">
        <f>(G17/F17)*100</f>
        <v>#DIV/0!</v>
      </c>
      <c r="J17" s="13"/>
    </row>
    <row r="18" spans="1:10">
      <c r="A18" s="9" t="s">
        <v>150</v>
      </c>
      <c r="B18" s="1" t="s">
        <v>649</v>
      </c>
      <c r="C18" s="1" t="s">
        <v>45</v>
      </c>
      <c r="D18" s="28">
        <v>0.10389443787795491</v>
      </c>
      <c r="E18" s="1">
        <v>2</v>
      </c>
      <c r="F18" s="17"/>
      <c r="G18" s="17"/>
      <c r="H18" s="12" t="e">
        <f>(G18/F18)*100</f>
        <v>#DIV/0!</v>
      </c>
      <c r="J18" s="13"/>
    </row>
    <row r="19" spans="1:10">
      <c r="A19" s="9" t="s">
        <v>151</v>
      </c>
      <c r="B19" s="1" t="s">
        <v>649</v>
      </c>
      <c r="C19" s="1" t="s">
        <v>45</v>
      </c>
      <c r="D19" s="28">
        <v>6.1009548594568835E-2</v>
      </c>
      <c r="E19" s="1">
        <v>3</v>
      </c>
      <c r="F19" s="17"/>
      <c r="G19" s="17"/>
      <c r="H19" s="12" t="e">
        <f>(G19/F19)*100</f>
        <v>#DIV/0!</v>
      </c>
      <c r="J19" s="13"/>
    </row>
    <row r="20" spans="1:10">
      <c r="A20" s="9" t="s">
        <v>152</v>
      </c>
      <c r="B20" s="1" t="s">
        <v>649</v>
      </c>
      <c r="C20" s="1" t="s">
        <v>45</v>
      </c>
      <c r="D20" s="28">
        <v>8.1634007808292941E-2</v>
      </c>
      <c r="E20" s="1">
        <v>4</v>
      </c>
      <c r="F20" s="17"/>
      <c r="G20" s="17"/>
      <c r="H20" s="12" t="e">
        <f>(G20/F20)*100</f>
        <v>#DIV/0!</v>
      </c>
      <c r="J20" s="13"/>
    </row>
    <row r="21" spans="1:10">
      <c r="A21" s="9" t="s">
        <v>153</v>
      </c>
      <c r="B21" s="1" t="s">
        <v>649</v>
      </c>
      <c r="C21" s="1" t="s">
        <v>45</v>
      </c>
      <c r="D21" s="28">
        <v>6.952894718058529E-2</v>
      </c>
      <c r="E21" s="1">
        <v>5</v>
      </c>
      <c r="F21" s="17"/>
      <c r="G21" s="17"/>
      <c r="H21" s="12" t="e">
        <f>(G21/F21)*100</f>
        <v>#DIV/0!</v>
      </c>
      <c r="J21" s="13"/>
    </row>
    <row r="22" spans="1:10">
      <c r="A22" s="3"/>
      <c r="B22" s="1" t="s">
        <v>648</v>
      </c>
      <c r="G22" s="15" t="s">
        <v>20</v>
      </c>
      <c r="H22" s="16" t="e">
        <f>AVERAGE(H17:H21)</f>
        <v>#DIV/0!</v>
      </c>
      <c r="I22" s="19" t="e">
        <f>(STDEVA(H17:H21))/(SQRT(5))</f>
        <v>#DIV/0!</v>
      </c>
      <c r="J22" s="20"/>
    </row>
    <row r="23" spans="1:10">
      <c r="A23" s="3"/>
      <c r="B23" s="1" t="s">
        <v>648</v>
      </c>
      <c r="J23" s="13"/>
    </row>
    <row r="24" spans="1:10">
      <c r="A24" s="9" t="s">
        <v>154</v>
      </c>
      <c r="B24" s="1" t="s">
        <v>649</v>
      </c>
      <c r="C24" s="1" t="s">
        <v>39</v>
      </c>
      <c r="D24" s="28">
        <v>6.8803258798623965E-2</v>
      </c>
      <c r="E24" s="1">
        <v>1</v>
      </c>
      <c r="F24" s="17">
        <v>1.5007999999999999</v>
      </c>
      <c r="G24" s="17"/>
      <c r="H24" s="12">
        <f>(G24/F24)*100</f>
        <v>0</v>
      </c>
    </row>
    <row r="25" spans="1:10">
      <c r="A25" s="9" t="s">
        <v>155</v>
      </c>
      <c r="B25" s="1" t="s">
        <v>649</v>
      </c>
      <c r="C25" s="1" t="s">
        <v>39</v>
      </c>
      <c r="D25" s="28">
        <v>7.1229789305076383E-2</v>
      </c>
      <c r="E25" s="1">
        <v>2</v>
      </c>
      <c r="F25" s="17">
        <v>1.5008999999999999</v>
      </c>
      <c r="G25" s="17"/>
      <c r="H25" s="12">
        <f>(G25/F25)*100</f>
        <v>0</v>
      </c>
    </row>
    <row r="26" spans="1:10">
      <c r="A26" s="9" t="s">
        <v>156</v>
      </c>
      <c r="B26" s="1" t="s">
        <v>649</v>
      </c>
      <c r="C26" s="1" t="s">
        <v>39</v>
      </c>
      <c r="D26" s="28">
        <v>2.0545468493792456E-2</v>
      </c>
      <c r="E26" s="1">
        <v>3</v>
      </c>
      <c r="F26" s="17">
        <v>1.5002</v>
      </c>
      <c r="G26" s="17"/>
      <c r="H26" s="12">
        <f>(G26/F26)*100</f>
        <v>0</v>
      </c>
    </row>
    <row r="27" spans="1:10">
      <c r="A27" s="9" t="s">
        <v>157</v>
      </c>
      <c r="B27" s="1" t="s">
        <v>649</v>
      </c>
      <c r="C27" s="1" t="s">
        <v>39</v>
      </c>
      <c r="D27" s="28">
        <v>5.5067757122163174E-3</v>
      </c>
      <c r="E27" s="1">
        <v>4</v>
      </c>
      <c r="F27" s="17">
        <v>1.5004999999999999</v>
      </c>
      <c r="G27" s="17"/>
      <c r="H27" s="12">
        <f>(G27/F27)*100</f>
        <v>0</v>
      </c>
    </row>
    <row r="28" spans="1:10">
      <c r="A28" s="9" t="s">
        <v>158</v>
      </c>
      <c r="B28" s="1" t="s">
        <v>649</v>
      </c>
      <c r="C28" s="1" t="s">
        <v>39</v>
      </c>
      <c r="D28" s="28">
        <v>0.15846330205427339</v>
      </c>
      <c r="E28" s="1">
        <v>5</v>
      </c>
      <c r="F28" s="17">
        <v>1.5006999999999999</v>
      </c>
      <c r="G28" s="17"/>
      <c r="H28" s="12">
        <f>(G28/F28)*100</f>
        <v>0</v>
      </c>
    </row>
    <row r="29" spans="1:10">
      <c r="A29" s="21"/>
      <c r="B29" s="1" t="s">
        <v>648</v>
      </c>
      <c r="G29" s="15" t="s">
        <v>20</v>
      </c>
      <c r="H29" s="16">
        <f>AVERAGE(H24:H28)</f>
        <v>0</v>
      </c>
      <c r="I29" s="16">
        <f>(STDEVA(H24:H28))/(SQRT(5))</f>
        <v>0</v>
      </c>
    </row>
    <row r="30" spans="1:10">
      <c r="A30" s="22"/>
      <c r="B30" s="1" t="s">
        <v>648</v>
      </c>
    </row>
    <row r="31" spans="1:10">
      <c r="A31" s="9" t="s">
        <v>159</v>
      </c>
      <c r="B31" s="1" t="s">
        <v>649</v>
      </c>
      <c r="C31" s="1" t="s">
        <v>33</v>
      </c>
      <c r="D31" s="28">
        <v>0.52949471332404829</v>
      </c>
      <c r="E31" s="1">
        <v>1</v>
      </c>
      <c r="F31" s="17"/>
      <c r="G31" s="17"/>
      <c r="H31" s="12" t="e">
        <f>(G31/F31)*100</f>
        <v>#DIV/0!</v>
      </c>
    </row>
    <row r="32" spans="1:10">
      <c r="A32" s="9" t="s">
        <v>160</v>
      </c>
      <c r="B32" s="1" t="s">
        <v>649</v>
      </c>
      <c r="C32" s="1" t="s">
        <v>33</v>
      </c>
      <c r="D32" s="28">
        <v>0.30275949958643511</v>
      </c>
      <c r="E32" s="1">
        <v>2</v>
      </c>
      <c r="F32" s="17"/>
      <c r="G32" s="17"/>
      <c r="H32" s="12" t="e">
        <f>(G32/F32)*100</f>
        <v>#DIV/0!</v>
      </c>
    </row>
    <row r="33" spans="1:9">
      <c r="A33" s="9" t="s">
        <v>161</v>
      </c>
      <c r="B33" s="1" t="s">
        <v>649</v>
      </c>
      <c r="C33" s="1" t="s">
        <v>33</v>
      </c>
      <c r="D33" s="28">
        <v>0.48507678183053921</v>
      </c>
      <c r="E33" s="1">
        <v>3</v>
      </c>
      <c r="F33" s="17"/>
      <c r="G33" s="17"/>
      <c r="H33" s="12" t="e">
        <f>(G33/F33)*100</f>
        <v>#DIV/0!</v>
      </c>
    </row>
    <row r="34" spans="1:9">
      <c r="A34" s="9" t="s">
        <v>162</v>
      </c>
      <c r="B34" s="1" t="s">
        <v>649</v>
      </c>
      <c r="C34" s="1" t="s">
        <v>33</v>
      </c>
      <c r="D34" s="28">
        <v>0.34626676977113074</v>
      </c>
      <c r="E34" s="1">
        <v>4</v>
      </c>
      <c r="F34" s="17"/>
      <c r="G34" s="17"/>
      <c r="H34" s="12" t="e">
        <f>(G34/F34)*100</f>
        <v>#DIV/0!</v>
      </c>
    </row>
    <row r="35" spans="1:9">
      <c r="A35" s="9" t="s">
        <v>163</v>
      </c>
      <c r="B35" s="1" t="s">
        <v>649</v>
      </c>
      <c r="C35" s="1" t="s">
        <v>33</v>
      </c>
      <c r="D35" s="28">
        <v>0.66983408502538078</v>
      </c>
      <c r="E35" s="1">
        <v>5</v>
      </c>
      <c r="F35" s="17"/>
      <c r="G35" s="17"/>
      <c r="H35" s="12" t="e">
        <f>(G35/F35)*100</f>
        <v>#DIV/0!</v>
      </c>
    </row>
    <row r="36" spans="1:9">
      <c r="A36" s="23"/>
      <c r="B36" s="1" t="s">
        <v>648</v>
      </c>
      <c r="G36" s="15" t="s">
        <v>20</v>
      </c>
      <c r="H36" s="16" t="e">
        <f>AVERAGE(H31:H35)</f>
        <v>#DIV/0!</v>
      </c>
      <c r="I36" s="16" t="e">
        <f>(STDEVA(H31:H35))/(SQRT(5))</f>
        <v>#DIV/0!</v>
      </c>
    </row>
    <row r="37" spans="1:9">
      <c r="A37" s="22"/>
      <c r="B37" s="1" t="s">
        <v>648</v>
      </c>
    </row>
    <row r="38" spans="1:9">
      <c r="A38" s="9" t="s">
        <v>164</v>
      </c>
      <c r="B38" s="1" t="s">
        <v>649</v>
      </c>
      <c r="C38" s="1" t="s">
        <v>27</v>
      </c>
      <c r="D38" s="28">
        <v>9.2550725540921919E-2</v>
      </c>
      <c r="E38" s="1">
        <v>1</v>
      </c>
      <c r="F38" s="17">
        <v>1.5001</v>
      </c>
      <c r="G38" s="17"/>
      <c r="H38" s="12">
        <f>(G38/F38)*100</f>
        <v>0</v>
      </c>
    </row>
    <row r="39" spans="1:9">
      <c r="A39" s="9" t="s">
        <v>165</v>
      </c>
      <c r="B39" s="1" t="s">
        <v>649</v>
      </c>
      <c r="C39" s="1" t="s">
        <v>27</v>
      </c>
      <c r="D39" s="28">
        <v>9.9647076321403169E-2</v>
      </c>
      <c r="E39" s="1">
        <v>2</v>
      </c>
      <c r="F39" s="17">
        <v>1.5003</v>
      </c>
      <c r="G39" s="17"/>
      <c r="H39" s="12">
        <f>(G39/F39)*100</f>
        <v>0</v>
      </c>
    </row>
    <row r="40" spans="1:9">
      <c r="A40" s="9" t="s">
        <v>166</v>
      </c>
      <c r="B40" s="1" t="s">
        <v>649</v>
      </c>
      <c r="C40" s="1" t="s">
        <v>27</v>
      </c>
      <c r="D40" s="28">
        <v>8.6801901609553478E-2</v>
      </c>
      <c r="E40" s="1">
        <v>3</v>
      </c>
      <c r="F40" s="17">
        <v>1.5008999999999999</v>
      </c>
      <c r="G40" s="17"/>
      <c r="H40" s="12">
        <f>(G40/F40)*100</f>
        <v>0</v>
      </c>
    </row>
    <row r="41" spans="1:9">
      <c r="A41" s="9" t="s">
        <v>167</v>
      </c>
      <c r="B41" s="1" t="s">
        <v>649</v>
      </c>
      <c r="C41" s="1" t="s">
        <v>27</v>
      </c>
      <c r="D41" s="28">
        <v>7.5746683758314851E-2</v>
      </c>
      <c r="E41" s="1">
        <v>4</v>
      </c>
      <c r="F41" s="17">
        <v>1.5003</v>
      </c>
      <c r="G41" s="17"/>
      <c r="H41" s="12">
        <f>(G41/F41)*100</f>
        <v>0</v>
      </c>
    </row>
    <row r="42" spans="1:9">
      <c r="A42" s="9" t="s">
        <v>168</v>
      </c>
      <c r="B42" s="1" t="s">
        <v>649</v>
      </c>
      <c r="C42" s="1" t="s">
        <v>27</v>
      </c>
      <c r="D42" s="28">
        <v>0.12575281433607521</v>
      </c>
      <c r="E42" s="1">
        <v>5</v>
      </c>
      <c r="F42" s="17">
        <v>1.5001</v>
      </c>
      <c r="G42" s="17"/>
      <c r="H42" s="12">
        <f>(G42/F42)*100</f>
        <v>0</v>
      </c>
    </row>
    <row r="43" spans="1:9">
      <c r="A43" s="22"/>
      <c r="B43" s="1" t="s">
        <v>648</v>
      </c>
      <c r="G43" s="15" t="s">
        <v>20</v>
      </c>
      <c r="H43" s="16">
        <f>AVERAGE(H38:H42)</f>
        <v>0</v>
      </c>
      <c r="I43" s="16">
        <f>(STDEVA(H38:H42))/(SQRT(5))</f>
        <v>0</v>
      </c>
    </row>
    <row r="44" spans="1:9">
      <c r="A44" s="22"/>
      <c r="B44" s="1" t="s">
        <v>648</v>
      </c>
    </row>
    <row r="45" spans="1:9">
      <c r="A45" s="9" t="s">
        <v>169</v>
      </c>
      <c r="B45" s="1" t="s">
        <v>649</v>
      </c>
      <c r="C45" s="1" t="s">
        <v>21</v>
      </c>
      <c r="D45" s="28">
        <v>0.13793633047767395</v>
      </c>
      <c r="E45" s="1">
        <v>1</v>
      </c>
      <c r="F45" s="17"/>
      <c r="G45" s="17"/>
      <c r="H45" s="12" t="e">
        <f>(G45/F45)*100</f>
        <v>#DIV/0!</v>
      </c>
    </row>
    <row r="46" spans="1:9">
      <c r="A46" s="9" t="s">
        <v>170</v>
      </c>
      <c r="B46" s="1" t="s">
        <v>649</v>
      </c>
      <c r="C46" s="1" t="s">
        <v>21</v>
      </c>
      <c r="D46" s="28">
        <v>0.10750640904445578</v>
      </c>
      <c r="E46" s="1">
        <v>2</v>
      </c>
      <c r="F46" s="17"/>
      <c r="G46" s="17"/>
      <c r="H46" s="12" t="e">
        <f>(G46/F46)*100</f>
        <v>#DIV/0!</v>
      </c>
    </row>
    <row r="47" spans="1:9">
      <c r="A47" s="9" t="s">
        <v>171</v>
      </c>
      <c r="B47" s="1" t="s">
        <v>649</v>
      </c>
      <c r="C47" s="1" t="s">
        <v>21</v>
      </c>
      <c r="D47" s="28">
        <v>0.13269040782828284</v>
      </c>
      <c r="E47" s="1">
        <v>3</v>
      </c>
      <c r="F47" s="17"/>
      <c r="G47" s="17"/>
      <c r="H47" s="12" t="e">
        <f>(G47/F47)*100</f>
        <v>#DIV/0!</v>
      </c>
    </row>
    <row r="48" spans="1:9">
      <c r="A48" s="9" t="s">
        <v>172</v>
      </c>
      <c r="B48" s="1" t="s">
        <v>649</v>
      </c>
      <c r="C48" s="1" t="s">
        <v>21</v>
      </c>
      <c r="D48" s="28">
        <v>7.1959343721565053E-2</v>
      </c>
      <c r="E48" s="1">
        <v>4</v>
      </c>
      <c r="F48" s="17"/>
      <c r="G48" s="17"/>
      <c r="H48" s="12" t="e">
        <f>(G48/F48)*100</f>
        <v>#DIV/0!</v>
      </c>
    </row>
    <row r="49" spans="1:9">
      <c r="A49" s="9" t="s">
        <v>173</v>
      </c>
      <c r="B49" s="1" t="s">
        <v>649</v>
      </c>
      <c r="C49" s="1" t="s">
        <v>21</v>
      </c>
      <c r="D49" s="28">
        <v>7.6766798129944858E-2</v>
      </c>
      <c r="E49" s="1">
        <v>5</v>
      </c>
      <c r="F49" s="17"/>
      <c r="G49" s="17"/>
      <c r="H49" s="12" t="e">
        <f>(G49/F49)*100</f>
        <v>#DIV/0!</v>
      </c>
    </row>
    <row r="50" spans="1:9">
      <c r="A50" s="22"/>
      <c r="B50" s="1" t="s">
        <v>648</v>
      </c>
      <c r="F50" s="17"/>
      <c r="G50" s="15" t="s">
        <v>20</v>
      </c>
      <c r="H50" s="16" t="e">
        <f>AVERAGE(H45:H49)</f>
        <v>#DIV/0!</v>
      </c>
      <c r="I50" s="16" t="e">
        <f>(STDEVA(H45:H49))/(SQRT(5))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/>
  </sheetViews>
  <sheetFormatPr defaultColWidth="9" defaultRowHeight="15"/>
  <cols>
    <col min="1" max="3" width="9.140625" style="1" customWidth="1"/>
    <col min="4" max="4" width="8.85546875" style="26" customWidth="1"/>
    <col min="5" max="5" width="8.85546875" style="1" customWidth="1"/>
    <col min="6" max="6" width="10.5703125" style="1" customWidth="1"/>
    <col min="7" max="7" width="8.85546875" style="1" customWidth="1"/>
    <col min="8" max="256" width="9.140625" style="1" customWidth="1"/>
  </cols>
  <sheetData>
    <row r="1" spans="1:18">
      <c r="A1" s="3"/>
      <c r="D1" s="30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64</v>
      </c>
      <c r="B3" s="1" t="s">
        <v>63</v>
      </c>
      <c r="C3" s="10" t="s">
        <v>62</v>
      </c>
      <c r="D3" s="28">
        <v>0.66854130534937295</v>
      </c>
      <c r="E3" s="1">
        <v>1</v>
      </c>
      <c r="F3" s="1">
        <v>1.5002</v>
      </c>
      <c r="H3" s="12">
        <f>(G3/F3)*100</f>
        <v>0</v>
      </c>
      <c r="J3" s="13"/>
      <c r="K3" s="14"/>
    </row>
    <row r="4" spans="1:18">
      <c r="A4" s="9" t="s">
        <v>61</v>
      </c>
      <c r="C4" s="29"/>
      <c r="D4" s="28">
        <v>0.75738761105626862</v>
      </c>
      <c r="E4" s="1">
        <v>2</v>
      </c>
      <c r="F4" s="1">
        <v>1.5004999999999999</v>
      </c>
      <c r="H4" s="12">
        <f>(G4/F4)*100</f>
        <v>0</v>
      </c>
      <c r="J4" s="13"/>
      <c r="K4" s="14"/>
    </row>
    <row r="5" spans="1:18">
      <c r="A5" s="9" t="s">
        <v>60</v>
      </c>
      <c r="C5" s="10"/>
      <c r="D5" s="28">
        <v>0.65291950556562262</v>
      </c>
      <c r="E5" s="1">
        <v>3</v>
      </c>
      <c r="F5" s="1">
        <v>1.5005999999999999</v>
      </c>
      <c r="H5" s="12">
        <f>(G5/F5)*100</f>
        <v>0</v>
      </c>
      <c r="J5" s="13"/>
      <c r="K5" s="14"/>
      <c r="M5" s="3"/>
    </row>
    <row r="6" spans="1:18">
      <c r="A6" s="9" t="s">
        <v>59</v>
      </c>
      <c r="C6" s="29"/>
      <c r="D6" s="28">
        <v>1.4598315162454873</v>
      </c>
      <c r="E6" s="1">
        <v>4</v>
      </c>
      <c r="F6" s="1">
        <v>1.5006999999999999</v>
      </c>
      <c r="H6" s="12">
        <f>(G6/F6)*100</f>
        <v>0</v>
      </c>
      <c r="J6" s="13"/>
      <c r="K6" s="14"/>
    </row>
    <row r="7" spans="1:18">
      <c r="A7" s="9" t="s">
        <v>58</v>
      </c>
      <c r="C7" s="10"/>
      <c r="D7" s="28">
        <v>1.3209296726259576</v>
      </c>
      <c r="E7" s="1">
        <v>5</v>
      </c>
      <c r="F7" s="1">
        <v>1.5004999999999999</v>
      </c>
      <c r="H7" s="12">
        <f>(G7/F7)*100</f>
        <v>0</v>
      </c>
      <c r="J7" s="13"/>
      <c r="K7" s="14"/>
    </row>
    <row r="8" spans="1:18">
      <c r="G8" s="15" t="s">
        <v>20</v>
      </c>
      <c r="H8" s="16">
        <f>AVERAGE(H3:H7)</f>
        <v>0</v>
      </c>
      <c r="I8" s="16">
        <f>(STDEVA(H3:H7))/(SQRT(5))</f>
        <v>0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57</v>
      </c>
      <c r="B10" s="1" t="s">
        <v>651</v>
      </c>
      <c r="C10" s="1" t="s">
        <v>52</v>
      </c>
      <c r="D10" s="28">
        <v>0.11398162216624684</v>
      </c>
      <c r="E10" s="1">
        <v>1</v>
      </c>
      <c r="F10" s="17">
        <v>1.5007999999999999</v>
      </c>
      <c r="G10" s="17">
        <v>1.4359</v>
      </c>
      <c r="H10" s="12">
        <f>(G10/F10)*100</f>
        <v>95.675639658848624</v>
      </c>
      <c r="J10" s="13"/>
    </row>
    <row r="11" spans="1:18">
      <c r="A11" s="9" t="s">
        <v>56</v>
      </c>
      <c r="B11" s="1" t="s">
        <v>651</v>
      </c>
      <c r="C11" s="1" t="s">
        <v>52</v>
      </c>
      <c r="D11" s="28">
        <v>0.10545032151898734</v>
      </c>
      <c r="E11" s="1">
        <v>2</v>
      </c>
      <c r="F11" s="17">
        <v>1.5006999999999999</v>
      </c>
      <c r="G11" s="17">
        <v>1.4330000000000001</v>
      </c>
      <c r="H11" s="12">
        <f>(G11/F11)*100</f>
        <v>95.488771906443674</v>
      </c>
      <c r="J11" s="13"/>
    </row>
    <row r="12" spans="1:18">
      <c r="A12" s="9" t="s">
        <v>55</v>
      </c>
      <c r="B12" s="1" t="s">
        <v>651</v>
      </c>
      <c r="C12" s="1" t="s">
        <v>52</v>
      </c>
      <c r="D12" s="28">
        <v>0.12624803178807947</v>
      </c>
      <c r="E12" s="1">
        <v>3</v>
      </c>
      <c r="F12" s="17">
        <v>1.5004999999999999</v>
      </c>
      <c r="G12" s="17">
        <v>1.4350000000000001</v>
      </c>
      <c r="H12" s="12">
        <f>(G12/F12)*100</f>
        <v>95.634788403865386</v>
      </c>
      <c r="J12" s="13"/>
    </row>
    <row r="13" spans="1:18">
      <c r="A13" s="9" t="s">
        <v>54</v>
      </c>
      <c r="B13" s="1" t="s">
        <v>651</v>
      </c>
      <c r="C13" s="1" t="s">
        <v>52</v>
      </c>
      <c r="D13" s="28">
        <v>0.14353653570546085</v>
      </c>
      <c r="E13" s="1">
        <v>4</v>
      </c>
      <c r="F13" s="17">
        <v>1.5003</v>
      </c>
      <c r="G13" s="17">
        <v>1.4287000000000001</v>
      </c>
      <c r="H13" s="12">
        <f>(G13/F13)*100</f>
        <v>95.227621142438196</v>
      </c>
      <c r="J13" s="13"/>
    </row>
    <row r="14" spans="1:18">
      <c r="A14" s="9" t="s">
        <v>53</v>
      </c>
      <c r="B14" s="1" t="s">
        <v>651</v>
      </c>
      <c r="C14" s="1" t="s">
        <v>52</v>
      </c>
      <c r="D14" s="28">
        <v>0.12560188394683028</v>
      </c>
      <c r="E14" s="1">
        <v>5</v>
      </c>
      <c r="F14" s="17">
        <v>1.5005999999999999</v>
      </c>
      <c r="G14" s="17">
        <v>1.4332</v>
      </c>
      <c r="H14" s="12">
        <f>(G14/F14)*100</f>
        <v>95.508463281354125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95.507056878590006</v>
      </c>
      <c r="I15" s="16">
        <f>(STDEVA(H10:H14))/(SQRT(5))</f>
        <v>7.8471697178897501E-2</v>
      </c>
      <c r="J15" s="18"/>
    </row>
    <row r="16" spans="1:18">
      <c r="A16" s="3"/>
      <c r="B16" s="1" t="s">
        <v>648</v>
      </c>
      <c r="J16" s="13"/>
    </row>
    <row r="17" spans="1:10">
      <c r="A17" s="9" t="s">
        <v>50</v>
      </c>
      <c r="B17" s="1" t="s">
        <v>651</v>
      </c>
      <c r="C17" s="1" t="s">
        <v>45</v>
      </c>
      <c r="D17" s="28">
        <v>0.51441389977105056</v>
      </c>
      <c r="E17" s="1">
        <v>1</v>
      </c>
      <c r="F17" s="17">
        <v>1.5007999999999999</v>
      </c>
      <c r="G17" s="17">
        <v>1.4235</v>
      </c>
      <c r="H17" s="12">
        <f>(G17/F17)*100</f>
        <v>94.849413646055453</v>
      </c>
      <c r="J17" s="13"/>
    </row>
    <row r="18" spans="1:10">
      <c r="A18" s="9" t="s">
        <v>49</v>
      </c>
      <c r="B18" s="1" t="s">
        <v>651</v>
      </c>
      <c r="C18" s="1" t="s">
        <v>45</v>
      </c>
      <c r="D18" s="28">
        <v>0.31399554119138151</v>
      </c>
      <c r="E18" s="1">
        <v>2</v>
      </c>
      <c r="F18" s="17">
        <v>1.5006999999999999</v>
      </c>
      <c r="G18" s="17">
        <v>1.4134</v>
      </c>
      <c r="H18" s="12">
        <f>(G18/F18)*100</f>
        <v>94.182714733124556</v>
      </c>
      <c r="J18" s="13"/>
    </row>
    <row r="19" spans="1:10">
      <c r="A19" s="9" t="s">
        <v>48</v>
      </c>
      <c r="B19" s="1" t="s">
        <v>651</v>
      </c>
      <c r="C19" s="1" t="s">
        <v>45</v>
      </c>
      <c r="D19" s="28">
        <v>0.36910959665518939</v>
      </c>
      <c r="E19" s="1">
        <v>3</v>
      </c>
      <c r="F19" s="17">
        <v>1.5002</v>
      </c>
      <c r="G19" s="17">
        <v>1.4194</v>
      </c>
      <c r="H19" s="12">
        <f>(G19/F19)*100</f>
        <v>94.614051459805353</v>
      </c>
      <c r="J19" s="13"/>
    </row>
    <row r="20" spans="1:10">
      <c r="A20" s="9" t="s">
        <v>47</v>
      </c>
      <c r="B20" s="1" t="s">
        <v>651</v>
      </c>
      <c r="C20" s="1" t="s">
        <v>45</v>
      </c>
      <c r="D20" s="28">
        <v>0.33828058837318331</v>
      </c>
      <c r="E20" s="1">
        <v>4</v>
      </c>
      <c r="F20" s="17">
        <v>1.5004999999999999</v>
      </c>
      <c r="G20" s="17">
        <v>1.423</v>
      </c>
      <c r="H20" s="12">
        <f>(G20/F20)*100</f>
        <v>94.835054981672783</v>
      </c>
      <c r="J20" s="13"/>
    </row>
    <row r="21" spans="1:10">
      <c r="A21" s="9" t="s">
        <v>46</v>
      </c>
      <c r="B21" s="1" t="s">
        <v>651</v>
      </c>
      <c r="C21" s="1" t="s">
        <v>45</v>
      </c>
      <c r="D21" s="28">
        <v>0.37813089185580767</v>
      </c>
      <c r="E21" s="1">
        <v>5</v>
      </c>
      <c r="F21" s="17">
        <v>1.5005999999999999</v>
      </c>
      <c r="G21" s="17">
        <v>1.4219999999999999</v>
      </c>
      <c r="H21" s="12">
        <f>(G21/F21)*100</f>
        <v>94.762095161935221</v>
      </c>
      <c r="J21" s="13"/>
    </row>
    <row r="22" spans="1:10">
      <c r="A22" s="3"/>
      <c r="B22" s="1" t="s">
        <v>648</v>
      </c>
      <c r="G22" s="15" t="s">
        <v>20</v>
      </c>
      <c r="H22" s="16">
        <f>AVERAGE(H17:H21)</f>
        <v>94.648665996518673</v>
      </c>
      <c r="I22" s="19">
        <f>(STDEVA(H17:H21))/(SQRT(5))</f>
        <v>0.12373669507443369</v>
      </c>
      <c r="J22" s="20"/>
    </row>
    <row r="23" spans="1:10">
      <c r="A23" s="3"/>
      <c r="B23" s="1" t="s">
        <v>648</v>
      </c>
      <c r="J23" s="13"/>
    </row>
    <row r="24" spans="1:10">
      <c r="A24" s="9" t="s">
        <v>44</v>
      </c>
      <c r="B24" s="1" t="s">
        <v>651</v>
      </c>
      <c r="C24" s="1" t="s">
        <v>39</v>
      </c>
      <c r="D24" s="28">
        <v>0.43453458273724366</v>
      </c>
      <c r="E24" s="1">
        <v>1</v>
      </c>
      <c r="F24" s="17">
        <v>1.5008999999999999</v>
      </c>
      <c r="G24" s="17"/>
      <c r="H24" s="12">
        <f>(G24/F24)*100</f>
        <v>0</v>
      </c>
    </row>
    <row r="25" spans="1:10">
      <c r="A25" s="9" t="s">
        <v>43</v>
      </c>
      <c r="B25" s="1" t="s">
        <v>651</v>
      </c>
      <c r="C25" s="1" t="s">
        <v>39</v>
      </c>
      <c r="D25" s="28">
        <v>0.30206026820866144</v>
      </c>
      <c r="E25" s="1">
        <v>2</v>
      </c>
      <c r="F25" s="17">
        <v>1.5004999999999999</v>
      </c>
      <c r="G25" s="17"/>
      <c r="H25" s="12">
        <f>(G25/F25)*100</f>
        <v>0</v>
      </c>
    </row>
    <row r="26" spans="1:10">
      <c r="A26" s="9" t="s">
        <v>42</v>
      </c>
      <c r="B26" s="1" t="s">
        <v>651</v>
      </c>
      <c r="C26" s="1" t="s">
        <v>39</v>
      </c>
      <c r="D26" s="28">
        <v>0.51409314669926653</v>
      </c>
      <c r="E26" s="1">
        <v>3</v>
      </c>
      <c r="F26" s="17">
        <v>1.5001</v>
      </c>
      <c r="G26" s="17"/>
      <c r="H26" s="12">
        <f>(G26/F26)*100</f>
        <v>0</v>
      </c>
    </row>
    <row r="27" spans="1:10">
      <c r="A27" s="9" t="s">
        <v>41</v>
      </c>
      <c r="B27" s="1" t="s">
        <v>651</v>
      </c>
      <c r="C27" s="1" t="s">
        <v>39</v>
      </c>
      <c r="D27" s="28">
        <v>0.34999317073170727</v>
      </c>
      <c r="E27" s="1">
        <v>4</v>
      </c>
      <c r="F27" s="17">
        <v>1.5002</v>
      </c>
      <c r="G27" s="17"/>
      <c r="H27" s="12">
        <f>(G27/F27)*100</f>
        <v>0</v>
      </c>
    </row>
    <row r="28" spans="1:10">
      <c r="A28" s="9" t="s">
        <v>40</v>
      </c>
      <c r="B28" s="1" t="s">
        <v>651</v>
      </c>
      <c r="C28" s="1" t="s">
        <v>39</v>
      </c>
      <c r="D28" s="28">
        <v>0.49963948079658604</v>
      </c>
      <c r="E28" s="1">
        <v>5</v>
      </c>
      <c r="F28" s="17">
        <v>1.5005999999999999</v>
      </c>
      <c r="G28" s="17"/>
      <c r="H28" s="12">
        <f>(G28/F28)*100</f>
        <v>0</v>
      </c>
    </row>
    <row r="29" spans="1:10">
      <c r="A29" s="21"/>
      <c r="B29" s="1" t="s">
        <v>648</v>
      </c>
      <c r="G29" s="15" t="s">
        <v>20</v>
      </c>
      <c r="H29" s="16">
        <f>AVERAGE(H24:H28)</f>
        <v>0</v>
      </c>
      <c r="I29" s="16">
        <f>(STDEVA(H24:H28))/(SQRT(5))</f>
        <v>0</v>
      </c>
    </row>
    <row r="30" spans="1:10">
      <c r="A30" s="22"/>
      <c r="B30" s="1" t="s">
        <v>648</v>
      </c>
    </row>
    <row r="31" spans="1:10">
      <c r="A31" s="9" t="s">
        <v>38</v>
      </c>
      <c r="B31" s="1" t="s">
        <v>651</v>
      </c>
      <c r="C31" s="1" t="s">
        <v>33</v>
      </c>
      <c r="D31" s="28">
        <v>0.41138587844739533</v>
      </c>
      <c r="E31" s="1">
        <v>1</v>
      </c>
      <c r="F31" s="17">
        <v>1.5007999999999999</v>
      </c>
      <c r="G31" s="17">
        <v>1.3727</v>
      </c>
      <c r="H31" s="12">
        <f>(G31/F31)*100</f>
        <v>91.464552238805979</v>
      </c>
    </row>
    <row r="32" spans="1:10">
      <c r="A32" s="9" t="s">
        <v>37</v>
      </c>
      <c r="B32" s="1" t="s">
        <v>651</v>
      </c>
      <c r="C32" s="1" t="s">
        <v>33</v>
      </c>
      <c r="D32" s="28">
        <v>0.56708684766214179</v>
      </c>
      <c r="E32" s="1">
        <v>2</v>
      </c>
      <c r="F32" s="17">
        <v>1.5004</v>
      </c>
      <c r="G32" s="17">
        <v>1.3705000000000001</v>
      </c>
      <c r="H32" s="12">
        <f>(G32/F32)*100</f>
        <v>91.342308717675294</v>
      </c>
    </row>
    <row r="33" spans="1:9">
      <c r="A33" s="9" t="s">
        <v>36</v>
      </c>
      <c r="B33" s="1" t="s">
        <v>651</v>
      </c>
      <c r="C33" s="1" t="s">
        <v>33</v>
      </c>
      <c r="D33" s="28">
        <v>0.52156076110974714</v>
      </c>
      <c r="E33" s="1">
        <v>3</v>
      </c>
      <c r="F33" s="17">
        <v>1.5004999999999999</v>
      </c>
      <c r="G33" s="17">
        <v>1.3725000000000001</v>
      </c>
      <c r="H33" s="12">
        <f>(G33/F33)*100</f>
        <v>91.469510163278912</v>
      </c>
    </row>
    <row r="34" spans="1:9">
      <c r="A34" s="9" t="s">
        <v>35</v>
      </c>
      <c r="B34" s="1" t="s">
        <v>651</v>
      </c>
      <c r="C34" s="1" t="s">
        <v>33</v>
      </c>
      <c r="D34" s="28">
        <v>0.41734322358722353</v>
      </c>
      <c r="E34" s="1">
        <v>4</v>
      </c>
      <c r="F34" s="17">
        <v>1.5005999999999999</v>
      </c>
      <c r="G34" s="17">
        <v>1.3728</v>
      </c>
      <c r="H34" s="12">
        <f>(G34/F34)*100</f>
        <v>91.48340663734507</v>
      </c>
    </row>
    <row r="35" spans="1:9">
      <c r="A35" s="9" t="s">
        <v>34</v>
      </c>
      <c r="B35" s="1" t="s">
        <v>651</v>
      </c>
      <c r="C35" s="1" t="s">
        <v>33</v>
      </c>
      <c r="D35" s="28">
        <v>0.63762074351180742</v>
      </c>
      <c r="E35" s="1">
        <v>5</v>
      </c>
      <c r="F35" s="17">
        <v>1.5006999999999999</v>
      </c>
      <c r="G35" s="17">
        <v>1.3764000000000001</v>
      </c>
      <c r="H35" s="12">
        <f>(G35/F35)*100</f>
        <v>91.717198640634379</v>
      </c>
    </row>
    <row r="36" spans="1:9">
      <c r="A36" s="23"/>
      <c r="B36" s="1" t="s">
        <v>648</v>
      </c>
      <c r="G36" s="15" t="s">
        <v>20</v>
      </c>
      <c r="H36" s="16">
        <f>AVERAGE(H31:H35)</f>
        <v>91.495395279547921</v>
      </c>
      <c r="I36" s="16">
        <f>(STDEVA(H31:H35))/(SQRT(5))</f>
        <v>6.0990690422214631E-2</v>
      </c>
    </row>
    <row r="37" spans="1:9">
      <c r="A37" s="22"/>
      <c r="B37" s="1" t="s">
        <v>648</v>
      </c>
    </row>
    <row r="38" spans="1:9">
      <c r="A38" s="9" t="s">
        <v>32</v>
      </c>
      <c r="B38" s="1" t="s">
        <v>651</v>
      </c>
      <c r="C38" s="1" t="s">
        <v>27</v>
      </c>
      <c r="D38" s="28">
        <v>0.16222742542787283</v>
      </c>
      <c r="E38" s="1">
        <v>1</v>
      </c>
      <c r="F38" s="17">
        <v>1.5007999999999999</v>
      </c>
      <c r="G38" s="17"/>
      <c r="H38" s="12">
        <f>(G38/F38)*100</f>
        <v>0</v>
      </c>
    </row>
    <row r="39" spans="1:9">
      <c r="A39" s="9" t="s">
        <v>31</v>
      </c>
      <c r="B39" s="1" t="s">
        <v>651</v>
      </c>
      <c r="C39" s="1" t="s">
        <v>27</v>
      </c>
      <c r="D39" s="28">
        <v>0.15426628942014242</v>
      </c>
      <c r="E39" s="1">
        <v>2</v>
      </c>
      <c r="F39" s="17">
        <v>1.5003</v>
      </c>
      <c r="G39" s="17"/>
      <c r="H39" s="12">
        <f>(G39/F39)*100</f>
        <v>0</v>
      </c>
    </row>
    <row r="40" spans="1:9">
      <c r="A40" s="9" t="s">
        <v>30</v>
      </c>
      <c r="B40" s="1" t="s">
        <v>651</v>
      </c>
      <c r="C40" s="1" t="s">
        <v>27</v>
      </c>
      <c r="D40" s="28">
        <v>0.15343323908730161</v>
      </c>
      <c r="E40" s="1">
        <v>3</v>
      </c>
      <c r="F40" s="17">
        <v>1.5007999999999999</v>
      </c>
      <c r="G40" s="17"/>
      <c r="H40" s="12">
        <f>(G40/F40)*100</f>
        <v>0</v>
      </c>
    </row>
    <row r="41" spans="1:9">
      <c r="A41" s="9" t="s">
        <v>29</v>
      </c>
      <c r="B41" s="1" t="s">
        <v>651</v>
      </c>
      <c r="C41" s="1" t="s">
        <v>27</v>
      </c>
      <c r="D41" s="28">
        <v>0.28630171570953961</v>
      </c>
      <c r="E41" s="1">
        <v>4</v>
      </c>
      <c r="F41" s="17">
        <v>1.5006999999999999</v>
      </c>
      <c r="G41" s="17"/>
      <c r="H41" s="12">
        <f>(G41/F41)*100</f>
        <v>0</v>
      </c>
    </row>
    <row r="42" spans="1:9">
      <c r="A42" s="9" t="s">
        <v>28</v>
      </c>
      <c r="B42" s="1" t="s">
        <v>651</v>
      </c>
      <c r="C42" s="1" t="s">
        <v>27</v>
      </c>
      <c r="D42" s="28">
        <v>0.10919577505407355</v>
      </c>
      <c r="E42" s="1">
        <v>5</v>
      </c>
      <c r="F42" s="17">
        <v>1.5002</v>
      </c>
      <c r="G42" s="17"/>
      <c r="H42" s="12">
        <f>(G42/F42)*100</f>
        <v>0</v>
      </c>
    </row>
    <row r="43" spans="1:9">
      <c r="A43" s="22"/>
      <c r="B43" s="1" t="s">
        <v>648</v>
      </c>
      <c r="G43" s="15" t="s">
        <v>20</v>
      </c>
      <c r="H43" s="16">
        <f>AVERAGE(H38:H42)</f>
        <v>0</v>
      </c>
      <c r="I43" s="16">
        <f>(STDEVA(H38:H42))/(SQRT(5))</f>
        <v>0</v>
      </c>
    </row>
    <row r="44" spans="1:9">
      <c r="A44" s="22"/>
      <c r="B44" s="1" t="s">
        <v>648</v>
      </c>
    </row>
    <row r="45" spans="1:9">
      <c r="A45" s="9" t="s">
        <v>26</v>
      </c>
      <c r="B45" s="1" t="s">
        <v>651</v>
      </c>
      <c r="C45" s="1" t="s">
        <v>21</v>
      </c>
      <c r="D45" s="28">
        <v>0.36180018162393157</v>
      </c>
      <c r="E45" s="1">
        <v>1</v>
      </c>
      <c r="F45" s="17">
        <v>1.5</v>
      </c>
      <c r="G45" s="17">
        <v>1.4246000000000001</v>
      </c>
      <c r="H45" s="12">
        <f>(G45/F45)*100</f>
        <v>94.973333333333343</v>
      </c>
    </row>
    <row r="46" spans="1:9">
      <c r="A46" s="9" t="s">
        <v>25</v>
      </c>
      <c r="B46" s="1" t="s">
        <v>651</v>
      </c>
      <c r="C46" s="1" t="s">
        <v>21</v>
      </c>
      <c r="D46" s="28">
        <v>0.40169053292278534</v>
      </c>
      <c r="E46" s="1">
        <v>2</v>
      </c>
      <c r="F46" s="17">
        <v>1.5007999999999999</v>
      </c>
      <c r="G46" s="17">
        <v>1.4182999999999999</v>
      </c>
      <c r="H46" s="12">
        <f>(G46/F46)*100</f>
        <v>94.502931769722807</v>
      </c>
    </row>
    <row r="47" spans="1:9">
      <c r="A47" s="9" t="s">
        <v>24</v>
      </c>
      <c r="B47" s="1" t="s">
        <v>651</v>
      </c>
      <c r="C47" s="1" t="s">
        <v>21</v>
      </c>
      <c r="D47" s="28">
        <v>0.49140076904647811</v>
      </c>
      <c r="E47" s="1">
        <v>3</v>
      </c>
      <c r="F47" s="17">
        <v>1.5007999999999999</v>
      </c>
      <c r="G47" s="17">
        <v>1.4249000000000001</v>
      </c>
      <c r="H47" s="12">
        <f>(G47/F47)*100</f>
        <v>94.942697228145008</v>
      </c>
    </row>
    <row r="48" spans="1:9">
      <c r="A48" s="9" t="s">
        <v>23</v>
      </c>
      <c r="B48" s="1" t="s">
        <v>651</v>
      </c>
      <c r="C48" s="1" t="s">
        <v>21</v>
      </c>
      <c r="D48" s="28">
        <v>0.56011319479857224</v>
      </c>
      <c r="E48" s="1">
        <v>4</v>
      </c>
      <c r="F48" s="17">
        <v>1.5008999999999999</v>
      </c>
      <c r="G48" s="17">
        <v>1.4234</v>
      </c>
      <c r="H48" s="12">
        <f>(G48/F48)*100</f>
        <v>94.836431474448673</v>
      </c>
    </row>
    <row r="49" spans="1:9">
      <c r="A49" s="9" t="s">
        <v>22</v>
      </c>
      <c r="B49" s="1" t="s">
        <v>651</v>
      </c>
      <c r="C49" s="1" t="s">
        <v>21</v>
      </c>
      <c r="D49" s="28">
        <v>0.4793851084860174</v>
      </c>
      <c r="E49" s="1">
        <v>5</v>
      </c>
      <c r="F49" s="17">
        <v>1.5008999999999999</v>
      </c>
      <c r="G49" s="17">
        <v>1.4194</v>
      </c>
      <c r="H49" s="12">
        <f>(G49/F49)*100</f>
        <v>94.569924711839576</v>
      </c>
    </row>
    <row r="50" spans="1:9">
      <c r="A50" s="22"/>
      <c r="F50" s="17"/>
      <c r="G50" s="15" t="s">
        <v>20</v>
      </c>
      <c r="H50" s="16">
        <f>AVERAGE(H45:H49)</f>
        <v>94.765063703497873</v>
      </c>
      <c r="I50" s="16">
        <f>(STDEVA(H45:H49))/(SQRT(5))</f>
        <v>9.6647721983222828E-2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workbookViewId="0"/>
  </sheetViews>
  <sheetFormatPr defaultColWidth="9" defaultRowHeight="15"/>
  <cols>
    <col min="1" max="3" width="9.140625" style="1" customWidth="1"/>
    <col min="4" max="4" width="8.85546875" style="2" customWidth="1"/>
    <col min="5" max="256" width="9.140625" style="1" customWidth="1"/>
  </cols>
  <sheetData>
    <row r="1" spans="1:18">
      <c r="A1" s="3"/>
      <c r="D1" s="4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343</v>
      </c>
      <c r="B3" s="1" t="s">
        <v>344</v>
      </c>
      <c r="C3" s="10">
        <v>0.01</v>
      </c>
      <c r="D3" s="11">
        <v>0.35</v>
      </c>
      <c r="E3" s="1">
        <v>1</v>
      </c>
      <c r="F3" s="1">
        <v>1.5</v>
      </c>
      <c r="G3" s="1">
        <v>1.4924999999999999</v>
      </c>
      <c r="H3" s="12">
        <f>(G3/F3)*100</f>
        <v>99.5</v>
      </c>
      <c r="J3" s="13"/>
      <c r="K3" s="14"/>
    </row>
    <row r="4" spans="1:18">
      <c r="A4" s="9" t="s">
        <v>345</v>
      </c>
      <c r="B4" s="1" t="s">
        <v>346</v>
      </c>
      <c r="C4" s="29">
        <v>0.01</v>
      </c>
      <c r="D4" s="11">
        <v>0.57999999999999996</v>
      </c>
      <c r="E4" s="1">
        <v>2</v>
      </c>
      <c r="F4" s="1">
        <v>1.5008999999999999</v>
      </c>
      <c r="G4" s="1">
        <v>1.4979</v>
      </c>
      <c r="H4" s="12">
        <f>(G4/F4)*100</f>
        <v>99.800119928043188</v>
      </c>
      <c r="J4" s="13"/>
      <c r="K4" s="14"/>
    </row>
    <row r="5" spans="1:18">
      <c r="A5" s="9" t="s">
        <v>347</v>
      </c>
      <c r="C5" s="10">
        <v>0.01</v>
      </c>
      <c r="D5" s="11">
        <v>0.5</v>
      </c>
      <c r="E5" s="1">
        <v>3</v>
      </c>
      <c r="F5" s="1">
        <v>1.5001</v>
      </c>
      <c r="G5" s="1">
        <v>1.508</v>
      </c>
      <c r="H5" s="12">
        <f>(G5/F5)*100</f>
        <v>100.52663155789614</v>
      </c>
      <c r="J5" s="13"/>
      <c r="K5" s="14"/>
      <c r="M5" s="3"/>
    </row>
    <row r="6" spans="1:18">
      <c r="A6" s="9" t="s">
        <v>348</v>
      </c>
      <c r="C6" s="29">
        <v>0.01</v>
      </c>
      <c r="D6" s="11">
        <v>0.47</v>
      </c>
      <c r="E6" s="1">
        <v>4</v>
      </c>
      <c r="F6" s="1">
        <v>1.5008999999999999</v>
      </c>
      <c r="G6" s="1">
        <v>1.4911000000000001</v>
      </c>
      <c r="H6" s="12">
        <f>(G6/F6)*100</f>
        <v>99.347058431607721</v>
      </c>
      <c r="J6" s="13"/>
      <c r="K6" s="14"/>
    </row>
    <row r="7" spans="1:18">
      <c r="A7" s="9" t="s">
        <v>349</v>
      </c>
      <c r="C7" s="10">
        <v>0.01</v>
      </c>
      <c r="D7" s="11">
        <v>0.42</v>
      </c>
      <c r="E7" s="1">
        <v>5</v>
      </c>
      <c r="F7" s="1">
        <v>1.5003</v>
      </c>
      <c r="G7" s="1">
        <v>1.4933000000000001</v>
      </c>
      <c r="H7" s="12">
        <f>(G7/F7)*100</f>
        <v>99.53342664800374</v>
      </c>
      <c r="J7" s="13"/>
      <c r="K7" s="14"/>
    </row>
    <row r="8" spans="1:18">
      <c r="A8" s="3"/>
      <c r="G8" s="15" t="s">
        <v>20</v>
      </c>
      <c r="H8" s="16">
        <f>AVERAGE(H3:H7)</f>
        <v>99.741447313110157</v>
      </c>
      <c r="I8" s="16">
        <f>(STDEVA(H3:H7))/(SQRT(5))</f>
        <v>0.20941212548171417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350</v>
      </c>
      <c r="B10" s="1" t="s">
        <v>652</v>
      </c>
      <c r="C10" s="1" t="s">
        <v>52</v>
      </c>
      <c r="D10" s="2">
        <v>0.12</v>
      </c>
      <c r="E10" s="1">
        <v>1</v>
      </c>
      <c r="F10" s="17">
        <v>1.5003</v>
      </c>
      <c r="G10" s="17">
        <v>1.3727</v>
      </c>
      <c r="H10" s="12">
        <f>(G10/F10)*100</f>
        <v>91.495034326468044</v>
      </c>
      <c r="J10" s="13"/>
    </row>
    <row r="11" spans="1:18">
      <c r="A11" s="9" t="s">
        <v>351</v>
      </c>
      <c r="B11" s="1" t="s">
        <v>652</v>
      </c>
      <c r="C11" s="1" t="s">
        <v>52</v>
      </c>
      <c r="D11" s="2">
        <v>0.13</v>
      </c>
      <c r="E11" s="1">
        <v>2</v>
      </c>
      <c r="F11" s="17">
        <v>1.5003</v>
      </c>
      <c r="G11" s="17">
        <v>1.3620000000000001</v>
      </c>
      <c r="H11" s="12">
        <f>(G11/F11)*100</f>
        <v>90.781843631273745</v>
      </c>
      <c r="J11" s="13"/>
    </row>
    <row r="12" spans="1:18">
      <c r="A12" s="9" t="s">
        <v>352</v>
      </c>
      <c r="B12" s="1" t="s">
        <v>652</v>
      </c>
      <c r="C12" s="1" t="s">
        <v>52</v>
      </c>
      <c r="D12" s="2">
        <v>0.24</v>
      </c>
      <c r="E12" s="1">
        <v>3</v>
      </c>
      <c r="F12" s="17">
        <v>1.5008999999999999</v>
      </c>
      <c r="G12" s="17">
        <v>1.3623000000000001</v>
      </c>
      <c r="H12" s="12">
        <f>(G12/F12)*100</f>
        <v>90.765540675594664</v>
      </c>
      <c r="J12" s="13"/>
    </row>
    <row r="13" spans="1:18">
      <c r="A13" s="9" t="s">
        <v>353</v>
      </c>
      <c r="B13" s="1" t="s">
        <v>652</v>
      </c>
      <c r="C13" s="1" t="s">
        <v>52</v>
      </c>
      <c r="D13" s="2">
        <v>0.21</v>
      </c>
      <c r="E13" s="1">
        <v>4</v>
      </c>
      <c r="F13" s="17">
        <v>1.5004999999999999</v>
      </c>
      <c r="G13" s="17">
        <v>1.3642000000000001</v>
      </c>
      <c r="H13" s="12">
        <f>(G13/F13)*100</f>
        <v>90.916361212929033</v>
      </c>
      <c r="J13" s="13"/>
    </row>
    <row r="14" spans="1:18">
      <c r="A14" s="9" t="s">
        <v>354</v>
      </c>
      <c r="B14" s="1" t="s">
        <v>652</v>
      </c>
      <c r="C14" s="1" t="s">
        <v>52</v>
      </c>
      <c r="D14" s="2">
        <v>0.26</v>
      </c>
      <c r="E14" s="1">
        <v>5</v>
      </c>
      <c r="F14" s="17">
        <v>1.5005999999999999</v>
      </c>
      <c r="G14" s="17">
        <v>1.3662000000000001</v>
      </c>
      <c r="H14" s="12">
        <f>(G14/F14)*100</f>
        <v>91.043582566973228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91.000472482647737</v>
      </c>
      <c r="I15" s="16">
        <f>(STDEVA(H10:H14))/(SQRT(5))</f>
        <v>0.13351331975603009</v>
      </c>
      <c r="J15" s="18"/>
    </row>
    <row r="16" spans="1:18">
      <c r="A16" s="3"/>
      <c r="B16" s="1" t="s">
        <v>648</v>
      </c>
      <c r="J16" s="13"/>
    </row>
    <row r="17" spans="1:10">
      <c r="A17" s="9" t="s">
        <v>355</v>
      </c>
      <c r="B17" s="1" t="s">
        <v>652</v>
      </c>
      <c r="C17" s="1" t="s">
        <v>45</v>
      </c>
      <c r="D17" s="2">
        <v>0.33</v>
      </c>
      <c r="E17" s="1">
        <v>1</v>
      </c>
      <c r="F17" s="17">
        <v>1.5008999999999999</v>
      </c>
      <c r="G17" s="17">
        <v>1.3168</v>
      </c>
      <c r="H17" s="12">
        <f>(G17/F17)*100</f>
        <v>87.734026250916116</v>
      </c>
      <c r="J17" s="13"/>
    </row>
    <row r="18" spans="1:10">
      <c r="A18" s="9" t="s">
        <v>356</v>
      </c>
      <c r="B18" s="1" t="s">
        <v>652</v>
      </c>
      <c r="C18" s="1" t="s">
        <v>45</v>
      </c>
      <c r="D18" s="2">
        <v>1.1200000000000001</v>
      </c>
      <c r="E18" s="1">
        <v>2</v>
      </c>
      <c r="F18" s="17">
        <v>1.5003</v>
      </c>
      <c r="G18" s="17">
        <v>1.3173999999999999</v>
      </c>
      <c r="H18" s="12">
        <f>(G18/F18)*100</f>
        <v>87.809104845697533</v>
      </c>
      <c r="J18" s="13"/>
    </row>
    <row r="19" spans="1:10">
      <c r="A19" s="9" t="s">
        <v>357</v>
      </c>
      <c r="B19" s="1" t="s">
        <v>652</v>
      </c>
      <c r="C19" s="1" t="s">
        <v>45</v>
      </c>
      <c r="D19" s="2">
        <v>0.74</v>
      </c>
      <c r="E19" s="1">
        <v>3</v>
      </c>
      <c r="F19" s="17">
        <v>1.5003</v>
      </c>
      <c r="G19" s="17">
        <v>1.3182</v>
      </c>
      <c r="H19" s="12">
        <f>(G19/F19)*100</f>
        <v>87.862427514497114</v>
      </c>
      <c r="J19" s="13"/>
    </row>
    <row r="20" spans="1:10">
      <c r="A20" s="9" t="s">
        <v>358</v>
      </c>
      <c r="B20" s="1" t="s">
        <v>652</v>
      </c>
      <c r="C20" s="1" t="s">
        <v>45</v>
      </c>
      <c r="D20" s="2">
        <v>0.24</v>
      </c>
      <c r="E20" s="1">
        <v>4</v>
      </c>
      <c r="F20" s="17">
        <v>1.5008999999999999</v>
      </c>
      <c r="G20" s="17">
        <v>1.3108</v>
      </c>
      <c r="H20" s="12">
        <f>(G20/F20)*100</f>
        <v>87.334266107002463</v>
      </c>
      <c r="J20" s="13"/>
    </row>
    <row r="21" spans="1:10">
      <c r="A21" s="9" t="s">
        <v>359</v>
      </c>
      <c r="B21" s="1" t="s">
        <v>652</v>
      </c>
      <c r="C21" s="1" t="s">
        <v>45</v>
      </c>
      <c r="D21" s="2">
        <v>0.41</v>
      </c>
      <c r="E21" s="1">
        <v>5</v>
      </c>
      <c r="F21" s="17">
        <v>1.5004999999999999</v>
      </c>
      <c r="G21" s="17">
        <v>1.3093999999999999</v>
      </c>
      <c r="H21" s="12">
        <f>(G21/F21)*100</f>
        <v>87.264245251582807</v>
      </c>
      <c r="J21" s="13"/>
    </row>
    <row r="22" spans="1:10">
      <c r="A22" s="3"/>
      <c r="B22" s="1" t="s">
        <v>648</v>
      </c>
      <c r="G22" s="15" t="s">
        <v>20</v>
      </c>
      <c r="H22" s="16">
        <f>AVERAGE(H17:H21)</f>
        <v>87.600813993939212</v>
      </c>
      <c r="I22" s="19">
        <f>(STDEVA(H17:H21))/(SQRT(5))</f>
        <v>0.12527939033129215</v>
      </c>
      <c r="J22" s="20"/>
    </row>
    <row r="23" spans="1:10">
      <c r="A23" s="3"/>
      <c r="B23" s="1" t="s">
        <v>648</v>
      </c>
      <c r="J23" s="13"/>
    </row>
    <row r="24" spans="1:10">
      <c r="A24" s="9" t="s">
        <v>360</v>
      </c>
      <c r="B24" s="1" t="s">
        <v>652</v>
      </c>
      <c r="C24" s="1" t="s">
        <v>39</v>
      </c>
      <c r="D24" s="2">
        <v>0.16</v>
      </c>
      <c r="E24" s="1">
        <v>1</v>
      </c>
      <c r="F24" s="17">
        <v>1.5007999999999999</v>
      </c>
      <c r="G24" s="17">
        <v>1.3786</v>
      </c>
      <c r="H24" s="12">
        <f>(G24/F24)*100</f>
        <v>91.857675906183374</v>
      </c>
    </row>
    <row r="25" spans="1:10">
      <c r="A25" s="9" t="s">
        <v>361</v>
      </c>
      <c r="B25" s="1" t="s">
        <v>652</v>
      </c>
      <c r="C25" s="1" t="s">
        <v>39</v>
      </c>
      <c r="D25" s="2">
        <v>0.16</v>
      </c>
      <c r="E25" s="1">
        <v>2</v>
      </c>
      <c r="F25" s="17">
        <v>1.5008999999999999</v>
      </c>
      <c r="G25" s="17">
        <v>1.3740000000000001</v>
      </c>
      <c r="H25" s="12">
        <f>(G25/F25)*100</f>
        <v>91.545072956226278</v>
      </c>
    </row>
    <row r="26" spans="1:10">
      <c r="A26" s="9" t="s">
        <v>362</v>
      </c>
      <c r="B26" s="1" t="s">
        <v>652</v>
      </c>
      <c r="C26" s="1" t="s">
        <v>39</v>
      </c>
      <c r="D26" s="2">
        <v>0.24</v>
      </c>
      <c r="E26" s="1">
        <v>3</v>
      </c>
      <c r="F26" s="17">
        <v>1.5007999999999999</v>
      </c>
      <c r="G26" s="17">
        <v>1.3755999999999999</v>
      </c>
      <c r="H26" s="12">
        <f>(G26/F26)*100</f>
        <v>91.657782515991471</v>
      </c>
    </row>
    <row r="27" spans="1:10">
      <c r="A27" s="9" t="s">
        <v>363</v>
      </c>
      <c r="B27" s="1" t="s">
        <v>652</v>
      </c>
      <c r="C27" s="1" t="s">
        <v>39</v>
      </c>
      <c r="D27" s="2">
        <v>0.18</v>
      </c>
      <c r="E27" s="1">
        <v>4</v>
      </c>
      <c r="F27" s="17">
        <v>1.5007999999999999</v>
      </c>
      <c r="G27" s="17">
        <v>1.3740000000000001</v>
      </c>
      <c r="H27" s="12">
        <f>(G27/F27)*100</f>
        <v>91.551172707889137</v>
      </c>
    </row>
    <row r="28" spans="1:10">
      <c r="A28" s="9" t="s">
        <v>364</v>
      </c>
      <c r="B28" s="1" t="s">
        <v>652</v>
      </c>
      <c r="C28" s="1" t="s">
        <v>39</v>
      </c>
      <c r="D28" s="2">
        <v>0.27</v>
      </c>
      <c r="E28" s="1">
        <v>5</v>
      </c>
      <c r="F28" s="17">
        <v>1.5006999999999999</v>
      </c>
      <c r="G28" s="17">
        <v>1.3723000000000001</v>
      </c>
      <c r="H28" s="12">
        <f>(G28/F28)*100</f>
        <v>91.443992803358441</v>
      </c>
    </row>
    <row r="29" spans="1:10">
      <c r="A29" s="21"/>
      <c r="B29" s="1" t="s">
        <v>648</v>
      </c>
      <c r="G29" s="15" t="s">
        <v>20</v>
      </c>
      <c r="H29" s="16">
        <f>AVERAGE(H24:H28)</f>
        <v>91.611139377929746</v>
      </c>
      <c r="I29" s="16">
        <f>(STDEVA(H24:H28))/(SQRT(5))</f>
        <v>7.0304549310474113E-2</v>
      </c>
    </row>
    <row r="30" spans="1:10">
      <c r="A30" s="22"/>
      <c r="B30" s="1" t="s">
        <v>648</v>
      </c>
    </row>
    <row r="31" spans="1:10">
      <c r="A31" s="9" t="s">
        <v>365</v>
      </c>
      <c r="B31" s="1" t="s">
        <v>652</v>
      </c>
      <c r="C31" s="1" t="s">
        <v>33</v>
      </c>
      <c r="D31" s="2">
        <v>0.96</v>
      </c>
      <c r="E31" s="1">
        <v>1</v>
      </c>
      <c r="F31" s="17">
        <v>1.5007999999999999</v>
      </c>
      <c r="G31" s="17">
        <v>1.1698999999999999</v>
      </c>
      <c r="H31" s="12">
        <f>(G31/F31)*100</f>
        <v>77.951759061833698</v>
      </c>
    </row>
    <row r="32" spans="1:10">
      <c r="A32" s="9" t="s">
        <v>366</v>
      </c>
      <c r="B32" s="1" t="s">
        <v>652</v>
      </c>
      <c r="C32" s="1" t="s">
        <v>33</v>
      </c>
      <c r="D32" s="2">
        <v>1.17</v>
      </c>
      <c r="E32" s="1">
        <v>2</v>
      </c>
      <c r="F32" s="17">
        <v>1.5</v>
      </c>
      <c r="G32" s="17">
        <v>1.7230000000000001</v>
      </c>
      <c r="H32" s="12">
        <f>(G32/F32)*100</f>
        <v>114.86666666666667</v>
      </c>
    </row>
    <row r="33" spans="1:9">
      <c r="A33" s="9" t="s">
        <v>367</v>
      </c>
      <c r="B33" s="1" t="s">
        <v>652</v>
      </c>
      <c r="C33" s="1" t="s">
        <v>33</v>
      </c>
      <c r="D33" s="2">
        <v>2.5</v>
      </c>
      <c r="E33" s="1">
        <v>3</v>
      </c>
      <c r="F33" s="17">
        <v>1.5001</v>
      </c>
      <c r="G33" s="17">
        <v>1.1180000000000001</v>
      </c>
      <c r="H33" s="12">
        <f>(G33/F33)*100</f>
        <v>74.528364775681638</v>
      </c>
    </row>
    <row r="34" spans="1:9">
      <c r="A34" s="9" t="s">
        <v>368</v>
      </c>
      <c r="B34" s="1" t="s">
        <v>652</v>
      </c>
      <c r="C34" s="1" t="s">
        <v>33</v>
      </c>
      <c r="D34" s="2">
        <v>1.6800000000000002</v>
      </c>
      <c r="E34" s="1">
        <v>4</v>
      </c>
      <c r="F34" s="17">
        <v>1.5008999999999999</v>
      </c>
      <c r="G34" s="17">
        <v>1.1638999999999999</v>
      </c>
      <c r="H34" s="12">
        <f>(G34/F34)*100</f>
        <v>77.546805250183226</v>
      </c>
    </row>
    <row r="35" spans="1:9">
      <c r="A35" s="9" t="s">
        <v>369</v>
      </c>
      <c r="B35" s="1" t="s">
        <v>652</v>
      </c>
      <c r="C35" s="1" t="s">
        <v>33</v>
      </c>
      <c r="D35" s="2">
        <v>1.28</v>
      </c>
      <c r="E35" s="1">
        <v>5</v>
      </c>
      <c r="F35" s="17">
        <v>1.5004999999999999</v>
      </c>
      <c r="G35" s="17">
        <v>1.1519999999999999</v>
      </c>
      <c r="H35" s="12">
        <f>(G35/F35)*100</f>
        <v>76.774408530489836</v>
      </c>
    </row>
    <row r="36" spans="1:9">
      <c r="A36" s="23"/>
      <c r="B36" s="1" t="s">
        <v>648</v>
      </c>
      <c r="G36" s="15" t="s">
        <v>20</v>
      </c>
      <c r="H36" s="16">
        <f>AVERAGE(H31:H35)</f>
        <v>84.333600856971003</v>
      </c>
      <c r="I36" s="16">
        <f>(STDEVA(H31:H35))/(SQRT(5))</f>
        <v>7.6561761026123252</v>
      </c>
    </row>
    <row r="37" spans="1:9">
      <c r="A37" s="22"/>
      <c r="B37" s="1" t="s">
        <v>648</v>
      </c>
    </row>
    <row r="38" spans="1:9">
      <c r="A38" s="9" t="s">
        <v>370</v>
      </c>
      <c r="B38" s="1" t="s">
        <v>652</v>
      </c>
      <c r="C38" s="1" t="s">
        <v>27</v>
      </c>
      <c r="D38" s="2">
        <v>0.72</v>
      </c>
      <c r="E38" s="1">
        <v>1</v>
      </c>
      <c r="F38" s="17">
        <v>1.5008999999999999</v>
      </c>
      <c r="G38" s="17">
        <v>1.3736999999999999</v>
      </c>
      <c r="H38" s="12">
        <f>(G38/F38)*100</f>
        <v>91.525084949030571</v>
      </c>
    </row>
    <row r="39" spans="1:9">
      <c r="A39" s="9" t="s">
        <v>371</v>
      </c>
      <c r="B39" s="1" t="s">
        <v>652</v>
      </c>
      <c r="C39" s="1" t="s">
        <v>27</v>
      </c>
      <c r="D39" s="2">
        <v>0.2</v>
      </c>
      <c r="E39" s="1">
        <v>2</v>
      </c>
      <c r="F39" s="17">
        <v>1.5005999999999999</v>
      </c>
      <c r="G39" s="17">
        <v>1.373</v>
      </c>
      <c r="H39" s="12">
        <f>(G39/F39)*100</f>
        <v>91.496734639477552</v>
      </c>
    </row>
    <row r="40" spans="1:9">
      <c r="A40" s="9" t="s">
        <v>372</v>
      </c>
      <c r="B40" s="1" t="s">
        <v>652</v>
      </c>
      <c r="C40" s="1" t="s">
        <v>27</v>
      </c>
      <c r="D40" s="2">
        <v>0.17</v>
      </c>
      <c r="E40" s="1">
        <v>3</v>
      </c>
      <c r="F40" s="17">
        <v>1.5001</v>
      </c>
      <c r="G40" s="17">
        <v>1.3736999999999999</v>
      </c>
      <c r="H40" s="12">
        <f>(G40/F40)*100</f>
        <v>91.573895073661745</v>
      </c>
    </row>
    <row r="41" spans="1:9">
      <c r="A41" s="9" t="s">
        <v>373</v>
      </c>
      <c r="B41" s="1" t="s">
        <v>652</v>
      </c>
      <c r="C41" s="1" t="s">
        <v>27</v>
      </c>
      <c r="D41" s="2">
        <v>0.11</v>
      </c>
      <c r="E41" s="1">
        <v>4</v>
      </c>
      <c r="F41" s="17">
        <v>1.5007999999999999</v>
      </c>
      <c r="G41" s="17">
        <v>1.3748</v>
      </c>
      <c r="H41" s="12">
        <f>(G41/F41)*100</f>
        <v>91.604477611940311</v>
      </c>
    </row>
    <row r="42" spans="1:9">
      <c r="A42" s="9" t="s">
        <v>374</v>
      </c>
      <c r="B42" s="1" t="s">
        <v>652</v>
      </c>
      <c r="C42" s="1" t="s">
        <v>27</v>
      </c>
      <c r="D42" s="2">
        <v>0.36</v>
      </c>
      <c r="E42" s="1">
        <v>5</v>
      </c>
      <c r="F42" s="17">
        <v>1.5006999999999999</v>
      </c>
      <c r="G42" s="17">
        <v>1.3749</v>
      </c>
      <c r="H42" s="12">
        <f>(G42/F42)*100</f>
        <v>91.617245285533429</v>
      </c>
    </row>
    <row r="43" spans="1:9">
      <c r="A43" s="22"/>
      <c r="B43" s="1" t="s">
        <v>648</v>
      </c>
      <c r="G43" s="15" t="s">
        <v>20</v>
      </c>
      <c r="H43" s="16">
        <f>AVERAGE(H38:H42)</f>
        <v>91.563487511928727</v>
      </c>
      <c r="I43" s="16">
        <f>(STDEVA(H38:H42))/(SQRT(5))</f>
        <v>2.3031615966699202E-2</v>
      </c>
    </row>
    <row r="44" spans="1:9">
      <c r="A44" s="22"/>
      <c r="B44" s="1" t="s">
        <v>648</v>
      </c>
    </row>
    <row r="45" spans="1:9">
      <c r="A45" s="9" t="s">
        <v>375</v>
      </c>
      <c r="B45" s="1" t="s">
        <v>652</v>
      </c>
      <c r="C45" s="1" t="s">
        <v>21</v>
      </c>
      <c r="D45" s="2">
        <v>0.62</v>
      </c>
      <c r="E45" s="1">
        <v>1</v>
      </c>
      <c r="F45" s="17">
        <v>1.5001</v>
      </c>
      <c r="G45" s="17">
        <v>1.3112999999999999</v>
      </c>
      <c r="H45" s="12">
        <f>(G45/F45)*100</f>
        <v>87.414172388507424</v>
      </c>
    </row>
    <row r="46" spans="1:9">
      <c r="A46" s="9" t="s">
        <v>376</v>
      </c>
      <c r="B46" s="1" t="s">
        <v>652</v>
      </c>
      <c r="C46" s="1" t="s">
        <v>21</v>
      </c>
      <c r="D46" s="2">
        <v>0.52</v>
      </c>
      <c r="E46" s="1">
        <v>2</v>
      </c>
      <c r="F46" s="17">
        <v>1.5008999999999999</v>
      </c>
      <c r="G46" s="17">
        <v>1.3258000000000001</v>
      </c>
      <c r="H46" s="12">
        <f>(G46/F46)*100</f>
        <v>88.33366646678661</v>
      </c>
    </row>
    <row r="47" spans="1:9">
      <c r="A47" s="9" t="s">
        <v>377</v>
      </c>
      <c r="B47" s="1" t="s">
        <v>652</v>
      </c>
      <c r="C47" s="1" t="s">
        <v>21</v>
      </c>
      <c r="D47" s="2">
        <v>0.56000000000000005</v>
      </c>
      <c r="E47" s="1">
        <v>3</v>
      </c>
      <c r="F47" s="17">
        <v>1.5003</v>
      </c>
      <c r="G47" s="17">
        <v>1.3129999999999999</v>
      </c>
      <c r="H47" s="12">
        <f>(G47/F47)*100</f>
        <v>87.515830167299868</v>
      </c>
    </row>
    <row r="48" spans="1:9">
      <c r="A48" s="9" t="s">
        <v>378</v>
      </c>
      <c r="B48" s="1" t="s">
        <v>652</v>
      </c>
      <c r="C48" s="1" t="s">
        <v>21</v>
      </c>
      <c r="D48" s="2">
        <v>0.73</v>
      </c>
      <c r="E48" s="1">
        <v>4</v>
      </c>
      <c r="F48" s="17">
        <v>1.5004999999999999</v>
      </c>
      <c r="G48" s="17">
        <v>1.3140000000000001</v>
      </c>
      <c r="H48" s="12">
        <f>(G48/F48)*100</f>
        <v>87.570809730089977</v>
      </c>
    </row>
    <row r="49" spans="1:9">
      <c r="A49" s="9" t="s">
        <v>379</v>
      </c>
      <c r="B49" s="1" t="s">
        <v>652</v>
      </c>
      <c r="C49" s="1" t="s">
        <v>21</v>
      </c>
      <c r="D49" s="2">
        <v>0.45</v>
      </c>
      <c r="E49" s="1">
        <v>5</v>
      </c>
      <c r="F49" s="17">
        <v>1.5004</v>
      </c>
      <c r="G49" s="17">
        <v>1.3167</v>
      </c>
      <c r="H49" s="12">
        <f>(G49/F49)*100</f>
        <v>87.756598240469202</v>
      </c>
    </row>
    <row r="50" spans="1:9">
      <c r="A50" s="22"/>
      <c r="F50" s="17"/>
      <c r="G50" s="15" t="s">
        <v>20</v>
      </c>
      <c r="H50" s="16">
        <f>AVERAGE(H45:H49)</f>
        <v>87.718215398630633</v>
      </c>
      <c r="I50" s="16">
        <f>(STDEVA(H45:H49))/(SQRT(5))</f>
        <v>0.1636129005954978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/>
  </sheetViews>
  <sheetFormatPr defaultColWidth="9" defaultRowHeight="15"/>
  <cols>
    <col min="1" max="3" width="9.140625" style="1" customWidth="1"/>
    <col min="4" max="4" width="8.85546875" style="2" customWidth="1"/>
    <col min="5" max="5" width="8.85546875" style="1" customWidth="1"/>
    <col min="6" max="6" width="10.5703125" style="1" customWidth="1"/>
    <col min="7" max="256" width="9.140625" style="1" customWidth="1"/>
  </cols>
  <sheetData>
    <row r="1" spans="1:18">
      <c r="A1" s="3"/>
      <c r="D1" s="4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380</v>
      </c>
      <c r="B3" s="1" t="s">
        <v>63</v>
      </c>
      <c r="C3" s="10"/>
      <c r="D3" s="11">
        <v>0.24</v>
      </c>
      <c r="E3" s="1">
        <v>1</v>
      </c>
      <c r="F3" s="1">
        <v>1.5006999999999999</v>
      </c>
      <c r="G3" s="1">
        <v>1.4588000000000001</v>
      </c>
      <c r="H3" s="12">
        <f>(G3/F3)*100</f>
        <v>97.207969614180058</v>
      </c>
      <c r="J3" s="13"/>
      <c r="K3" s="14"/>
    </row>
    <row r="4" spans="1:18">
      <c r="A4" s="9" t="s">
        <v>381</v>
      </c>
      <c r="B4" s="1" t="s">
        <v>240</v>
      </c>
      <c r="C4" s="29"/>
      <c r="D4" s="11">
        <v>0.35</v>
      </c>
      <c r="E4" s="1">
        <v>2</v>
      </c>
      <c r="F4" s="1">
        <v>1.5003</v>
      </c>
      <c r="G4" s="1">
        <v>1.4540999999999999</v>
      </c>
      <c r="H4" s="12">
        <f>(G4/F4)*100</f>
        <v>96.920615876824627</v>
      </c>
      <c r="J4" s="13"/>
      <c r="K4" s="14"/>
    </row>
    <row r="5" spans="1:18">
      <c r="A5" s="9" t="s">
        <v>382</v>
      </c>
      <c r="C5" s="10"/>
      <c r="D5" s="11">
        <v>0.27</v>
      </c>
      <c r="E5" s="1">
        <v>3</v>
      </c>
      <c r="F5" s="1">
        <v>1.5001</v>
      </c>
      <c r="G5" s="1">
        <v>1.4595</v>
      </c>
      <c r="H5" s="12">
        <f>(G5/F5)*100</f>
        <v>97.293513765748955</v>
      </c>
      <c r="J5" s="13"/>
      <c r="K5" s="14"/>
      <c r="M5" s="3"/>
    </row>
    <row r="6" spans="1:18">
      <c r="A6" s="9" t="s">
        <v>383</v>
      </c>
      <c r="C6" s="29"/>
      <c r="D6" s="11">
        <v>0.28999999999999998</v>
      </c>
      <c r="E6" s="1">
        <v>4</v>
      </c>
      <c r="F6" s="1">
        <v>1.5007999999999999</v>
      </c>
      <c r="G6" s="1">
        <v>1.4560999999999999</v>
      </c>
      <c r="H6" s="12">
        <f>(G6/F6)*100</f>
        <v>97.021588486140729</v>
      </c>
      <c r="J6" s="13"/>
      <c r="K6" s="14"/>
    </row>
    <row r="7" spans="1:18">
      <c r="A7" s="9" t="s">
        <v>384</v>
      </c>
      <c r="C7" s="10"/>
      <c r="D7" s="11">
        <v>0.15</v>
      </c>
      <c r="E7" s="1">
        <v>5</v>
      </c>
      <c r="F7" s="1">
        <v>1.5</v>
      </c>
      <c r="G7" s="1">
        <v>1.4525999999999999</v>
      </c>
      <c r="H7" s="12">
        <f>(G7/F7)*100</f>
        <v>96.839999999999989</v>
      </c>
      <c r="J7" s="13"/>
      <c r="K7" s="14"/>
    </row>
    <row r="8" spans="1:18">
      <c r="A8" s="3"/>
      <c r="G8" s="15" t="s">
        <v>20</v>
      </c>
      <c r="H8" s="16">
        <f>AVERAGE(H3:H7)</f>
        <v>97.056737548578866</v>
      </c>
      <c r="I8" s="16">
        <f>(STDEVA(H3:H7))/(SQRT(5))</f>
        <v>8.5344550429072574E-2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385</v>
      </c>
      <c r="B10" s="1" t="s">
        <v>653</v>
      </c>
      <c r="C10" s="1" t="s">
        <v>52</v>
      </c>
      <c r="D10" s="2">
        <v>0.12</v>
      </c>
      <c r="E10" s="1">
        <v>1</v>
      </c>
      <c r="F10" s="17">
        <v>1.5001</v>
      </c>
      <c r="G10" s="17">
        <v>1.4495</v>
      </c>
      <c r="H10" s="12">
        <f>(G10/F10)*100</f>
        <v>96.62689154056396</v>
      </c>
      <c r="J10" s="13"/>
    </row>
    <row r="11" spans="1:18">
      <c r="A11" s="9" t="s">
        <v>386</v>
      </c>
      <c r="B11" s="1" t="s">
        <v>653</v>
      </c>
      <c r="C11" s="1" t="s">
        <v>52</v>
      </c>
      <c r="D11" s="2">
        <v>0.42</v>
      </c>
      <c r="E11" s="1">
        <v>2</v>
      </c>
      <c r="F11" s="17">
        <v>1.5003</v>
      </c>
      <c r="G11" s="17">
        <v>1.4476</v>
      </c>
      <c r="H11" s="12">
        <f>(G11/F11)*100</f>
        <v>96.487369192828098</v>
      </c>
      <c r="J11" s="13"/>
    </row>
    <row r="12" spans="1:18">
      <c r="A12" s="9" t="s">
        <v>387</v>
      </c>
      <c r="B12" s="1" t="s">
        <v>653</v>
      </c>
      <c r="C12" s="1" t="s">
        <v>52</v>
      </c>
      <c r="D12" s="2">
        <v>0.15</v>
      </c>
      <c r="E12" s="1">
        <v>3</v>
      </c>
      <c r="F12" s="17">
        <v>1.5004</v>
      </c>
      <c r="G12" s="17">
        <v>1.4472</v>
      </c>
      <c r="H12" s="12">
        <f>(G12/F12)*100</f>
        <v>96.454278858970937</v>
      </c>
      <c r="J12" s="13"/>
    </row>
    <row r="13" spans="1:18">
      <c r="A13" s="9" t="s">
        <v>388</v>
      </c>
      <c r="B13" s="1" t="s">
        <v>653</v>
      </c>
      <c r="C13" s="1" t="s">
        <v>52</v>
      </c>
      <c r="D13" s="2">
        <v>0.11</v>
      </c>
      <c r="E13" s="1">
        <v>4</v>
      </c>
      <c r="F13" s="17">
        <v>1.5004999999999999</v>
      </c>
      <c r="G13" s="17">
        <v>1.4463999999999999</v>
      </c>
      <c r="H13" s="12">
        <f>(G13/F13)*100</f>
        <v>96.394535154948343</v>
      </c>
      <c r="J13" s="13"/>
    </row>
    <row r="14" spans="1:18">
      <c r="A14" s="9" t="s">
        <v>389</v>
      </c>
      <c r="B14" s="1" t="s">
        <v>653</v>
      </c>
      <c r="C14" s="1" t="s">
        <v>52</v>
      </c>
      <c r="D14" s="2">
        <v>0.14000000000000001</v>
      </c>
      <c r="E14" s="1">
        <v>5</v>
      </c>
      <c r="F14" s="17">
        <v>1.5006999999999999</v>
      </c>
      <c r="G14" s="17">
        <v>1.4477</v>
      </c>
      <c r="H14" s="12">
        <f>(G14/F14)*100</f>
        <v>96.468314786433012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96.486277906748867</v>
      </c>
      <c r="I15" s="16">
        <f>(STDEVA(H10:H14))/(SQRT(5))</f>
        <v>3.8429630611092565E-2</v>
      </c>
      <c r="J15" s="18"/>
    </row>
    <row r="16" spans="1:18">
      <c r="A16" s="3"/>
      <c r="B16" s="1" t="s">
        <v>648</v>
      </c>
      <c r="J16" s="13"/>
    </row>
    <row r="17" spans="1:10">
      <c r="A17" s="9" t="s">
        <v>390</v>
      </c>
      <c r="B17" s="1" t="s">
        <v>653</v>
      </c>
      <c r="C17" s="1" t="s">
        <v>45</v>
      </c>
      <c r="D17" s="2">
        <v>0.5</v>
      </c>
      <c r="E17" s="1">
        <v>1</v>
      </c>
      <c r="F17" s="17">
        <v>1.5008999999999999</v>
      </c>
      <c r="G17" s="17">
        <v>1.3756999999999999</v>
      </c>
      <c r="H17" s="12">
        <f>(G17/F17)*100</f>
        <v>91.658338330335127</v>
      </c>
      <c r="J17" s="13"/>
    </row>
    <row r="18" spans="1:10">
      <c r="A18" s="9" t="s">
        <v>391</v>
      </c>
      <c r="B18" s="1" t="s">
        <v>653</v>
      </c>
      <c r="C18" s="1" t="s">
        <v>45</v>
      </c>
      <c r="D18" s="2">
        <v>0.57999999999999996</v>
      </c>
      <c r="E18" s="1">
        <v>2</v>
      </c>
      <c r="F18" s="17">
        <v>1.5006999999999999</v>
      </c>
      <c r="G18" s="17">
        <v>1.3720000000000001</v>
      </c>
      <c r="H18" s="12">
        <f>(G18/F18)*100</f>
        <v>91.424002132338259</v>
      </c>
      <c r="J18" s="13"/>
    </row>
    <row r="19" spans="1:10">
      <c r="A19" s="9" t="s">
        <v>392</v>
      </c>
      <c r="B19" s="1" t="s">
        <v>653</v>
      </c>
      <c r="C19" s="1" t="s">
        <v>45</v>
      </c>
      <c r="D19" s="2">
        <v>0.67</v>
      </c>
      <c r="E19" s="1">
        <v>3</v>
      </c>
      <c r="F19" s="17">
        <v>1.5002</v>
      </c>
      <c r="G19" s="17">
        <v>1.3809</v>
      </c>
      <c r="H19" s="12">
        <f>(G19/F19)*100</f>
        <v>92.047726969737369</v>
      </c>
      <c r="J19" s="13"/>
    </row>
    <row r="20" spans="1:10">
      <c r="A20" s="9" t="s">
        <v>393</v>
      </c>
      <c r="B20" s="1" t="s">
        <v>653</v>
      </c>
      <c r="C20" s="1" t="s">
        <v>45</v>
      </c>
      <c r="D20" s="2">
        <v>0.71</v>
      </c>
      <c r="E20" s="1">
        <v>4</v>
      </c>
      <c r="F20" s="17">
        <v>1.5008999999999999</v>
      </c>
      <c r="G20" s="17">
        <v>1.3863000000000001</v>
      </c>
      <c r="H20" s="12">
        <f>(G20/F20)*100</f>
        <v>92.364581251249263</v>
      </c>
      <c r="J20" s="13"/>
    </row>
    <row r="21" spans="1:10">
      <c r="A21" s="9" t="s">
        <v>394</v>
      </c>
      <c r="B21" s="1" t="s">
        <v>653</v>
      </c>
      <c r="C21" s="1" t="s">
        <v>45</v>
      </c>
      <c r="D21" s="2">
        <v>0.51</v>
      </c>
      <c r="E21" s="1">
        <v>5</v>
      </c>
      <c r="F21" s="17">
        <v>1.5004</v>
      </c>
      <c r="G21" s="17">
        <v>1.3793</v>
      </c>
      <c r="H21" s="12">
        <f>(G21/F21)*100</f>
        <v>91.928818981604906</v>
      </c>
      <c r="J21" s="13"/>
    </row>
    <row r="22" spans="1:10">
      <c r="A22" s="3"/>
      <c r="B22" s="1" t="s">
        <v>648</v>
      </c>
      <c r="G22" s="15" t="s">
        <v>20</v>
      </c>
      <c r="H22" s="16">
        <f>AVERAGE(H17:H21)</f>
        <v>91.884693533052996</v>
      </c>
      <c r="I22" s="19">
        <f>(STDEVA(H17:H21))/(SQRT(5))</f>
        <v>0.16160018924069947</v>
      </c>
      <c r="J22" s="20"/>
    </row>
    <row r="23" spans="1:10">
      <c r="A23" s="3"/>
      <c r="B23" s="1" t="s">
        <v>648</v>
      </c>
      <c r="J23" s="13"/>
    </row>
    <row r="24" spans="1:10">
      <c r="A24" s="9" t="s">
        <v>395</v>
      </c>
      <c r="B24" s="1" t="s">
        <v>653</v>
      </c>
      <c r="C24" s="1" t="s">
        <v>39</v>
      </c>
      <c r="D24" s="2">
        <v>0.19</v>
      </c>
      <c r="E24" s="1">
        <v>1</v>
      </c>
      <c r="F24" s="17">
        <v>1.5001</v>
      </c>
      <c r="G24" s="17">
        <v>1.4301999999999999</v>
      </c>
      <c r="H24" s="12">
        <f>(G24/F24)*100</f>
        <v>95.340310645956933</v>
      </c>
    </row>
    <row r="25" spans="1:10">
      <c r="A25" s="9" t="s">
        <v>396</v>
      </c>
      <c r="B25" s="1" t="s">
        <v>653</v>
      </c>
      <c r="C25" s="1" t="s">
        <v>39</v>
      </c>
      <c r="D25" s="2">
        <v>0.13</v>
      </c>
      <c r="E25" s="1">
        <v>2</v>
      </c>
      <c r="F25" s="17">
        <v>1.5004999999999999</v>
      </c>
      <c r="G25" s="17">
        <v>1.4358</v>
      </c>
      <c r="H25" s="12">
        <f>(G25/F25)*100</f>
        <v>95.688103965344879</v>
      </c>
    </row>
    <row r="26" spans="1:10">
      <c r="A26" s="9" t="s">
        <v>397</v>
      </c>
      <c r="B26" s="1" t="s">
        <v>653</v>
      </c>
      <c r="C26" s="1" t="s">
        <v>39</v>
      </c>
      <c r="D26" s="2">
        <v>0.22</v>
      </c>
      <c r="E26" s="1">
        <v>3</v>
      </c>
      <c r="F26" s="17">
        <v>1.5005999999999999</v>
      </c>
      <c r="G26" s="17">
        <v>1.4333</v>
      </c>
      <c r="H26" s="12">
        <f>(G26/F26)*100</f>
        <v>95.51512728242038</v>
      </c>
    </row>
    <row r="27" spans="1:10">
      <c r="A27" s="9" t="s">
        <v>398</v>
      </c>
      <c r="B27" s="1" t="s">
        <v>653</v>
      </c>
      <c r="C27" s="1" t="s">
        <v>39</v>
      </c>
      <c r="D27" s="2">
        <v>0.55000000000000004</v>
      </c>
      <c r="E27" s="1">
        <v>4</v>
      </c>
      <c r="F27" s="17">
        <v>1.5004999999999999</v>
      </c>
      <c r="G27" s="17">
        <v>1.4255</v>
      </c>
      <c r="H27" s="12">
        <f>(G27/F27)*100</f>
        <v>95.001666111296231</v>
      </c>
    </row>
    <row r="28" spans="1:10">
      <c r="A28" s="9" t="s">
        <v>399</v>
      </c>
      <c r="B28" s="1" t="s">
        <v>653</v>
      </c>
      <c r="C28" s="1" t="s">
        <v>39</v>
      </c>
      <c r="D28" s="2">
        <v>0.47</v>
      </c>
      <c r="E28" s="1">
        <v>5</v>
      </c>
      <c r="F28" s="17">
        <v>1.5006999999999999</v>
      </c>
      <c r="G28" s="17">
        <v>1.4257</v>
      </c>
      <c r="H28" s="12">
        <f>(G28/F28)*100</f>
        <v>95.002332244952356</v>
      </c>
    </row>
    <row r="29" spans="1:10">
      <c r="A29" s="21"/>
      <c r="B29" s="1" t="s">
        <v>648</v>
      </c>
      <c r="G29" s="15" t="s">
        <v>20</v>
      </c>
      <c r="H29" s="16">
        <f>AVERAGE(H24:H28)</f>
        <v>95.30950804999415</v>
      </c>
      <c r="I29" s="16">
        <f>(STDEVA(H24:H28))/(SQRT(5))</f>
        <v>0.13705593205079133</v>
      </c>
    </row>
    <row r="30" spans="1:10">
      <c r="A30" s="22"/>
      <c r="B30" s="1" t="s">
        <v>648</v>
      </c>
    </row>
    <row r="31" spans="1:10">
      <c r="A31" s="9" t="s">
        <v>400</v>
      </c>
      <c r="B31" s="1" t="s">
        <v>653</v>
      </c>
      <c r="C31" s="1" t="s">
        <v>33</v>
      </c>
      <c r="D31" s="2">
        <v>0.27</v>
      </c>
      <c r="E31" s="1">
        <v>1</v>
      </c>
      <c r="F31" s="17">
        <v>1.5001</v>
      </c>
      <c r="G31" s="17">
        <v>1.4083000000000001</v>
      </c>
      <c r="H31" s="12">
        <f>(G31/F31)*100</f>
        <v>93.880407972801819</v>
      </c>
    </row>
    <row r="32" spans="1:10">
      <c r="A32" s="9" t="s">
        <v>401</v>
      </c>
      <c r="B32" s="1" t="s">
        <v>653</v>
      </c>
      <c r="C32" s="1" t="s">
        <v>33</v>
      </c>
      <c r="D32" s="2">
        <v>0.28000000000000003</v>
      </c>
      <c r="E32" s="1">
        <v>2</v>
      </c>
      <c r="F32" s="17">
        <v>1.5007999999999999</v>
      </c>
      <c r="G32" s="17">
        <v>1.397</v>
      </c>
      <c r="H32" s="12">
        <f>(G32/F32)*100</f>
        <v>93.083688699360351</v>
      </c>
    </row>
    <row r="33" spans="1:9">
      <c r="A33" s="9" t="s">
        <v>402</v>
      </c>
      <c r="B33" s="1" t="s">
        <v>653</v>
      </c>
      <c r="C33" s="1" t="s">
        <v>33</v>
      </c>
      <c r="D33" s="2">
        <v>0.26</v>
      </c>
      <c r="E33" s="1">
        <v>3</v>
      </c>
      <c r="F33" s="17">
        <v>1.5003</v>
      </c>
      <c r="G33" s="17">
        <v>1.3958999999999999</v>
      </c>
      <c r="H33" s="12">
        <f>(G33/F33)*100</f>
        <v>93.041391721655657</v>
      </c>
    </row>
    <row r="34" spans="1:9">
      <c r="A34" s="9" t="s">
        <v>403</v>
      </c>
      <c r="B34" s="1" t="s">
        <v>653</v>
      </c>
      <c r="C34" s="1" t="s">
        <v>33</v>
      </c>
      <c r="D34" s="2">
        <v>0.22</v>
      </c>
      <c r="E34" s="1">
        <v>4</v>
      </c>
      <c r="F34" s="17">
        <v>1.5004999999999999</v>
      </c>
      <c r="G34" s="17">
        <v>1.3984000000000001</v>
      </c>
      <c r="H34" s="12">
        <f>(G34/F34)*100</f>
        <v>93.195601466177948</v>
      </c>
    </row>
    <row r="35" spans="1:9">
      <c r="A35" s="9" t="s">
        <v>404</v>
      </c>
      <c r="B35" s="1" t="s">
        <v>653</v>
      </c>
      <c r="C35" s="1" t="s">
        <v>33</v>
      </c>
      <c r="D35" s="2">
        <v>0.31</v>
      </c>
      <c r="E35" s="1">
        <v>5</v>
      </c>
      <c r="F35" s="17">
        <v>1.5001</v>
      </c>
      <c r="G35" s="17">
        <v>1.3979999999999999</v>
      </c>
      <c r="H35" s="12">
        <f>(G35/F35)*100</f>
        <v>93.19378708086127</v>
      </c>
    </row>
    <row r="36" spans="1:9">
      <c r="A36" s="23"/>
      <c r="B36" s="1" t="s">
        <v>648</v>
      </c>
      <c r="G36" s="15" t="s">
        <v>20</v>
      </c>
      <c r="H36" s="16">
        <f>AVERAGE(H31:H35)</f>
        <v>93.278975388171403</v>
      </c>
      <c r="I36" s="16">
        <f>(STDEVA(H31:H35))/(SQRT(5))</f>
        <v>0.15338062163259236</v>
      </c>
    </row>
    <row r="37" spans="1:9">
      <c r="A37" s="22"/>
      <c r="B37" s="1" t="s">
        <v>648</v>
      </c>
    </row>
    <row r="38" spans="1:9">
      <c r="A38" s="9" t="s">
        <v>405</v>
      </c>
      <c r="B38" s="1" t="s">
        <v>653</v>
      </c>
      <c r="C38" s="1" t="s">
        <v>27</v>
      </c>
      <c r="D38" s="2">
        <v>0.11</v>
      </c>
      <c r="E38" s="1">
        <v>1</v>
      </c>
      <c r="F38" s="17">
        <v>1.5002</v>
      </c>
      <c r="G38" s="17">
        <v>1.4452</v>
      </c>
      <c r="H38" s="12">
        <f>(G38/F38)*100</f>
        <v>96.333822157045731</v>
      </c>
    </row>
    <row r="39" spans="1:9">
      <c r="A39" s="9" t="s">
        <v>406</v>
      </c>
      <c r="B39" s="1" t="s">
        <v>653</v>
      </c>
      <c r="C39" s="1" t="s">
        <v>27</v>
      </c>
      <c r="D39" s="2">
        <v>0.19</v>
      </c>
      <c r="E39" s="1">
        <v>2</v>
      </c>
      <c r="F39" s="17">
        <v>1.5008999999999999</v>
      </c>
      <c r="G39" s="17">
        <v>1.4487000000000001</v>
      </c>
      <c r="H39" s="12">
        <f>(G39/F39)*100</f>
        <v>96.522086747951235</v>
      </c>
    </row>
    <row r="40" spans="1:9">
      <c r="A40" s="9" t="s">
        <v>407</v>
      </c>
      <c r="B40" s="1" t="s">
        <v>653</v>
      </c>
      <c r="C40" s="1" t="s">
        <v>27</v>
      </c>
      <c r="D40" s="2">
        <v>0.14000000000000001</v>
      </c>
      <c r="E40" s="1">
        <v>3</v>
      </c>
      <c r="F40" s="17">
        <v>1.5006999999999999</v>
      </c>
      <c r="G40" s="17">
        <v>1.4466000000000001</v>
      </c>
      <c r="H40" s="12">
        <f>(G40/F40)*100</f>
        <v>96.395015659358975</v>
      </c>
    </row>
    <row r="41" spans="1:9">
      <c r="A41" s="9" t="s">
        <v>408</v>
      </c>
      <c r="B41" s="1" t="s">
        <v>653</v>
      </c>
      <c r="C41" s="1" t="s">
        <v>27</v>
      </c>
      <c r="D41" s="2">
        <v>0.14000000000000001</v>
      </c>
      <c r="E41" s="1">
        <v>4</v>
      </c>
      <c r="F41" s="17">
        <v>1.5008999999999999</v>
      </c>
      <c r="G41" s="17">
        <v>1.4519</v>
      </c>
      <c r="H41" s="12">
        <f>(G41/F41)*100</f>
        <v>96.735292158038504</v>
      </c>
    </row>
    <row r="42" spans="1:9">
      <c r="A42" s="9" t="s">
        <v>409</v>
      </c>
      <c r="B42" s="1" t="s">
        <v>653</v>
      </c>
      <c r="C42" s="1" t="s">
        <v>27</v>
      </c>
      <c r="D42" s="2">
        <v>0.28999999999999998</v>
      </c>
      <c r="E42" s="1">
        <v>5</v>
      </c>
      <c r="F42" s="17">
        <v>1.5006999999999999</v>
      </c>
      <c r="G42" s="17">
        <v>1.4516</v>
      </c>
      <c r="H42" s="12">
        <f>(G42/F42)*100</f>
        <v>96.728193509695487</v>
      </c>
    </row>
    <row r="43" spans="1:9">
      <c r="A43" s="22"/>
      <c r="B43" s="1" t="s">
        <v>648</v>
      </c>
      <c r="G43" s="15" t="s">
        <v>20</v>
      </c>
      <c r="H43" s="16">
        <f>AVERAGE(H38:H42)</f>
        <v>96.542882046417986</v>
      </c>
      <c r="I43" s="16">
        <f>(STDEVA(H38:H42))/(SQRT(5))</f>
        <v>8.2874887535493783E-2</v>
      </c>
    </row>
    <row r="44" spans="1:9">
      <c r="A44" s="22"/>
      <c r="B44" s="1" t="s">
        <v>648</v>
      </c>
    </row>
    <row r="45" spans="1:9">
      <c r="A45" s="9" t="s">
        <v>410</v>
      </c>
      <c r="B45" s="1" t="s">
        <v>653</v>
      </c>
      <c r="C45" s="1" t="s">
        <v>21</v>
      </c>
      <c r="D45" s="2">
        <v>0.2</v>
      </c>
      <c r="E45" s="1">
        <v>1</v>
      </c>
      <c r="F45" s="17">
        <v>1.5008999999999999</v>
      </c>
      <c r="G45" s="17">
        <v>1.4012</v>
      </c>
      <c r="H45" s="12">
        <f>(G45/F45)*100</f>
        <v>93.35731894196816</v>
      </c>
    </row>
    <row r="46" spans="1:9">
      <c r="A46" s="9" t="s">
        <v>411</v>
      </c>
      <c r="B46" s="1" t="s">
        <v>653</v>
      </c>
      <c r="C46" s="1" t="s">
        <v>21</v>
      </c>
      <c r="D46" s="2">
        <v>0.26</v>
      </c>
      <c r="E46" s="1">
        <v>2</v>
      </c>
      <c r="F46" s="17">
        <v>1.5003</v>
      </c>
      <c r="G46" s="17">
        <v>1.3995</v>
      </c>
      <c r="H46" s="12">
        <f>(G46/F46)*100</f>
        <v>93.281343731253756</v>
      </c>
    </row>
    <row r="47" spans="1:9">
      <c r="A47" s="9" t="s">
        <v>412</v>
      </c>
      <c r="B47" s="1" t="s">
        <v>653</v>
      </c>
      <c r="C47" s="1" t="s">
        <v>21</v>
      </c>
      <c r="D47" s="2">
        <v>0.28000000000000003</v>
      </c>
      <c r="E47" s="1">
        <v>3</v>
      </c>
      <c r="F47" s="17">
        <v>1.5004999999999999</v>
      </c>
      <c r="G47" s="17">
        <v>1.3888</v>
      </c>
      <c r="H47" s="12">
        <f>(G47/F47)*100</f>
        <v>92.555814728423869</v>
      </c>
    </row>
    <row r="48" spans="1:9">
      <c r="A48" s="9" t="s">
        <v>413</v>
      </c>
      <c r="B48" s="1" t="s">
        <v>653</v>
      </c>
      <c r="C48" s="1" t="s">
        <v>21</v>
      </c>
      <c r="D48" s="2">
        <v>0.26</v>
      </c>
      <c r="E48" s="1">
        <v>4</v>
      </c>
      <c r="F48" s="17">
        <v>1.5001</v>
      </c>
      <c r="G48" s="17">
        <v>1.3973</v>
      </c>
      <c r="H48" s="12">
        <f>(G48/F48)*100</f>
        <v>93.147123525098323</v>
      </c>
    </row>
    <row r="49" spans="1:9">
      <c r="A49" s="9" t="s">
        <v>414</v>
      </c>
      <c r="B49" s="1" t="s">
        <v>653</v>
      </c>
      <c r="C49" s="1" t="s">
        <v>21</v>
      </c>
      <c r="D49" s="2">
        <v>0.28999999999999998</v>
      </c>
      <c r="E49" s="1">
        <v>5</v>
      </c>
      <c r="F49" s="17">
        <v>1.5005999999999999</v>
      </c>
      <c r="G49" s="17">
        <v>1.4018999999999999</v>
      </c>
      <c r="H49" s="12">
        <f>(G49/F49)*100</f>
        <v>93.422630947620959</v>
      </c>
    </row>
    <row r="50" spans="1:9">
      <c r="A50" s="22"/>
      <c r="F50" s="17"/>
      <c r="G50" s="15" t="s">
        <v>20</v>
      </c>
      <c r="H50" s="16">
        <f>AVERAGE(H45:H49)</f>
        <v>93.152846374873008</v>
      </c>
      <c r="I50" s="16">
        <f>(STDEVA(H45:H49))/(SQRT(5))</f>
        <v>0.15613837690578036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/>
  </sheetViews>
  <sheetFormatPr defaultColWidth="9" defaultRowHeight="15"/>
  <cols>
    <col min="1" max="3" width="9.140625" style="1" customWidth="1"/>
    <col min="4" max="4" width="8.85546875" style="26" customWidth="1"/>
    <col min="5" max="5" width="8.85546875" style="1" customWidth="1"/>
    <col min="6" max="6" width="10.5703125" style="1" customWidth="1"/>
    <col min="7" max="7" width="8.85546875" style="1" customWidth="1"/>
    <col min="8" max="256" width="9.140625" style="1" customWidth="1"/>
  </cols>
  <sheetData>
    <row r="1" spans="1:18">
      <c r="A1" s="3"/>
      <c r="D1" s="27" t="s">
        <v>72</v>
      </c>
      <c r="F1" s="5" t="s">
        <v>71</v>
      </c>
      <c r="G1" s="5" t="s">
        <v>70</v>
      </c>
      <c r="H1" s="6" t="s">
        <v>69</v>
      </c>
      <c r="I1" s="5" t="s">
        <v>68</v>
      </c>
      <c r="J1" s="7"/>
      <c r="K1" s="8"/>
      <c r="O1" s="5" t="s">
        <v>71</v>
      </c>
      <c r="P1" s="5" t="s">
        <v>70</v>
      </c>
      <c r="Q1" s="6" t="s">
        <v>69</v>
      </c>
      <c r="R1" s="5" t="s">
        <v>68</v>
      </c>
    </row>
    <row r="2" spans="1:18">
      <c r="A2" s="3"/>
      <c r="F2" s="5" t="s">
        <v>67</v>
      </c>
      <c r="G2" s="5" t="s">
        <v>67</v>
      </c>
      <c r="H2" s="5" t="s">
        <v>66</v>
      </c>
      <c r="I2" s="5" t="s">
        <v>65</v>
      </c>
      <c r="J2" s="7"/>
      <c r="K2" s="8"/>
      <c r="O2" s="5" t="s">
        <v>67</v>
      </c>
      <c r="P2" s="5" t="s">
        <v>67</v>
      </c>
      <c r="Q2" s="5" t="s">
        <v>66</v>
      </c>
      <c r="R2" s="5" t="s">
        <v>65</v>
      </c>
    </row>
    <row r="3" spans="1:18">
      <c r="A3" s="9" t="s">
        <v>64</v>
      </c>
      <c r="B3" s="69" t="s">
        <v>63</v>
      </c>
      <c r="C3" s="10" t="s">
        <v>62</v>
      </c>
      <c r="D3" s="28">
        <v>0.66854130534937295</v>
      </c>
      <c r="E3" s="1">
        <v>1</v>
      </c>
      <c r="F3" s="1">
        <v>1.5002</v>
      </c>
      <c r="H3" s="12">
        <f>(G3/F3)*100</f>
        <v>0</v>
      </c>
      <c r="J3" s="13"/>
      <c r="K3" s="14"/>
    </row>
    <row r="4" spans="1:18">
      <c r="A4" s="9" t="s">
        <v>61</v>
      </c>
      <c r="C4" s="29"/>
      <c r="D4" s="28">
        <v>0.75738761105626862</v>
      </c>
      <c r="E4" s="1">
        <v>2</v>
      </c>
      <c r="F4" s="1">
        <v>1.5004999999999999</v>
      </c>
      <c r="H4" s="12">
        <f>(G4/F4)*100</f>
        <v>0</v>
      </c>
      <c r="J4" s="13"/>
      <c r="K4" s="14"/>
    </row>
    <row r="5" spans="1:18">
      <c r="A5" s="9" t="s">
        <v>60</v>
      </c>
      <c r="C5" s="10"/>
      <c r="D5" s="28">
        <v>0.65291950556562262</v>
      </c>
      <c r="E5" s="1">
        <v>3</v>
      </c>
      <c r="F5" s="1">
        <v>1.5005999999999999</v>
      </c>
      <c r="H5" s="12">
        <f>(G5/F5)*100</f>
        <v>0</v>
      </c>
      <c r="J5" s="13"/>
      <c r="K5" s="14"/>
      <c r="M5" s="3"/>
    </row>
    <row r="6" spans="1:18">
      <c r="A6" s="9" t="s">
        <v>59</v>
      </c>
      <c r="C6" s="29"/>
      <c r="D6" s="28">
        <v>1.4598315162454873</v>
      </c>
      <c r="E6" s="1">
        <v>4</v>
      </c>
      <c r="F6" s="1">
        <v>1.5006999999999999</v>
      </c>
      <c r="H6" s="12">
        <f>(G6/F6)*100</f>
        <v>0</v>
      </c>
      <c r="J6" s="13"/>
      <c r="K6" s="14"/>
    </row>
    <row r="7" spans="1:18">
      <c r="A7" s="9" t="s">
        <v>58</v>
      </c>
      <c r="C7" s="10"/>
      <c r="D7" s="28">
        <v>1.3209296726259576</v>
      </c>
      <c r="E7" s="1">
        <v>5</v>
      </c>
      <c r="F7" s="1">
        <v>1.5004999999999999</v>
      </c>
      <c r="H7" s="12">
        <f>(G7/F7)*100</f>
        <v>0</v>
      </c>
      <c r="J7" s="13"/>
      <c r="K7" s="14"/>
    </row>
    <row r="8" spans="1:18">
      <c r="A8" s="3"/>
      <c r="G8" s="15" t="s">
        <v>20</v>
      </c>
      <c r="H8" s="16">
        <f>AVERAGE(H3:H7)</f>
        <v>0</v>
      </c>
      <c r="I8" s="16">
        <f>(STDEVA(H3:H7))/(SQRT(5))</f>
        <v>0</v>
      </c>
      <c r="J8" s="13"/>
      <c r="K8" s="14"/>
      <c r="P8" s="15" t="s">
        <v>20</v>
      </c>
      <c r="Q8" s="16" t="e">
        <f>AVERAGE(Q3:Q7)</f>
        <v>#DIV/0!</v>
      </c>
      <c r="R8" s="16" t="e">
        <f>(STDEVA(Q3:Q7))/(SQRT(5))</f>
        <v>#DIV/0!</v>
      </c>
    </row>
    <row r="9" spans="1:18">
      <c r="A9" s="3"/>
      <c r="H9" s="3"/>
      <c r="J9" s="13"/>
      <c r="K9" s="14"/>
    </row>
    <row r="10" spans="1:18">
      <c r="A10" s="9" t="s">
        <v>102</v>
      </c>
      <c r="B10" s="1" t="s">
        <v>654</v>
      </c>
      <c r="C10" s="1" t="s">
        <v>52</v>
      </c>
      <c r="D10" s="28">
        <v>0.1171117109144543</v>
      </c>
      <c r="E10" s="1">
        <v>1</v>
      </c>
      <c r="F10" s="17">
        <v>1.5008999999999999</v>
      </c>
      <c r="G10" s="17"/>
      <c r="H10" s="12">
        <f>(G10/F10)*100</f>
        <v>0</v>
      </c>
      <c r="J10" s="13"/>
    </row>
    <row r="11" spans="1:18">
      <c r="A11" s="9" t="s">
        <v>101</v>
      </c>
      <c r="B11" s="1" t="s">
        <v>654</v>
      </c>
      <c r="C11" s="1" t="s">
        <v>52</v>
      </c>
      <c r="D11" s="28">
        <v>0.11589424164524423</v>
      </c>
      <c r="E11" s="1">
        <v>2</v>
      </c>
      <c r="F11" s="17">
        <v>1.5005999999999999</v>
      </c>
      <c r="G11" s="17"/>
      <c r="H11" s="12">
        <f>(G11/F11)*100</f>
        <v>0</v>
      </c>
      <c r="J11" s="13"/>
    </row>
    <row r="12" spans="1:18">
      <c r="A12" s="9" t="s">
        <v>100</v>
      </c>
      <c r="B12" s="1" t="s">
        <v>654</v>
      </c>
      <c r="C12" s="1" t="s">
        <v>52</v>
      </c>
      <c r="D12" s="28">
        <v>0.15896625452789181</v>
      </c>
      <c r="E12" s="1">
        <v>3</v>
      </c>
      <c r="F12" s="17">
        <v>1.5004999999999999</v>
      </c>
      <c r="G12" s="17"/>
      <c r="H12" s="12">
        <f>(G12/F12)*100</f>
        <v>0</v>
      </c>
      <c r="J12" s="13"/>
    </row>
    <row r="13" spans="1:18">
      <c r="A13" s="9" t="s">
        <v>99</v>
      </c>
      <c r="B13" s="1" t="s">
        <v>654</v>
      </c>
      <c r="C13" s="1" t="s">
        <v>52</v>
      </c>
      <c r="D13" s="28">
        <v>0.12369690553745928</v>
      </c>
      <c r="E13" s="1">
        <v>4</v>
      </c>
      <c r="F13" s="17">
        <v>1.5002</v>
      </c>
      <c r="G13" s="17"/>
      <c r="H13" s="12">
        <f>(G13/F13)*100</f>
        <v>0</v>
      </c>
      <c r="J13" s="13"/>
    </row>
    <row r="14" spans="1:18">
      <c r="A14" s="9" t="s">
        <v>98</v>
      </c>
      <c r="B14" s="1" t="s">
        <v>654</v>
      </c>
      <c r="C14" s="1" t="s">
        <v>52</v>
      </c>
      <c r="D14" s="28">
        <v>0.13490652573529413</v>
      </c>
      <c r="E14" s="1">
        <v>5</v>
      </c>
      <c r="F14" s="17">
        <v>1.5002</v>
      </c>
      <c r="G14" s="17"/>
      <c r="H14" s="12">
        <f>(G14/F14)*100</f>
        <v>0</v>
      </c>
      <c r="J14" s="13"/>
    </row>
    <row r="15" spans="1:18">
      <c r="A15" s="3" t="s">
        <v>51</v>
      </c>
      <c r="B15" s="1" t="s">
        <v>648</v>
      </c>
      <c r="G15" s="15" t="s">
        <v>20</v>
      </c>
      <c r="H15" s="16">
        <f>AVERAGE(H10:H14)</f>
        <v>0</v>
      </c>
      <c r="I15" s="16">
        <f>(STDEVA(H10:H14))/(SQRT(5))</f>
        <v>0</v>
      </c>
      <c r="J15" s="18"/>
    </row>
    <row r="16" spans="1:18">
      <c r="A16" s="3"/>
      <c r="B16" s="1" t="s">
        <v>648</v>
      </c>
      <c r="J16" s="13"/>
    </row>
    <row r="17" spans="1:10">
      <c r="A17" s="9" t="s">
        <v>97</v>
      </c>
      <c r="B17" s="1" t="s">
        <v>654</v>
      </c>
      <c r="C17" s="1" t="s">
        <v>45</v>
      </c>
      <c r="D17" s="28">
        <v>0.29192060097833683</v>
      </c>
      <c r="E17" s="1">
        <v>1</v>
      </c>
      <c r="F17" s="17">
        <v>1.5006999999999999</v>
      </c>
      <c r="G17" s="17">
        <v>1.4013</v>
      </c>
      <c r="H17" s="12">
        <f>(G17/F17)*100</f>
        <v>93.37642433531019</v>
      </c>
      <c r="J17" s="13"/>
    </row>
    <row r="18" spans="1:10">
      <c r="A18" s="9" t="s">
        <v>96</v>
      </c>
      <c r="B18" s="1" t="s">
        <v>654</v>
      </c>
      <c r="C18" s="1" t="s">
        <v>45</v>
      </c>
      <c r="D18" s="28">
        <v>0.34947638783269963</v>
      </c>
      <c r="E18" s="1">
        <v>2</v>
      </c>
      <c r="F18" s="17">
        <v>1.5001</v>
      </c>
      <c r="G18" s="17">
        <v>1.4052</v>
      </c>
      <c r="H18" s="12">
        <f>(G18/F18)*100</f>
        <v>93.673755082994475</v>
      </c>
      <c r="J18" s="13"/>
    </row>
    <row r="19" spans="1:10">
      <c r="A19" s="9" t="s">
        <v>95</v>
      </c>
      <c r="B19" s="1" t="s">
        <v>654</v>
      </c>
      <c r="C19" s="1" t="s">
        <v>45</v>
      </c>
      <c r="D19" s="28">
        <v>0.37970968227424745</v>
      </c>
      <c r="E19" s="1">
        <v>3</v>
      </c>
      <c r="F19" s="17">
        <v>1.5007999999999999</v>
      </c>
      <c r="G19" s="17">
        <v>1.4048</v>
      </c>
      <c r="H19" s="12">
        <f>(G19/F19)*100</f>
        <v>93.603411513859285</v>
      </c>
      <c r="J19" s="13"/>
    </row>
    <row r="20" spans="1:10">
      <c r="A20" s="9" t="s">
        <v>94</v>
      </c>
      <c r="B20" s="1" t="s">
        <v>654</v>
      </c>
      <c r="C20" s="1" t="s">
        <v>45</v>
      </c>
      <c r="D20" s="28">
        <v>0.33278648648648651</v>
      </c>
      <c r="E20" s="1">
        <v>4</v>
      </c>
      <c r="F20" s="17">
        <v>1.5008999999999999</v>
      </c>
      <c r="G20" s="17">
        <v>1.4001999999999999</v>
      </c>
      <c r="H20" s="12">
        <f>(G20/F20)*100</f>
        <v>93.290692251315875</v>
      </c>
      <c r="J20" s="13"/>
    </row>
    <row r="21" spans="1:10">
      <c r="A21" s="9" t="s">
        <v>93</v>
      </c>
      <c r="B21" s="1" t="s">
        <v>654</v>
      </c>
      <c r="C21" s="1" t="s">
        <v>45</v>
      </c>
      <c r="D21" s="28">
        <v>0.44818897794513185</v>
      </c>
      <c r="E21" s="1">
        <v>5</v>
      </c>
      <c r="F21" s="17">
        <v>1.5008999999999999</v>
      </c>
      <c r="G21" s="17">
        <v>1.3995</v>
      </c>
      <c r="H21" s="12">
        <f>(G21/F21)*100</f>
        <v>93.244053567859282</v>
      </c>
      <c r="J21" s="13"/>
    </row>
    <row r="22" spans="1:10">
      <c r="A22" s="3"/>
      <c r="B22" s="1" t="s">
        <v>648</v>
      </c>
      <c r="G22" s="15" t="s">
        <v>20</v>
      </c>
      <c r="H22" s="16">
        <f>AVERAGE(H17:H21)</f>
        <v>93.437667350267816</v>
      </c>
      <c r="I22" s="19">
        <f>(STDEVA(H17:H21))/(SQRT(5))</f>
        <v>8.5453855571361453E-2</v>
      </c>
      <c r="J22" s="20"/>
    </row>
    <row r="23" spans="1:10">
      <c r="A23" s="3"/>
      <c r="B23" s="1" t="s">
        <v>648</v>
      </c>
      <c r="J23" s="13"/>
    </row>
    <row r="24" spans="1:10">
      <c r="A24" s="9" t="s">
        <v>92</v>
      </c>
      <c r="B24" s="1" t="s">
        <v>654</v>
      </c>
      <c r="C24" s="1" t="s">
        <v>39</v>
      </c>
      <c r="D24" s="28">
        <v>0.14479517869656625</v>
      </c>
      <c r="E24" s="1">
        <v>1</v>
      </c>
      <c r="F24" s="17">
        <v>1.5004999999999999</v>
      </c>
      <c r="G24" s="17"/>
      <c r="H24" s="12">
        <f>(G24/F24)*100</f>
        <v>0</v>
      </c>
    </row>
    <row r="25" spans="1:10">
      <c r="A25" s="9" t="s">
        <v>91</v>
      </c>
      <c r="B25" s="1" t="s">
        <v>654</v>
      </c>
      <c r="C25" s="1" t="s">
        <v>39</v>
      </c>
      <c r="D25" s="28">
        <v>0.1324954340362923</v>
      </c>
      <c r="E25" s="1">
        <v>2</v>
      </c>
      <c r="F25" s="17">
        <v>1.5008999999999999</v>
      </c>
      <c r="G25" s="17"/>
      <c r="H25" s="12">
        <f>(G25/F25)*100</f>
        <v>0</v>
      </c>
    </row>
    <row r="26" spans="1:10">
      <c r="A26" s="9" t="s">
        <v>90</v>
      </c>
      <c r="B26" s="1" t="s">
        <v>654</v>
      </c>
      <c r="C26" s="1" t="s">
        <v>39</v>
      </c>
      <c r="D26" s="28">
        <v>0.17498995488721805</v>
      </c>
      <c r="E26" s="1">
        <v>3</v>
      </c>
      <c r="F26" s="17">
        <v>1.5007999999999999</v>
      </c>
      <c r="G26" s="17"/>
      <c r="H26" s="12">
        <f>(G26/F26)*100</f>
        <v>0</v>
      </c>
    </row>
    <row r="27" spans="1:10">
      <c r="A27" s="9" t="s">
        <v>89</v>
      </c>
      <c r="B27" s="1" t="s">
        <v>654</v>
      </c>
      <c r="C27" s="1" t="s">
        <v>39</v>
      </c>
      <c r="D27" s="28">
        <v>0.18045108583247155</v>
      </c>
      <c r="E27" s="1">
        <v>4</v>
      </c>
      <c r="F27" s="17">
        <v>1.5008999999999999</v>
      </c>
      <c r="G27" s="17"/>
      <c r="H27" s="12">
        <f>(G27/F27)*100</f>
        <v>0</v>
      </c>
    </row>
    <row r="28" spans="1:10">
      <c r="A28" s="9" t="s">
        <v>88</v>
      </c>
      <c r="B28" s="1" t="s">
        <v>654</v>
      </c>
      <c r="C28" s="1" t="s">
        <v>39</v>
      </c>
      <c r="D28" s="28">
        <v>0.13240998591549297</v>
      </c>
      <c r="E28" s="1">
        <v>5</v>
      </c>
      <c r="F28" s="17">
        <v>1.5006999999999999</v>
      </c>
      <c r="G28" s="17"/>
      <c r="H28" s="12">
        <f>(G28/F28)*100</f>
        <v>0</v>
      </c>
    </row>
    <row r="29" spans="1:10">
      <c r="A29" s="21"/>
      <c r="B29" s="1" t="s">
        <v>648</v>
      </c>
      <c r="G29" s="15" t="s">
        <v>20</v>
      </c>
      <c r="H29" s="16">
        <f>AVERAGE(H24:H28)</f>
        <v>0</v>
      </c>
      <c r="I29" s="16">
        <f>(STDEVA(H24:H28))/(SQRT(5))</f>
        <v>0</v>
      </c>
    </row>
    <row r="30" spans="1:10">
      <c r="A30" s="22"/>
      <c r="B30" s="1" t="s">
        <v>648</v>
      </c>
    </row>
    <row r="31" spans="1:10">
      <c r="A31" s="9" t="s">
        <v>87</v>
      </c>
      <c r="B31" s="1" t="s">
        <v>654</v>
      </c>
      <c r="C31" s="1" t="s">
        <v>33</v>
      </c>
      <c r="D31" s="28">
        <v>0.36850971627906981</v>
      </c>
      <c r="E31" s="1">
        <v>1</v>
      </c>
      <c r="F31" s="17">
        <v>1.5004</v>
      </c>
      <c r="G31" s="17">
        <v>1.4162999999999999</v>
      </c>
      <c r="H31" s="12">
        <f>(G31/F31)*100</f>
        <v>94.394828045854439</v>
      </c>
    </row>
    <row r="32" spans="1:10">
      <c r="A32" s="9" t="s">
        <v>86</v>
      </c>
      <c r="B32" s="1" t="s">
        <v>654</v>
      </c>
      <c r="C32" s="1" t="s">
        <v>33</v>
      </c>
      <c r="D32" s="28">
        <v>0.39344359288097885</v>
      </c>
      <c r="E32" s="1">
        <v>2</v>
      </c>
      <c r="F32" s="17">
        <v>1.5006999999999999</v>
      </c>
      <c r="G32" s="17">
        <v>1.4220999999999999</v>
      </c>
      <c r="H32" s="12">
        <f>(G32/F32)*100</f>
        <v>94.762444192710078</v>
      </c>
    </row>
    <row r="33" spans="1:9">
      <c r="A33" s="9" t="s">
        <v>85</v>
      </c>
      <c r="B33" s="1" t="s">
        <v>654</v>
      </c>
      <c r="C33" s="1" t="s">
        <v>33</v>
      </c>
      <c r="D33" s="28">
        <v>0.33312289173138415</v>
      </c>
      <c r="E33" s="1">
        <v>3</v>
      </c>
      <c r="F33" s="17">
        <v>1.5008999999999999</v>
      </c>
      <c r="G33" s="17">
        <v>1.4148000000000001</v>
      </c>
      <c r="H33" s="12">
        <f>(G33/F33)*100</f>
        <v>94.263441934839108</v>
      </c>
    </row>
    <row r="34" spans="1:9">
      <c r="A34" s="9" t="s">
        <v>84</v>
      </c>
      <c r="B34" s="1" t="s">
        <v>654</v>
      </c>
      <c r="C34" s="1" t="s">
        <v>33</v>
      </c>
      <c r="D34" s="28">
        <v>0.25968597801191023</v>
      </c>
      <c r="E34" s="1">
        <v>4</v>
      </c>
      <c r="F34" s="17">
        <v>1.5007999999999999</v>
      </c>
      <c r="G34" s="17">
        <v>1.4189000000000001</v>
      </c>
      <c r="H34" s="12">
        <f>(G34/F34)*100</f>
        <v>94.542910447761201</v>
      </c>
    </row>
    <row r="35" spans="1:9">
      <c r="A35" s="9" t="s">
        <v>83</v>
      </c>
      <c r="B35" s="1" t="s">
        <v>654</v>
      </c>
      <c r="C35" s="1" t="s">
        <v>33</v>
      </c>
      <c r="D35" s="28">
        <v>0.2745812150837989</v>
      </c>
      <c r="E35" s="1">
        <v>5</v>
      </c>
      <c r="F35" s="17">
        <v>1.5007999999999999</v>
      </c>
      <c r="G35" s="17">
        <v>1.4211</v>
      </c>
      <c r="H35" s="12">
        <f>(G35/F35)*100</f>
        <v>94.68949893390193</v>
      </c>
    </row>
    <row r="36" spans="1:9">
      <c r="A36" s="23"/>
      <c r="B36" s="1" t="s">
        <v>648</v>
      </c>
      <c r="G36" s="15" t="s">
        <v>20</v>
      </c>
      <c r="H36" s="16">
        <f>AVERAGE(H31:H35)</f>
        <v>94.53062471101336</v>
      </c>
      <c r="I36" s="16">
        <f>(STDEVA(H31:H35))/(SQRT(5))</f>
        <v>9.1912893620123809E-2</v>
      </c>
    </row>
    <row r="37" spans="1:9">
      <c r="A37" s="22"/>
      <c r="B37" s="1" t="s">
        <v>648</v>
      </c>
    </row>
    <row r="38" spans="1:9">
      <c r="A38" s="9" t="s">
        <v>82</v>
      </c>
      <c r="B38" s="1" t="s">
        <v>654</v>
      </c>
      <c r="C38" s="1" t="s">
        <v>27</v>
      </c>
      <c r="D38" s="28">
        <v>0.11277990840517242</v>
      </c>
      <c r="E38" s="1">
        <v>1</v>
      </c>
      <c r="F38" s="17">
        <v>1.5005999999999999</v>
      </c>
      <c r="G38" s="17"/>
      <c r="H38" s="12">
        <f>(G38/F38)*100</f>
        <v>0</v>
      </c>
    </row>
    <row r="39" spans="1:9">
      <c r="A39" s="9" t="s">
        <v>81</v>
      </c>
      <c r="B39" s="1" t="s">
        <v>654</v>
      </c>
      <c r="C39" s="1" t="s">
        <v>27</v>
      </c>
      <c r="D39" s="28">
        <v>0.10849127807900852</v>
      </c>
      <c r="E39" s="1">
        <v>2</v>
      </c>
      <c r="F39" s="17">
        <v>1.5001</v>
      </c>
      <c r="G39" s="17"/>
      <c r="H39" s="12">
        <f>(G39/F39)*100</f>
        <v>0</v>
      </c>
    </row>
    <row r="40" spans="1:9">
      <c r="A40" s="9" t="s">
        <v>80</v>
      </c>
      <c r="B40" s="1" t="s">
        <v>654</v>
      </c>
      <c r="C40" s="1" t="s">
        <v>27</v>
      </c>
      <c r="D40" s="28">
        <v>0.16992357340720224</v>
      </c>
      <c r="E40" s="1">
        <v>3</v>
      </c>
      <c r="F40" s="17">
        <v>1.5005999999999999</v>
      </c>
      <c r="G40" s="17"/>
      <c r="H40" s="12">
        <f>(G40/F40)*100</f>
        <v>0</v>
      </c>
    </row>
    <row r="41" spans="1:9">
      <c r="A41" s="9" t="s">
        <v>79</v>
      </c>
      <c r="B41" s="1" t="s">
        <v>654</v>
      </c>
      <c r="C41" s="1" t="s">
        <v>27</v>
      </c>
      <c r="D41" s="28">
        <v>0.18875749541284403</v>
      </c>
      <c r="E41" s="1">
        <v>4</v>
      </c>
      <c r="F41" s="17">
        <v>1.5004999999999999</v>
      </c>
      <c r="G41" s="17"/>
      <c r="H41" s="12">
        <f>(G41/F41)*100</f>
        <v>0</v>
      </c>
    </row>
    <row r="42" spans="1:9">
      <c r="A42" s="9" t="s">
        <v>78</v>
      </c>
      <c r="B42" s="1" t="s">
        <v>654</v>
      </c>
      <c r="C42" s="1" t="s">
        <v>27</v>
      </c>
      <c r="D42" s="28">
        <v>0.13229229092752157</v>
      </c>
      <c r="E42" s="1">
        <v>5</v>
      </c>
      <c r="F42" s="17">
        <v>1.5001</v>
      </c>
      <c r="G42" s="17"/>
      <c r="H42" s="12">
        <f>(G42/F42)*100</f>
        <v>0</v>
      </c>
    </row>
    <row r="43" spans="1:9">
      <c r="A43" s="22"/>
      <c r="B43" s="1" t="s">
        <v>648</v>
      </c>
      <c r="G43" s="15" t="s">
        <v>20</v>
      </c>
      <c r="H43" s="16">
        <f>AVERAGE(H38:H42)</f>
        <v>0</v>
      </c>
      <c r="I43" s="16">
        <f>(STDEVA(H38:H42))/(SQRT(5))</f>
        <v>0</v>
      </c>
    </row>
    <row r="44" spans="1:9">
      <c r="A44" s="22"/>
      <c r="B44" s="1" t="s">
        <v>648</v>
      </c>
    </row>
    <row r="45" spans="1:9">
      <c r="A45" s="9" t="s">
        <v>77</v>
      </c>
      <c r="B45" s="1" t="s">
        <v>654</v>
      </c>
      <c r="C45" s="1" t="s">
        <v>21</v>
      </c>
      <c r="D45" s="28">
        <v>0.21884694838056681</v>
      </c>
      <c r="E45" s="1">
        <v>1</v>
      </c>
      <c r="F45" s="17">
        <v>1.5004</v>
      </c>
      <c r="G45" s="17"/>
      <c r="H45" s="12">
        <f>(G45/F45)*100</f>
        <v>0</v>
      </c>
    </row>
    <row r="46" spans="1:9">
      <c r="A46" s="9" t="s">
        <v>76</v>
      </c>
      <c r="B46" s="1" t="s">
        <v>654</v>
      </c>
      <c r="C46" s="1" t="s">
        <v>21</v>
      </c>
      <c r="D46" s="28">
        <v>0.17534460815822003</v>
      </c>
      <c r="E46" s="1">
        <v>2</v>
      </c>
      <c r="F46" s="17">
        <v>1.5001</v>
      </c>
      <c r="G46" s="17"/>
      <c r="H46" s="12">
        <f>(G46/F46)*100</f>
        <v>0</v>
      </c>
    </row>
    <row r="47" spans="1:9">
      <c r="A47" s="9" t="s">
        <v>75</v>
      </c>
      <c r="B47" s="1" t="s">
        <v>654</v>
      </c>
      <c r="C47" s="1" t="s">
        <v>21</v>
      </c>
      <c r="D47" s="28">
        <v>0.18784933297900611</v>
      </c>
      <c r="E47" s="1">
        <v>3</v>
      </c>
      <c r="F47" s="17">
        <v>1.5006999999999999</v>
      </c>
      <c r="G47" s="17"/>
      <c r="H47" s="12">
        <f>(G47/F47)*100</f>
        <v>0</v>
      </c>
    </row>
    <row r="48" spans="1:9">
      <c r="A48" s="9" t="s">
        <v>74</v>
      </c>
      <c r="B48" s="1" t="s">
        <v>654</v>
      </c>
      <c r="C48" s="1" t="s">
        <v>21</v>
      </c>
      <c r="D48" s="28">
        <v>0.17413314877102201</v>
      </c>
      <c r="E48" s="1">
        <v>4</v>
      </c>
      <c r="F48" s="17">
        <v>1.5006999999999999</v>
      </c>
      <c r="G48" s="17"/>
      <c r="H48" s="12">
        <f>(G48/F48)*100</f>
        <v>0</v>
      </c>
    </row>
    <row r="49" spans="1:9">
      <c r="A49" s="9" t="s">
        <v>73</v>
      </c>
      <c r="B49" s="1" t="s">
        <v>654</v>
      </c>
      <c r="C49" s="1" t="s">
        <v>21</v>
      </c>
      <c r="D49" s="28">
        <v>0.22587584354628423</v>
      </c>
      <c r="E49" s="1">
        <v>5</v>
      </c>
      <c r="F49" s="17">
        <v>1.5006999999999999</v>
      </c>
      <c r="G49" s="17"/>
      <c r="H49" s="12">
        <f>(G49/F49)*100</f>
        <v>0</v>
      </c>
    </row>
    <row r="50" spans="1:9">
      <c r="A50" s="22"/>
      <c r="F50" s="17"/>
      <c r="G50" s="15" t="s">
        <v>20</v>
      </c>
      <c r="H50" s="16">
        <f>AVERAGE(H45:H49)</f>
        <v>0</v>
      </c>
      <c r="I50" s="16">
        <f>(STDEVA(H45:H49))/(SQRT(5))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0"/>
  <sheetViews>
    <sheetView zoomScaleNormal="100" workbookViewId="0">
      <selection activeCell="B1" sqref="B1"/>
    </sheetView>
  </sheetViews>
  <sheetFormatPr defaultColWidth="9" defaultRowHeight="15"/>
  <cols>
    <col min="1" max="256" width="9.140625" style="1" customWidth="1"/>
  </cols>
  <sheetData>
    <row r="1" spans="1:17">
      <c r="A1" s="31"/>
      <c r="B1" s="32"/>
      <c r="C1" s="32"/>
      <c r="D1" s="32" t="s">
        <v>72</v>
      </c>
      <c r="E1" s="33" t="s">
        <v>71</v>
      </c>
      <c r="F1" s="33" t="s">
        <v>70</v>
      </c>
      <c r="G1" s="34" t="s">
        <v>69</v>
      </c>
      <c r="H1" s="33" t="s">
        <v>68</v>
      </c>
      <c r="I1" s="35"/>
      <c r="J1" s="33"/>
      <c r="K1" s="32"/>
      <c r="L1" s="32"/>
      <c r="M1" s="32"/>
      <c r="N1" s="33" t="s">
        <v>71</v>
      </c>
      <c r="O1" s="33" t="s">
        <v>70</v>
      </c>
      <c r="P1" s="34" t="s">
        <v>69</v>
      </c>
      <c r="Q1" s="33" t="s">
        <v>68</v>
      </c>
    </row>
    <row r="2" spans="1:17">
      <c r="A2" s="31"/>
      <c r="B2" s="32"/>
      <c r="C2" s="32"/>
      <c r="D2" s="32"/>
      <c r="E2" s="33" t="s">
        <v>67</v>
      </c>
      <c r="F2" s="33" t="s">
        <v>67</v>
      </c>
      <c r="G2" s="33" t="s">
        <v>66</v>
      </c>
      <c r="H2" s="33" t="s">
        <v>65</v>
      </c>
      <c r="I2" s="35"/>
      <c r="J2" s="33"/>
      <c r="K2" s="32"/>
      <c r="L2" s="32"/>
      <c r="M2" s="32"/>
      <c r="N2" s="33" t="s">
        <v>67</v>
      </c>
      <c r="O2" s="33" t="s">
        <v>67</v>
      </c>
      <c r="P2" s="33" t="s">
        <v>66</v>
      </c>
      <c r="Q2" s="33" t="s">
        <v>65</v>
      </c>
    </row>
    <row r="3" spans="1:17">
      <c r="A3" s="36" t="s">
        <v>204</v>
      </c>
      <c r="B3" s="32" t="s">
        <v>205</v>
      </c>
      <c r="C3" s="37"/>
      <c r="D3" s="32">
        <v>0.21</v>
      </c>
      <c r="E3" s="32">
        <v>1.5007999999999999</v>
      </c>
      <c r="F3" s="32">
        <v>1.4536</v>
      </c>
      <c r="G3" s="28">
        <v>96.85501066098081</v>
      </c>
      <c r="H3" s="32"/>
      <c r="I3" s="38"/>
      <c r="J3" s="39"/>
      <c r="K3" s="32"/>
      <c r="L3" s="32"/>
      <c r="M3" s="32"/>
      <c r="N3" s="32"/>
      <c r="O3" s="32"/>
      <c r="P3" s="32"/>
      <c r="Q3" s="32"/>
    </row>
    <row r="4" spans="1:17">
      <c r="A4" s="36" t="s">
        <v>206</v>
      </c>
      <c r="B4" s="32"/>
      <c r="C4" s="40"/>
      <c r="D4" s="32">
        <v>0.41</v>
      </c>
      <c r="E4" s="32">
        <v>1.5008999999999999</v>
      </c>
      <c r="F4" s="32">
        <v>1.3331999999999999</v>
      </c>
      <c r="G4" s="28">
        <v>88.826703977613434</v>
      </c>
      <c r="H4" s="32"/>
      <c r="I4" s="38"/>
      <c r="J4" s="39"/>
      <c r="K4" s="32"/>
      <c r="L4" s="32"/>
      <c r="M4" s="32"/>
      <c r="N4" s="32"/>
      <c r="O4" s="32"/>
      <c r="P4" s="32"/>
      <c r="Q4" s="32"/>
    </row>
    <row r="5" spans="1:17">
      <c r="A5" s="36" t="s">
        <v>207</v>
      </c>
      <c r="B5" s="32"/>
      <c r="C5" s="37"/>
      <c r="D5" s="32">
        <v>0.32</v>
      </c>
      <c r="E5" s="32">
        <v>1.5008999999999999</v>
      </c>
      <c r="F5" s="32">
        <v>1.4498</v>
      </c>
      <c r="G5" s="28">
        <v>96.595376107668741</v>
      </c>
      <c r="H5" s="32"/>
      <c r="I5" s="38"/>
      <c r="J5" s="39"/>
      <c r="K5" s="32"/>
      <c r="L5" s="31"/>
      <c r="M5" s="32"/>
      <c r="N5" s="32"/>
      <c r="O5" s="32"/>
      <c r="P5" s="32"/>
      <c r="Q5" s="32"/>
    </row>
    <row r="6" spans="1:17">
      <c r="A6" s="36" t="s">
        <v>208</v>
      </c>
      <c r="B6" s="32"/>
      <c r="C6" s="40"/>
      <c r="D6" s="32">
        <v>0.41</v>
      </c>
      <c r="E6" s="32">
        <v>1.5005999999999999</v>
      </c>
      <c r="F6" s="32">
        <v>12.3325</v>
      </c>
      <c r="G6" s="28">
        <v>821.83793149406915</v>
      </c>
      <c r="H6" s="32"/>
      <c r="I6" s="38"/>
      <c r="J6" s="39"/>
      <c r="K6" s="32"/>
      <c r="L6" s="32"/>
      <c r="M6" s="32"/>
      <c r="N6" s="32"/>
      <c r="O6" s="32"/>
      <c r="P6" s="32"/>
      <c r="Q6" s="32"/>
    </row>
    <row r="7" spans="1:17">
      <c r="A7" s="36" t="s">
        <v>209</v>
      </c>
      <c r="B7" s="32"/>
      <c r="C7" s="37"/>
      <c r="D7" s="32">
        <v>0.24</v>
      </c>
      <c r="E7" s="32">
        <v>1.5002</v>
      </c>
      <c r="F7" s="32">
        <v>1.4411</v>
      </c>
      <c r="G7" s="28">
        <v>96.060525263298231</v>
      </c>
      <c r="H7" s="32"/>
      <c r="I7" s="38"/>
      <c r="J7" s="39"/>
      <c r="K7" s="32"/>
      <c r="L7" s="32"/>
      <c r="M7" s="32"/>
      <c r="N7" s="32"/>
      <c r="O7" s="32"/>
      <c r="P7" s="32"/>
      <c r="Q7" s="32"/>
    </row>
    <row r="8" spans="1:17">
      <c r="A8" s="31"/>
      <c r="B8" s="32"/>
      <c r="C8" s="32"/>
      <c r="D8" s="32"/>
      <c r="E8" s="32"/>
      <c r="F8" s="41" t="s">
        <v>20</v>
      </c>
      <c r="G8" s="42">
        <v>240.03510950072604</v>
      </c>
      <c r="H8" s="42">
        <v>145.45835904241298</v>
      </c>
      <c r="I8" s="38"/>
      <c r="J8" s="39"/>
      <c r="K8" s="32"/>
      <c r="L8" s="32"/>
      <c r="M8" s="32"/>
      <c r="N8" s="32"/>
      <c r="O8" s="41" t="s">
        <v>20</v>
      </c>
      <c r="P8" s="42" t="e">
        <v>#DIV/0!</v>
      </c>
      <c r="Q8" s="42" t="e">
        <v>#DIV/0!</v>
      </c>
    </row>
    <row r="9" spans="1:17">
      <c r="A9" s="31"/>
      <c r="B9" s="32"/>
      <c r="C9" s="32"/>
      <c r="D9" s="32"/>
      <c r="E9" s="32"/>
      <c r="F9" s="32"/>
      <c r="G9" s="31"/>
      <c r="H9" s="32"/>
      <c r="I9" s="38"/>
      <c r="J9" s="39"/>
      <c r="K9" s="32"/>
      <c r="L9" s="32"/>
      <c r="M9" s="32"/>
      <c r="N9" s="32"/>
      <c r="O9" s="32"/>
      <c r="P9" s="32"/>
      <c r="Q9" s="32"/>
    </row>
    <row r="10" spans="1:17">
      <c r="A10" s="36" t="s">
        <v>210</v>
      </c>
      <c r="B10" s="32" t="s">
        <v>655</v>
      </c>
      <c r="C10" s="32" t="s">
        <v>52</v>
      </c>
      <c r="D10" s="32">
        <v>0.54</v>
      </c>
      <c r="E10" s="43">
        <v>1.5002</v>
      </c>
      <c r="F10" s="43">
        <v>1.4327000000000001</v>
      </c>
      <c r="G10" s="28">
        <v>95.500599920010671</v>
      </c>
      <c r="H10" s="32"/>
      <c r="I10" s="38"/>
      <c r="J10" s="32"/>
      <c r="K10" s="32"/>
      <c r="L10" s="32"/>
      <c r="M10" s="32"/>
      <c r="N10" s="32"/>
      <c r="O10" s="32"/>
      <c r="P10" s="32"/>
      <c r="Q10" s="32"/>
    </row>
    <row r="11" spans="1:17">
      <c r="A11" s="36" t="s">
        <v>211</v>
      </c>
      <c r="B11" s="32" t="s">
        <v>655</v>
      </c>
      <c r="C11" s="32" t="s">
        <v>52</v>
      </c>
      <c r="D11" s="32">
        <v>0.11</v>
      </c>
      <c r="E11" s="43">
        <v>1.5004999999999999</v>
      </c>
      <c r="F11" s="43">
        <v>1.4302999999999999</v>
      </c>
      <c r="G11" s="28">
        <v>95.321559480173264</v>
      </c>
      <c r="H11" s="32"/>
      <c r="I11" s="38"/>
      <c r="J11" s="32"/>
      <c r="K11" s="32"/>
      <c r="L11" s="32"/>
      <c r="M11" s="32"/>
      <c r="N11" s="32"/>
      <c r="O11" s="32"/>
      <c r="P11" s="32"/>
      <c r="Q11" s="32"/>
    </row>
    <row r="12" spans="1:17">
      <c r="A12" s="36" t="s">
        <v>212</v>
      </c>
      <c r="B12" s="32" t="s">
        <v>655</v>
      </c>
      <c r="C12" s="32" t="s">
        <v>52</v>
      </c>
      <c r="D12" s="32">
        <v>0.46</v>
      </c>
      <c r="E12" s="43">
        <v>1.5004</v>
      </c>
      <c r="F12" s="43">
        <v>1.429</v>
      </c>
      <c r="G12" s="28">
        <v>95.241268994934686</v>
      </c>
      <c r="H12" s="32"/>
      <c r="I12" s="38"/>
      <c r="J12" s="32"/>
      <c r="K12" s="32"/>
      <c r="L12" s="32"/>
      <c r="M12" s="32"/>
      <c r="N12" s="32"/>
      <c r="O12" s="32"/>
      <c r="P12" s="32"/>
      <c r="Q12" s="32"/>
    </row>
    <row r="13" spans="1:17">
      <c r="A13" s="36" t="s">
        <v>213</v>
      </c>
      <c r="B13" s="32" t="s">
        <v>655</v>
      </c>
      <c r="C13" s="32" t="s">
        <v>52</v>
      </c>
      <c r="D13" s="32">
        <v>0.54</v>
      </c>
      <c r="E13" s="43">
        <v>1.5001</v>
      </c>
      <c r="F13" s="43">
        <v>1.4318</v>
      </c>
      <c r="G13" s="28">
        <v>95.446970201986531</v>
      </c>
      <c r="H13" s="32"/>
      <c r="I13" s="38"/>
      <c r="J13" s="32"/>
      <c r="K13" s="32"/>
      <c r="L13" s="32"/>
      <c r="M13" s="32"/>
      <c r="N13" s="32"/>
      <c r="O13" s="32"/>
      <c r="P13" s="32"/>
      <c r="Q13" s="32"/>
    </row>
    <row r="14" spans="1:17">
      <c r="A14" s="36" t="s">
        <v>214</v>
      </c>
      <c r="B14" s="32" t="s">
        <v>655</v>
      </c>
      <c r="C14" s="32" t="s">
        <v>52</v>
      </c>
      <c r="D14" s="32">
        <v>0.48</v>
      </c>
      <c r="E14" s="43">
        <v>1.5006999999999999</v>
      </c>
      <c r="F14" s="43">
        <v>1.4305000000000001</v>
      </c>
      <c r="G14" s="28">
        <v>95.322182981275418</v>
      </c>
      <c r="H14" s="32"/>
      <c r="I14" s="38"/>
      <c r="J14" s="32"/>
      <c r="K14" s="32"/>
      <c r="L14" s="32"/>
      <c r="M14" s="32"/>
      <c r="N14" s="32"/>
      <c r="O14" s="32"/>
      <c r="P14" s="32"/>
      <c r="Q14" s="32"/>
    </row>
    <row r="15" spans="1:17">
      <c r="A15" s="31" t="s">
        <v>51</v>
      </c>
      <c r="B15" s="32" t="s">
        <v>648</v>
      </c>
      <c r="C15" s="32"/>
      <c r="D15" s="32"/>
      <c r="E15" s="32"/>
      <c r="F15" s="41" t="s">
        <v>20</v>
      </c>
      <c r="G15" s="42">
        <v>95.366516315676108</v>
      </c>
      <c r="H15" s="42">
        <v>4.6970572555705657E-2</v>
      </c>
      <c r="I15" s="44"/>
      <c r="J15" s="32"/>
      <c r="K15" s="32"/>
      <c r="L15" s="32"/>
      <c r="M15" s="32"/>
      <c r="N15" s="32"/>
      <c r="O15" s="32"/>
      <c r="P15" s="32"/>
      <c r="Q15" s="32"/>
    </row>
    <row r="16" spans="1:17">
      <c r="A16" s="31"/>
      <c r="B16" s="32" t="s">
        <v>648</v>
      </c>
      <c r="C16" s="32"/>
      <c r="D16" s="32"/>
      <c r="E16" s="32"/>
      <c r="F16" s="32"/>
      <c r="G16" s="32"/>
      <c r="H16" s="32"/>
      <c r="I16" s="38"/>
      <c r="J16" s="32"/>
      <c r="K16" s="32"/>
      <c r="L16" s="32"/>
      <c r="M16" s="32"/>
      <c r="N16" s="32"/>
      <c r="O16" s="32"/>
      <c r="P16" s="32"/>
      <c r="Q16" s="32"/>
    </row>
    <row r="17" spans="1:17">
      <c r="A17" s="36" t="s">
        <v>215</v>
      </c>
      <c r="B17" s="32" t="s">
        <v>655</v>
      </c>
      <c r="C17" s="32" t="s">
        <v>45</v>
      </c>
      <c r="D17" s="32">
        <v>0.88</v>
      </c>
      <c r="E17" s="43">
        <v>1.5007999999999999</v>
      </c>
      <c r="F17" s="43">
        <v>1.3956999999999999</v>
      </c>
      <c r="G17" s="28">
        <v>92.997068230277193</v>
      </c>
      <c r="H17" s="32"/>
      <c r="I17" s="38"/>
      <c r="J17" s="32"/>
      <c r="K17" s="32"/>
      <c r="L17" s="32"/>
      <c r="M17" s="32"/>
      <c r="N17" s="32"/>
      <c r="O17" s="32"/>
      <c r="P17" s="32"/>
      <c r="Q17" s="32"/>
    </row>
    <row r="18" spans="1:17">
      <c r="A18" s="36" t="s">
        <v>216</v>
      </c>
      <c r="B18" s="32" t="s">
        <v>655</v>
      </c>
      <c r="C18" s="32" t="s">
        <v>45</v>
      </c>
      <c r="D18" s="32">
        <v>0.65</v>
      </c>
      <c r="E18" s="43">
        <v>1.5004999999999999</v>
      </c>
      <c r="F18" s="43">
        <v>1.3952</v>
      </c>
      <c r="G18" s="28">
        <v>92.982339220259917</v>
      </c>
      <c r="H18" s="32"/>
      <c r="I18" s="38"/>
      <c r="J18" s="32"/>
      <c r="K18" s="32"/>
      <c r="L18" s="32"/>
      <c r="M18" s="32"/>
      <c r="N18" s="32"/>
      <c r="O18" s="32"/>
      <c r="P18" s="32"/>
      <c r="Q18" s="32"/>
    </row>
    <row r="19" spans="1:17">
      <c r="A19" s="36" t="s">
        <v>217</v>
      </c>
      <c r="B19" s="32" t="s">
        <v>655</v>
      </c>
      <c r="C19" s="32" t="s">
        <v>45</v>
      </c>
      <c r="D19" s="32">
        <v>0.82</v>
      </c>
      <c r="E19" s="43">
        <v>1.5001</v>
      </c>
      <c r="F19" s="43">
        <v>1.3942000000000001</v>
      </c>
      <c r="G19" s="28">
        <v>92.940470635290978</v>
      </c>
      <c r="H19" s="32"/>
      <c r="I19" s="38"/>
      <c r="J19" s="32"/>
      <c r="K19" s="32"/>
      <c r="L19" s="32"/>
      <c r="M19" s="32"/>
      <c r="N19" s="32"/>
      <c r="O19" s="32"/>
      <c r="P19" s="32"/>
      <c r="Q19" s="32"/>
    </row>
    <row r="20" spans="1:17">
      <c r="A20" s="36" t="s">
        <v>218</v>
      </c>
      <c r="B20" s="32" t="s">
        <v>655</v>
      </c>
      <c r="C20" s="32" t="s">
        <v>45</v>
      </c>
      <c r="D20" s="32">
        <v>1.08</v>
      </c>
      <c r="E20" s="43">
        <v>1.5007999999999999</v>
      </c>
      <c r="F20" s="43">
        <v>1.3937999999999999</v>
      </c>
      <c r="G20" s="28">
        <v>92.870469083155655</v>
      </c>
      <c r="H20" s="32"/>
      <c r="I20" s="38"/>
      <c r="J20" s="32"/>
      <c r="K20" s="32"/>
      <c r="L20" s="32"/>
      <c r="M20" s="32"/>
      <c r="N20" s="32"/>
      <c r="O20" s="32"/>
      <c r="P20" s="32"/>
      <c r="Q20" s="32"/>
    </row>
    <row r="21" spans="1:17">
      <c r="A21" s="36" t="s">
        <v>219</v>
      </c>
      <c r="B21" s="32" t="s">
        <v>655</v>
      </c>
      <c r="C21" s="32" t="s">
        <v>45</v>
      </c>
      <c r="D21" s="32">
        <v>1.35</v>
      </c>
      <c r="E21" s="43">
        <v>1.5008999999999999</v>
      </c>
      <c r="F21" s="43">
        <v>1.3903000000000001</v>
      </c>
      <c r="G21" s="28">
        <v>92.63108801385836</v>
      </c>
      <c r="H21" s="32"/>
      <c r="I21" s="38"/>
      <c r="J21" s="32"/>
      <c r="K21" s="32"/>
      <c r="L21" s="32"/>
      <c r="M21" s="32"/>
      <c r="N21" s="32"/>
      <c r="O21" s="32"/>
      <c r="P21" s="32"/>
      <c r="Q21" s="32"/>
    </row>
    <row r="22" spans="1:17">
      <c r="A22" s="31"/>
      <c r="B22" s="32" t="s">
        <v>648</v>
      </c>
      <c r="C22" s="32"/>
      <c r="D22" s="32"/>
      <c r="E22" s="32"/>
      <c r="F22" s="41" t="s">
        <v>20</v>
      </c>
      <c r="G22" s="42">
        <v>92.884287036568423</v>
      </c>
      <c r="H22" s="45">
        <v>6.7004143933159538E-2</v>
      </c>
      <c r="I22" s="46"/>
      <c r="J22" s="32"/>
      <c r="K22" s="32"/>
      <c r="L22" s="32"/>
      <c r="M22" s="32"/>
      <c r="N22" s="32"/>
      <c r="O22" s="32"/>
      <c r="P22" s="32"/>
      <c r="Q22" s="32"/>
    </row>
    <row r="23" spans="1:17">
      <c r="A23" s="31"/>
      <c r="B23" s="32" t="s">
        <v>648</v>
      </c>
      <c r="C23" s="32"/>
      <c r="D23" s="32"/>
      <c r="E23" s="32"/>
      <c r="F23" s="32"/>
      <c r="G23" s="32"/>
      <c r="H23" s="32"/>
      <c r="I23" s="38"/>
      <c r="J23" s="32"/>
      <c r="K23" s="32"/>
      <c r="L23" s="32"/>
      <c r="M23" s="32"/>
      <c r="N23" s="32"/>
      <c r="O23" s="32"/>
      <c r="P23" s="32"/>
      <c r="Q23" s="32"/>
    </row>
    <row r="24" spans="1:17">
      <c r="A24" s="36" t="s">
        <v>220</v>
      </c>
      <c r="B24" s="32" t="s">
        <v>655</v>
      </c>
      <c r="C24" s="32" t="s">
        <v>39</v>
      </c>
      <c r="D24" s="32">
        <v>0.1</v>
      </c>
      <c r="E24" s="43">
        <v>1.5004999999999999</v>
      </c>
      <c r="F24" s="43">
        <v>1.4080999999999999</v>
      </c>
      <c r="G24" s="28">
        <v>93.842052649116965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>
      <c r="A25" s="36" t="s">
        <v>221</v>
      </c>
      <c r="B25" s="32" t="s">
        <v>655</v>
      </c>
      <c r="C25" s="32" t="s">
        <v>39</v>
      </c>
      <c r="D25" s="32">
        <v>0.09</v>
      </c>
      <c r="E25" s="43">
        <v>1.5003</v>
      </c>
      <c r="F25" s="43">
        <v>1.4175</v>
      </c>
      <c r="G25" s="28">
        <v>94.481103779244151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>
      <c r="A26" s="36" t="s">
        <v>222</v>
      </c>
      <c r="B26" s="32" t="s">
        <v>655</v>
      </c>
      <c r="C26" s="32" t="s">
        <v>39</v>
      </c>
      <c r="D26" s="32">
        <v>0.09</v>
      </c>
      <c r="E26" s="43">
        <v>1.5001</v>
      </c>
      <c r="F26" s="43">
        <v>1.4079999999999999</v>
      </c>
      <c r="G26" s="28">
        <v>93.86040930604625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>
      <c r="A27" s="36" t="s">
        <v>223</v>
      </c>
      <c r="B27" s="32" t="s">
        <v>655</v>
      </c>
      <c r="C27" s="32" t="s">
        <v>39</v>
      </c>
      <c r="D27" s="32">
        <v>0.1</v>
      </c>
      <c r="E27" s="43">
        <v>1.5004</v>
      </c>
      <c r="F27" s="43">
        <v>1.4128000000000001</v>
      </c>
      <c r="G27" s="28">
        <v>94.161556918155171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>
      <c r="A28" s="36" t="s">
        <v>224</v>
      </c>
      <c r="B28" s="32" t="s">
        <v>655</v>
      </c>
      <c r="C28" s="32" t="s">
        <v>39</v>
      </c>
      <c r="D28" s="32">
        <v>0.15</v>
      </c>
      <c r="E28" s="43">
        <v>1.5004</v>
      </c>
      <c r="F28" s="43">
        <v>1.4202999999999999</v>
      </c>
      <c r="G28" s="28">
        <v>94.661423620367898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>
      <c r="A29" s="21"/>
      <c r="B29" s="32" t="s">
        <v>648</v>
      </c>
      <c r="C29" s="32"/>
      <c r="D29" s="32"/>
      <c r="E29" s="32"/>
      <c r="F29" s="41" t="s">
        <v>20</v>
      </c>
      <c r="G29" s="42">
        <v>94.201309254586079</v>
      </c>
      <c r="H29" s="42">
        <v>0.16383658586634531</v>
      </c>
      <c r="I29" s="32"/>
      <c r="J29" s="32"/>
      <c r="K29" s="32"/>
      <c r="L29" s="32"/>
      <c r="M29" s="32"/>
      <c r="N29" s="32"/>
      <c r="O29" s="32"/>
      <c r="P29" s="32"/>
      <c r="Q29" s="32"/>
    </row>
    <row r="30" spans="1:17">
      <c r="A30" s="31"/>
      <c r="B30" s="32" t="s">
        <v>648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>
      <c r="A31" s="36" t="s">
        <v>225</v>
      </c>
      <c r="B31" s="32" t="s">
        <v>655</v>
      </c>
      <c r="C31" s="32" t="s">
        <v>33</v>
      </c>
      <c r="D31" s="32">
        <v>0.31</v>
      </c>
      <c r="E31" s="43">
        <v>1.5003</v>
      </c>
      <c r="F31" s="43">
        <v>1.3825000000000001</v>
      </c>
      <c r="G31" s="28">
        <v>92.148237019262822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>
      <c r="A32" s="36" t="s">
        <v>226</v>
      </c>
      <c r="B32" s="32" t="s">
        <v>655</v>
      </c>
      <c r="C32" s="32" t="s">
        <v>33</v>
      </c>
      <c r="D32" s="32">
        <v>0.32</v>
      </c>
      <c r="E32" s="43">
        <v>1.5001</v>
      </c>
      <c r="F32" s="43">
        <v>1.3725000000000001</v>
      </c>
      <c r="G32" s="28">
        <v>91.493900406639568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1:17">
      <c r="A33" s="36" t="s">
        <v>227</v>
      </c>
      <c r="B33" s="32" t="s">
        <v>655</v>
      </c>
      <c r="C33" s="32" t="s">
        <v>33</v>
      </c>
      <c r="D33" s="32">
        <v>0.39</v>
      </c>
      <c r="E33" s="43">
        <v>1.5007999999999999</v>
      </c>
      <c r="F33" s="43">
        <v>1.3769</v>
      </c>
      <c r="G33" s="28">
        <v>91.744402985074629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1:17">
      <c r="A34" s="36" t="s">
        <v>228</v>
      </c>
      <c r="B34" s="32" t="s">
        <v>655</v>
      </c>
      <c r="C34" s="32" t="s">
        <v>33</v>
      </c>
      <c r="D34" s="32">
        <v>0.33</v>
      </c>
      <c r="E34" s="43">
        <v>1.5001</v>
      </c>
      <c r="F34" s="43">
        <v>1.3749</v>
      </c>
      <c r="G34" s="28">
        <v>91.653889740683951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17">
      <c r="A35" s="36" t="s">
        <v>229</v>
      </c>
      <c r="B35" s="32" t="s">
        <v>655</v>
      </c>
      <c r="C35" s="32" t="s">
        <v>33</v>
      </c>
      <c r="D35" s="32">
        <v>0.28999999999999998</v>
      </c>
      <c r="E35" s="43">
        <v>1.5005999999999999</v>
      </c>
      <c r="F35" s="43">
        <v>1.3724000000000001</v>
      </c>
      <c r="G35" s="28">
        <v>91.456750633080105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17">
      <c r="A36" s="23"/>
      <c r="B36" s="32" t="s">
        <v>648</v>
      </c>
      <c r="C36" s="32"/>
      <c r="D36" s="32"/>
      <c r="E36" s="32"/>
      <c r="F36" s="41" t="s">
        <v>20</v>
      </c>
      <c r="G36" s="42">
        <v>91.699436156948209</v>
      </c>
      <c r="H36" s="42">
        <v>0.12382647411411674</v>
      </c>
      <c r="I36" s="32"/>
      <c r="J36" s="32"/>
      <c r="K36" s="32"/>
      <c r="L36" s="32"/>
      <c r="M36" s="32"/>
      <c r="N36" s="32"/>
      <c r="O36" s="32"/>
      <c r="P36" s="32"/>
      <c r="Q36" s="32"/>
    </row>
    <row r="37" spans="1:17">
      <c r="A37" s="31"/>
      <c r="B37" s="32" t="s">
        <v>648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>
      <c r="A38" s="36" t="s">
        <v>230</v>
      </c>
      <c r="B38" s="32" t="s">
        <v>655</v>
      </c>
      <c r="C38" s="32" t="s">
        <v>27</v>
      </c>
      <c r="D38" s="32">
        <v>0.25</v>
      </c>
      <c r="E38" s="43">
        <v>1.5004</v>
      </c>
      <c r="F38" s="43">
        <v>1.4049</v>
      </c>
      <c r="G38" s="28">
        <v>93.635030658491075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>
      <c r="A39" s="36" t="s">
        <v>231</v>
      </c>
      <c r="B39" s="32" t="s">
        <v>655</v>
      </c>
      <c r="C39" s="32" t="s">
        <v>27</v>
      </c>
      <c r="D39" s="32">
        <v>0.28999999999999998</v>
      </c>
      <c r="E39" s="43">
        <v>1.5001</v>
      </c>
      <c r="F39" s="43">
        <v>1.4046000000000001</v>
      </c>
      <c r="G39" s="28">
        <v>93.633757749483365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>
      <c r="A40" s="36" t="s">
        <v>232</v>
      </c>
      <c r="B40" s="32" t="s">
        <v>655</v>
      </c>
      <c r="C40" s="32" t="s">
        <v>27</v>
      </c>
      <c r="D40" s="32">
        <v>0.24</v>
      </c>
      <c r="E40" s="43">
        <v>1.5006999999999999</v>
      </c>
      <c r="F40" s="43">
        <v>1.4003000000000001</v>
      </c>
      <c r="G40" s="28">
        <v>93.309788765242899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spans="1:17">
      <c r="A41" s="36" t="s">
        <v>233</v>
      </c>
      <c r="B41" s="32" t="s">
        <v>655</v>
      </c>
      <c r="C41" s="32" t="s">
        <v>27</v>
      </c>
      <c r="D41" s="32">
        <v>0.16</v>
      </c>
      <c r="E41" s="43">
        <v>1.5001</v>
      </c>
      <c r="F41" s="43">
        <v>1.3976</v>
      </c>
      <c r="G41" s="28">
        <v>93.167122191853878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 spans="1:17">
      <c r="A42" s="36" t="s">
        <v>234</v>
      </c>
      <c r="B42" s="32" t="s">
        <v>655</v>
      </c>
      <c r="C42" s="32" t="s">
        <v>27</v>
      </c>
      <c r="D42" s="32">
        <v>0.27</v>
      </c>
      <c r="E42" s="43">
        <v>1.5008999999999999</v>
      </c>
      <c r="F42" s="43">
        <v>1.3927</v>
      </c>
      <c r="G42" s="28">
        <v>92.790992071423815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 spans="1:17">
      <c r="A43" s="31"/>
      <c r="B43" s="32" t="s">
        <v>648</v>
      </c>
      <c r="C43" s="32"/>
      <c r="D43" s="32"/>
      <c r="E43" s="32"/>
      <c r="F43" s="41" t="s">
        <v>20</v>
      </c>
      <c r="G43" s="42">
        <v>93.307338287299018</v>
      </c>
      <c r="H43" s="42">
        <v>0.15814738827164787</v>
      </c>
      <c r="I43" s="32"/>
      <c r="J43" s="32"/>
      <c r="K43" s="32"/>
      <c r="L43" s="32"/>
      <c r="M43" s="32"/>
      <c r="N43" s="32"/>
      <c r="O43" s="32"/>
      <c r="P43" s="32"/>
      <c r="Q43" s="32"/>
    </row>
    <row r="44" spans="1:17">
      <c r="A44" s="31"/>
      <c r="B44" s="32" t="s">
        <v>648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 spans="1:17">
      <c r="A45" s="36" t="s">
        <v>235</v>
      </c>
      <c r="B45" s="32" t="s">
        <v>655</v>
      </c>
      <c r="C45" s="32" t="s">
        <v>21</v>
      </c>
      <c r="D45" s="32">
        <v>1.22</v>
      </c>
      <c r="E45" s="43">
        <v>1.5004999999999999</v>
      </c>
      <c r="F45" s="43">
        <v>1.3540000000000001</v>
      </c>
      <c r="G45" s="28">
        <v>90.236587804065323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>
      <c r="A46" s="36" t="s">
        <v>236</v>
      </c>
      <c r="B46" s="32" t="s">
        <v>655</v>
      </c>
      <c r="C46" s="32" t="s">
        <v>21</v>
      </c>
      <c r="D46" s="32">
        <v>0.92</v>
      </c>
      <c r="E46" s="43">
        <v>1.5003</v>
      </c>
      <c r="F46" s="43">
        <v>1.3568</v>
      </c>
      <c r="G46" s="28">
        <v>90.435246284076527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</row>
    <row r="47" spans="1:17">
      <c r="A47" s="36" t="s">
        <v>237</v>
      </c>
      <c r="B47" s="32" t="s">
        <v>655</v>
      </c>
      <c r="C47" s="32" t="s">
        <v>21</v>
      </c>
      <c r="D47" s="32">
        <v>1.06</v>
      </c>
      <c r="E47" s="43">
        <v>1.5004999999999999</v>
      </c>
      <c r="F47" s="43">
        <v>1.3571</v>
      </c>
      <c r="G47" s="28">
        <v>90.443185604798401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</row>
    <row r="48" spans="1:17">
      <c r="A48" s="36" t="s">
        <v>238</v>
      </c>
      <c r="B48" s="32" t="s">
        <v>655</v>
      </c>
      <c r="C48" s="32" t="s">
        <v>21</v>
      </c>
      <c r="D48" s="32">
        <v>0.99</v>
      </c>
      <c r="E48" s="43">
        <v>1.5004</v>
      </c>
      <c r="F48" s="43">
        <v>1.3555999999999999</v>
      </c>
      <c r="G48" s="28">
        <v>90.349240202612634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</row>
    <row r="49" spans="1:17">
      <c r="A49" s="36" t="s">
        <v>239</v>
      </c>
      <c r="B49" s="32" t="s">
        <v>655</v>
      </c>
      <c r="C49" s="32" t="s">
        <v>21</v>
      </c>
      <c r="D49" s="32">
        <v>1.4</v>
      </c>
      <c r="E49" s="43">
        <v>1.5008999999999999</v>
      </c>
      <c r="F49" s="43">
        <v>1.3540000000000001</v>
      </c>
      <c r="G49" s="28">
        <v>90.212539143180777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7">
      <c r="A50" s="31"/>
      <c r="B50" s="32"/>
      <c r="C50" s="32"/>
      <c r="D50" s="32"/>
      <c r="E50" s="43"/>
      <c r="F50" s="41" t="s">
        <v>20</v>
      </c>
      <c r="G50" s="42">
        <v>90.335359807746727</v>
      </c>
      <c r="H50" s="42">
        <v>4.82893364940475E-2</v>
      </c>
      <c r="I50" s="32"/>
      <c r="J50" s="32"/>
      <c r="K50" s="32"/>
      <c r="L50" s="32"/>
      <c r="M50" s="32"/>
      <c r="N50" s="32"/>
      <c r="O50" s="32"/>
      <c r="P50" s="32"/>
      <c r="Q50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51"/>
  <sheetViews>
    <sheetView zoomScaleNormal="100" workbookViewId="0"/>
  </sheetViews>
  <sheetFormatPr defaultColWidth="9" defaultRowHeight="15"/>
  <cols>
    <col min="1" max="256" width="9.140625" style="1" customWidth="1"/>
  </cols>
  <sheetData>
    <row r="1" spans="1:16">
      <c r="A1" s="31"/>
      <c r="B1" s="32"/>
      <c r="C1" s="32"/>
      <c r="D1" s="32"/>
      <c r="E1" s="33" t="s">
        <v>71</v>
      </c>
      <c r="F1" s="33" t="s">
        <v>70</v>
      </c>
      <c r="G1" s="34" t="s">
        <v>69</v>
      </c>
      <c r="H1" s="33" t="s">
        <v>68</v>
      </c>
      <c r="I1" s="35"/>
      <c r="J1" s="33"/>
      <c r="K1" s="32"/>
      <c r="L1" s="32"/>
      <c r="M1" s="32"/>
      <c r="N1" s="33" t="s">
        <v>71</v>
      </c>
      <c r="O1" s="33" t="s">
        <v>70</v>
      </c>
      <c r="P1" s="34" t="s">
        <v>69</v>
      </c>
    </row>
    <row r="2" spans="1:16">
      <c r="A2" s="31"/>
      <c r="B2" s="32"/>
      <c r="C2" s="32"/>
      <c r="D2" s="32"/>
      <c r="E2" s="33" t="s">
        <v>67</v>
      </c>
      <c r="F2" s="33" t="s">
        <v>67</v>
      </c>
      <c r="G2" s="33" t="s">
        <v>66</v>
      </c>
      <c r="H2" s="33" t="s">
        <v>65</v>
      </c>
      <c r="I2" s="35"/>
      <c r="J2" s="33"/>
      <c r="K2" s="32"/>
      <c r="L2" s="32"/>
      <c r="M2" s="32"/>
      <c r="N2" s="33" t="s">
        <v>67</v>
      </c>
      <c r="O2" s="33" t="s">
        <v>67</v>
      </c>
      <c r="P2" s="33" t="s">
        <v>66</v>
      </c>
    </row>
    <row r="3" spans="1:16">
      <c r="A3" s="36" t="s">
        <v>272</v>
      </c>
      <c r="B3" s="32" t="s">
        <v>63</v>
      </c>
      <c r="C3" s="37" t="s">
        <v>62</v>
      </c>
      <c r="D3" s="32">
        <v>1.44</v>
      </c>
      <c r="E3" s="32">
        <v>1.5004999999999999</v>
      </c>
      <c r="F3" s="32"/>
      <c r="G3" s="28">
        <v>0</v>
      </c>
      <c r="H3" s="32"/>
      <c r="I3" s="38"/>
      <c r="J3" s="39"/>
      <c r="K3" s="32"/>
      <c r="L3" s="32"/>
      <c r="M3" s="32"/>
      <c r="N3" s="32"/>
      <c r="O3" s="32"/>
      <c r="P3" s="32"/>
    </row>
    <row r="4" spans="1:16">
      <c r="A4" s="36" t="s">
        <v>273</v>
      </c>
      <c r="B4" s="32"/>
      <c r="C4" s="40"/>
      <c r="D4" s="32">
        <v>1.29</v>
      </c>
      <c r="E4" s="32">
        <v>1.5005999999999999</v>
      </c>
      <c r="F4" s="32"/>
      <c r="G4" s="28">
        <v>0</v>
      </c>
      <c r="H4" s="32"/>
      <c r="I4" s="38"/>
      <c r="J4" s="39"/>
      <c r="K4" s="32"/>
      <c r="L4" s="32"/>
      <c r="M4" s="32"/>
      <c r="N4" s="32"/>
      <c r="O4" s="32"/>
      <c r="P4" s="32"/>
    </row>
    <row r="5" spans="1:16">
      <c r="A5" s="36" t="s">
        <v>274</v>
      </c>
      <c r="B5" s="32"/>
      <c r="C5" s="37"/>
      <c r="D5" s="32">
        <v>0.71</v>
      </c>
      <c r="E5" s="32">
        <v>1.5005999999999999</v>
      </c>
      <c r="F5" s="32"/>
      <c r="G5" s="28">
        <v>0</v>
      </c>
      <c r="H5" s="32"/>
      <c r="I5" s="38"/>
      <c r="J5" s="39"/>
      <c r="K5" s="32"/>
      <c r="L5" s="31"/>
      <c r="M5" s="32"/>
      <c r="N5" s="32"/>
      <c r="O5" s="32"/>
      <c r="P5" s="32"/>
    </row>
    <row r="6" spans="1:16">
      <c r="A6" s="36" t="s">
        <v>275</v>
      </c>
      <c r="B6" s="32"/>
      <c r="C6" s="40"/>
      <c r="D6" s="32">
        <v>0.99</v>
      </c>
      <c r="E6" s="32">
        <v>1.5004</v>
      </c>
      <c r="F6" s="32"/>
      <c r="G6" s="28">
        <v>0</v>
      </c>
      <c r="H6" s="32"/>
      <c r="I6" s="38"/>
      <c r="J6" s="39"/>
      <c r="K6" s="32"/>
      <c r="L6" s="32"/>
      <c r="M6" s="32"/>
      <c r="N6" s="32"/>
      <c r="O6" s="32"/>
      <c r="P6" s="32"/>
    </row>
    <row r="7" spans="1:16">
      <c r="A7" s="36" t="s">
        <v>276</v>
      </c>
      <c r="B7" s="32"/>
      <c r="C7" s="37"/>
      <c r="D7" s="32" t="s">
        <v>260</v>
      </c>
      <c r="E7" s="32">
        <v>1.5007999999999999</v>
      </c>
      <c r="F7" s="32"/>
      <c r="G7" s="28">
        <v>0</v>
      </c>
      <c r="H7" s="32"/>
      <c r="I7" s="38"/>
      <c r="J7" s="39"/>
      <c r="K7" s="32"/>
      <c r="L7" s="32"/>
      <c r="M7" s="32"/>
      <c r="N7" s="32"/>
      <c r="O7" s="32"/>
      <c r="P7" s="32"/>
    </row>
    <row r="8" spans="1:16">
      <c r="A8" s="31"/>
      <c r="B8" s="32"/>
      <c r="C8" s="32"/>
      <c r="D8" s="32"/>
      <c r="E8" s="32"/>
      <c r="F8" s="41" t="s">
        <v>20</v>
      </c>
      <c r="G8" s="42">
        <v>0</v>
      </c>
      <c r="H8" s="42">
        <v>0</v>
      </c>
      <c r="I8" s="38"/>
      <c r="J8" s="39"/>
      <c r="K8" s="32"/>
      <c r="L8" s="32"/>
      <c r="M8" s="32"/>
      <c r="N8" s="32"/>
      <c r="O8" s="41" t="s">
        <v>20</v>
      </c>
      <c r="P8" s="42" t="e">
        <v>#DIV/0!</v>
      </c>
    </row>
    <row r="9" spans="1:16">
      <c r="A9" s="31"/>
      <c r="B9" s="32"/>
      <c r="C9" s="32"/>
      <c r="D9" s="32"/>
      <c r="E9" s="32"/>
      <c r="F9" s="32"/>
      <c r="G9" s="31"/>
      <c r="H9" s="32"/>
      <c r="I9" s="38"/>
      <c r="J9" s="39"/>
      <c r="K9" s="32"/>
      <c r="L9" s="32"/>
      <c r="M9" s="32"/>
      <c r="N9" s="32"/>
      <c r="O9" s="32"/>
      <c r="P9" s="32"/>
    </row>
    <row r="10" spans="1:16">
      <c r="A10" s="36" t="s">
        <v>277</v>
      </c>
      <c r="B10" s="32" t="s">
        <v>656</v>
      </c>
      <c r="C10" s="32" t="s">
        <v>52</v>
      </c>
      <c r="D10" s="32">
        <v>0.24</v>
      </c>
      <c r="E10" s="43">
        <v>1.5004999999999999</v>
      </c>
      <c r="F10" s="43">
        <v>1.4416</v>
      </c>
      <c r="G10" s="28">
        <v>96.074641786071311</v>
      </c>
      <c r="H10" s="32"/>
      <c r="I10" s="38"/>
      <c r="J10" s="32"/>
      <c r="K10" s="32"/>
      <c r="L10" s="32"/>
      <c r="M10" s="32"/>
      <c r="N10" s="32"/>
      <c r="O10" s="32"/>
      <c r="P10" s="32"/>
    </row>
    <row r="11" spans="1:16">
      <c r="A11" s="36" t="s">
        <v>278</v>
      </c>
      <c r="B11" s="32" t="s">
        <v>656</v>
      </c>
      <c r="C11" s="32" t="s">
        <v>52</v>
      </c>
      <c r="D11" s="32">
        <v>0.19</v>
      </c>
      <c r="E11" s="43">
        <v>1.5006999999999999</v>
      </c>
      <c r="F11" s="43">
        <v>1.4463999999999999</v>
      </c>
      <c r="G11" s="28">
        <v>96.381688545345497</v>
      </c>
      <c r="H11" s="32"/>
      <c r="I11" s="38"/>
      <c r="J11" s="32"/>
      <c r="K11" s="32"/>
      <c r="L11" s="32"/>
      <c r="M11" s="32"/>
      <c r="N11" s="32"/>
      <c r="O11" s="32"/>
      <c r="P11" s="32"/>
    </row>
    <row r="12" spans="1:16">
      <c r="A12" s="36" t="s">
        <v>279</v>
      </c>
      <c r="B12" s="32" t="s">
        <v>656</v>
      </c>
      <c r="C12" s="32" t="s">
        <v>52</v>
      </c>
      <c r="D12" s="32">
        <v>0.27</v>
      </c>
      <c r="E12" s="43">
        <v>1.5006999999999999</v>
      </c>
      <c r="F12" s="43">
        <v>1.4468000000000001</v>
      </c>
      <c r="G12" s="28">
        <v>96.408342773372439</v>
      </c>
      <c r="H12" s="32"/>
      <c r="I12" s="38"/>
      <c r="J12" s="32"/>
      <c r="K12" s="32"/>
      <c r="L12" s="32"/>
      <c r="M12" s="32"/>
      <c r="N12" s="32"/>
      <c r="O12" s="32"/>
      <c r="P12" s="32"/>
    </row>
    <row r="13" spans="1:16">
      <c r="A13" s="36" t="s">
        <v>280</v>
      </c>
      <c r="B13" s="32" t="s">
        <v>656</v>
      </c>
      <c r="C13" s="32" t="s">
        <v>52</v>
      </c>
      <c r="D13" s="32">
        <v>0.19</v>
      </c>
      <c r="E13" s="43">
        <v>1.5005999999999999</v>
      </c>
      <c r="F13" s="43">
        <v>1.4484999999999999</v>
      </c>
      <c r="G13" s="28">
        <v>96.528055444488871</v>
      </c>
      <c r="H13" s="32"/>
      <c r="I13" s="38"/>
      <c r="J13" s="32"/>
      <c r="K13" s="32"/>
      <c r="L13" s="32"/>
      <c r="M13" s="32"/>
      <c r="N13" s="32"/>
      <c r="O13" s="32"/>
      <c r="P13" s="32"/>
    </row>
    <row r="14" spans="1:16">
      <c r="A14" s="36" t="s">
        <v>281</v>
      </c>
      <c r="B14" s="32" t="s">
        <v>656</v>
      </c>
      <c r="C14" s="32" t="s">
        <v>52</v>
      </c>
      <c r="D14" s="32" t="s">
        <v>260</v>
      </c>
      <c r="E14" s="43">
        <v>1.5003</v>
      </c>
      <c r="F14" s="43">
        <v>1.4505999999999999</v>
      </c>
      <c r="G14" s="28">
        <v>96.687329200826497</v>
      </c>
      <c r="H14" s="32"/>
      <c r="I14" s="38"/>
      <c r="J14" s="32"/>
      <c r="K14" s="32"/>
      <c r="L14" s="32"/>
      <c r="M14" s="32"/>
      <c r="N14" s="32"/>
      <c r="O14" s="32"/>
      <c r="P14" s="32"/>
    </row>
    <row r="15" spans="1:16">
      <c r="A15" s="31" t="s">
        <v>51</v>
      </c>
      <c r="B15" s="32" t="s">
        <v>648</v>
      </c>
      <c r="C15" s="32"/>
      <c r="D15" s="32"/>
      <c r="E15" s="32"/>
      <c r="F15" s="41" t="s">
        <v>20</v>
      </c>
      <c r="G15" s="42">
        <v>96.416011550020926</v>
      </c>
      <c r="H15" s="42">
        <v>0.10097952674934842</v>
      </c>
      <c r="I15" s="44"/>
      <c r="J15" s="32"/>
      <c r="K15" s="32"/>
      <c r="L15" s="32"/>
      <c r="M15" s="32"/>
      <c r="N15" s="32"/>
      <c r="O15" s="32"/>
      <c r="P15" s="32"/>
    </row>
    <row r="16" spans="1:16">
      <c r="A16" s="31"/>
      <c r="B16" s="32" t="s">
        <v>648</v>
      </c>
      <c r="C16" s="32"/>
      <c r="D16" s="32"/>
      <c r="E16" s="32"/>
      <c r="F16" s="32"/>
      <c r="G16" s="32"/>
      <c r="H16" s="32"/>
      <c r="I16" s="38"/>
      <c r="J16" s="32"/>
      <c r="K16" s="32"/>
      <c r="L16" s="32"/>
      <c r="M16" s="32"/>
      <c r="N16" s="32"/>
      <c r="O16" s="32"/>
      <c r="P16" s="32"/>
    </row>
    <row r="17" spans="1:16">
      <c r="A17" s="36" t="s">
        <v>282</v>
      </c>
      <c r="B17" s="32" t="s">
        <v>656</v>
      </c>
      <c r="C17" s="32" t="s">
        <v>45</v>
      </c>
      <c r="D17" s="32">
        <v>0.46</v>
      </c>
      <c r="E17" s="43">
        <v>1.5007999999999999</v>
      </c>
      <c r="F17" s="43">
        <v>1.4179999999999999</v>
      </c>
      <c r="G17" s="28">
        <v>94.482942430703616</v>
      </c>
      <c r="H17" s="32"/>
      <c r="I17" s="38"/>
      <c r="J17" s="32"/>
      <c r="K17" s="32"/>
      <c r="L17" s="32"/>
      <c r="M17" s="32"/>
      <c r="N17" s="32"/>
      <c r="O17" s="32"/>
      <c r="P17" s="32"/>
    </row>
    <row r="18" spans="1:16">
      <c r="A18" s="36" t="s">
        <v>283</v>
      </c>
      <c r="B18" s="32" t="s">
        <v>656</v>
      </c>
      <c r="C18" s="32" t="s">
        <v>45</v>
      </c>
      <c r="D18" s="32">
        <v>0.31</v>
      </c>
      <c r="E18" s="43">
        <v>1.5007999999999999</v>
      </c>
      <c r="F18" s="43">
        <v>1.41</v>
      </c>
      <c r="G18" s="28">
        <v>93.949893390191903</v>
      </c>
      <c r="H18" s="32"/>
      <c r="I18" s="38"/>
      <c r="J18" s="32"/>
      <c r="K18" s="32"/>
      <c r="L18" s="32"/>
      <c r="M18" s="32"/>
      <c r="N18" s="32"/>
      <c r="O18" s="32"/>
      <c r="P18" s="32"/>
    </row>
    <row r="19" spans="1:16">
      <c r="A19" s="36" t="s">
        <v>284</v>
      </c>
      <c r="B19" s="32" t="s">
        <v>656</v>
      </c>
      <c r="C19" s="32" t="s">
        <v>45</v>
      </c>
      <c r="D19" s="32">
        <v>0.28999999999999998</v>
      </c>
      <c r="E19" s="43">
        <v>1.5004999999999999</v>
      </c>
      <c r="F19" s="43">
        <v>1.4146000000000001</v>
      </c>
      <c r="G19" s="28">
        <v>94.275241586137952</v>
      </c>
      <c r="H19" s="32"/>
      <c r="I19" s="38"/>
      <c r="J19" s="32"/>
      <c r="K19" s="32"/>
      <c r="L19" s="32"/>
      <c r="M19" s="32"/>
      <c r="N19" s="32"/>
      <c r="O19" s="32"/>
      <c r="P19" s="32"/>
    </row>
    <row r="20" spans="1:16">
      <c r="A20" s="36" t="s">
        <v>285</v>
      </c>
      <c r="B20" s="32" t="s">
        <v>656</v>
      </c>
      <c r="C20" s="32" t="s">
        <v>45</v>
      </c>
      <c r="D20" s="32">
        <v>0.25</v>
      </c>
      <c r="E20" s="43">
        <v>1.5007999999999999</v>
      </c>
      <c r="F20" s="43">
        <v>1.4166000000000001</v>
      </c>
      <c r="G20" s="28">
        <v>94.38965884861409</v>
      </c>
      <c r="H20" s="32"/>
      <c r="I20" s="38"/>
      <c r="J20" s="32"/>
      <c r="K20" s="32"/>
      <c r="L20" s="32"/>
      <c r="M20" s="32"/>
      <c r="N20" s="32"/>
      <c r="O20" s="32"/>
      <c r="P20" s="32"/>
    </row>
    <row r="21" spans="1:16">
      <c r="A21" s="36" t="s">
        <v>286</v>
      </c>
      <c r="B21" s="32" t="s">
        <v>656</v>
      </c>
      <c r="C21" s="32" t="s">
        <v>45</v>
      </c>
      <c r="D21" s="32">
        <v>0.3</v>
      </c>
      <c r="E21" s="43">
        <v>1.5001</v>
      </c>
      <c r="F21" s="43">
        <v>1.4140999999999999</v>
      </c>
      <c r="G21" s="28">
        <v>94.267048863409102</v>
      </c>
      <c r="H21" s="32"/>
      <c r="I21" s="38"/>
      <c r="J21" s="32"/>
      <c r="K21" s="32"/>
      <c r="L21" s="32"/>
      <c r="M21" s="32"/>
      <c r="N21" s="32"/>
      <c r="O21" s="32"/>
      <c r="P21" s="32"/>
    </row>
    <row r="22" spans="1:16">
      <c r="A22" s="31"/>
      <c r="B22" s="32" t="s">
        <v>648</v>
      </c>
      <c r="C22" s="32"/>
      <c r="D22" s="32"/>
      <c r="E22" s="32"/>
      <c r="F22" s="41" t="s">
        <v>20</v>
      </c>
      <c r="G22" s="42">
        <v>94.27295702381133</v>
      </c>
      <c r="H22" s="45">
        <v>9.0034277908961735E-2</v>
      </c>
      <c r="I22" s="46"/>
      <c r="J22" s="32"/>
      <c r="K22" s="32"/>
      <c r="L22" s="32"/>
      <c r="M22" s="32"/>
      <c r="N22" s="32"/>
      <c r="O22" s="32"/>
      <c r="P22" s="32"/>
    </row>
    <row r="23" spans="1:16">
      <c r="A23" s="31"/>
      <c r="B23" s="32" t="s">
        <v>648</v>
      </c>
      <c r="C23" s="32"/>
      <c r="D23" s="32"/>
      <c r="E23" s="32"/>
      <c r="F23" s="32"/>
      <c r="G23" s="32"/>
      <c r="H23" s="32"/>
      <c r="I23" s="38"/>
      <c r="J23" s="32"/>
      <c r="K23" s="32"/>
      <c r="L23" s="32"/>
      <c r="M23" s="32"/>
      <c r="N23" s="32"/>
      <c r="O23" s="32"/>
      <c r="P23" s="32"/>
    </row>
    <row r="24" spans="1:16">
      <c r="A24" s="36" t="s">
        <v>287</v>
      </c>
      <c r="B24" s="32" t="s">
        <v>656</v>
      </c>
      <c r="C24" s="32" t="s">
        <v>39</v>
      </c>
      <c r="D24" s="32">
        <v>0.14000000000000001</v>
      </c>
      <c r="E24" s="43">
        <v>1.5007999999999999</v>
      </c>
      <c r="F24" s="43">
        <v>1.4391</v>
      </c>
      <c r="G24" s="28">
        <v>95.888859275053321</v>
      </c>
      <c r="H24" s="32"/>
      <c r="I24" s="32"/>
      <c r="J24" s="32"/>
      <c r="K24" s="32"/>
      <c r="L24" s="32"/>
      <c r="M24" s="32"/>
      <c r="N24" s="32"/>
      <c r="O24" s="32"/>
      <c r="P24" s="32"/>
    </row>
    <row r="25" spans="1:16">
      <c r="A25" s="36" t="s">
        <v>288</v>
      </c>
      <c r="B25" s="32" t="s">
        <v>656</v>
      </c>
      <c r="C25" s="32" t="s">
        <v>39</v>
      </c>
      <c r="D25" s="32">
        <v>0.13</v>
      </c>
      <c r="E25" s="43">
        <v>1.5003</v>
      </c>
      <c r="F25" s="43">
        <v>1.4374</v>
      </c>
      <c r="G25" s="28">
        <v>95.807505165633543</v>
      </c>
      <c r="H25" s="32"/>
      <c r="I25" s="32"/>
      <c r="J25" s="32"/>
      <c r="K25" s="32"/>
      <c r="L25" s="32"/>
      <c r="M25" s="32"/>
      <c r="N25" s="32"/>
      <c r="O25" s="32"/>
      <c r="P25" s="32"/>
    </row>
    <row r="26" spans="1:16">
      <c r="A26" s="36" t="s">
        <v>289</v>
      </c>
      <c r="B26" s="32" t="s">
        <v>656</v>
      </c>
      <c r="C26" s="32" t="s">
        <v>39</v>
      </c>
      <c r="D26" s="32">
        <v>0.17</v>
      </c>
      <c r="E26" s="43">
        <v>1.5004</v>
      </c>
      <c r="F26" s="43">
        <v>1.4376</v>
      </c>
      <c r="G26" s="28">
        <v>95.814449480138634</v>
      </c>
      <c r="H26" s="32"/>
      <c r="I26" s="32"/>
      <c r="J26" s="32"/>
      <c r="K26" s="32"/>
      <c r="L26" s="32"/>
      <c r="M26" s="32"/>
      <c r="N26" s="32"/>
      <c r="O26" s="32"/>
      <c r="P26" s="32"/>
    </row>
    <row r="27" spans="1:16">
      <c r="A27" s="36" t="s">
        <v>290</v>
      </c>
      <c r="B27" s="32" t="s">
        <v>656</v>
      </c>
      <c r="C27" s="32" t="s">
        <v>39</v>
      </c>
      <c r="D27" s="32">
        <v>0.16</v>
      </c>
      <c r="E27" s="43">
        <v>1.5004999999999999</v>
      </c>
      <c r="F27" s="43">
        <v>1.4382999999999999</v>
      </c>
      <c r="G27" s="28">
        <v>95.854715094968341</v>
      </c>
      <c r="H27" s="32"/>
      <c r="I27" s="32"/>
      <c r="J27" s="32"/>
      <c r="K27" s="32"/>
      <c r="L27" s="32"/>
      <c r="M27" s="32"/>
      <c r="N27" s="32"/>
      <c r="O27" s="32"/>
      <c r="P27" s="32"/>
    </row>
    <row r="28" spans="1:16">
      <c r="A28" s="36" t="s">
        <v>291</v>
      </c>
      <c r="B28" s="32" t="s">
        <v>656</v>
      </c>
      <c r="C28" s="32" t="s">
        <v>39</v>
      </c>
      <c r="D28" s="32">
        <v>0.2</v>
      </c>
      <c r="E28" s="43">
        <v>1.5</v>
      </c>
      <c r="F28" s="43">
        <v>1.4413</v>
      </c>
      <c r="G28" s="28">
        <v>96.086666666666659</v>
      </c>
      <c r="H28" s="32"/>
      <c r="I28" s="32"/>
      <c r="J28" s="32"/>
      <c r="K28" s="32"/>
      <c r="L28" s="32"/>
      <c r="M28" s="32"/>
      <c r="N28" s="32"/>
      <c r="O28" s="32"/>
      <c r="P28" s="32"/>
    </row>
    <row r="29" spans="1:16">
      <c r="A29" s="21"/>
      <c r="B29" s="32" t="s">
        <v>648</v>
      </c>
      <c r="C29" s="32"/>
      <c r="D29" s="32"/>
      <c r="E29" s="32"/>
      <c r="F29" s="41" t="s">
        <v>20</v>
      </c>
      <c r="G29" s="42">
        <v>95.890439136492105</v>
      </c>
      <c r="H29" s="42">
        <v>5.1203719639519418E-2</v>
      </c>
      <c r="I29" s="32"/>
      <c r="J29" s="32"/>
      <c r="K29" s="32"/>
      <c r="L29" s="32"/>
      <c r="M29" s="32"/>
      <c r="N29" s="32"/>
      <c r="O29" s="32"/>
      <c r="P29" s="32"/>
    </row>
    <row r="30" spans="1:16">
      <c r="A30" s="31"/>
      <c r="B30" s="32" t="s">
        <v>648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>
      <c r="A31" s="36" t="s">
        <v>292</v>
      </c>
      <c r="B31" s="32" t="s">
        <v>656</v>
      </c>
      <c r="C31" s="32" t="s">
        <v>33</v>
      </c>
      <c r="D31" s="32">
        <v>0.28000000000000003</v>
      </c>
      <c r="E31" s="43">
        <v>1.5006999999999999</v>
      </c>
      <c r="F31" s="43">
        <v>1.401</v>
      </c>
      <c r="G31" s="28">
        <v>93.356433664290009</v>
      </c>
      <c r="H31" s="32"/>
      <c r="I31" s="32"/>
      <c r="J31" s="32"/>
      <c r="K31" s="32"/>
      <c r="L31" s="32"/>
      <c r="M31" s="32"/>
      <c r="N31" s="32"/>
      <c r="O31" s="32"/>
      <c r="P31" s="32"/>
    </row>
    <row r="32" spans="1:16">
      <c r="A32" s="36" t="s">
        <v>293</v>
      </c>
      <c r="B32" s="32" t="s">
        <v>656</v>
      </c>
      <c r="C32" s="32" t="s">
        <v>33</v>
      </c>
      <c r="D32" s="32">
        <v>0.24</v>
      </c>
      <c r="E32" s="43">
        <v>1.5007999999999999</v>
      </c>
      <c r="F32" s="43">
        <v>1.3963000000000001</v>
      </c>
      <c r="G32" s="28">
        <v>93.037046908315574</v>
      </c>
      <c r="H32" s="32"/>
      <c r="I32" s="32"/>
      <c r="J32" s="32"/>
      <c r="K32" s="32"/>
      <c r="L32" s="32"/>
      <c r="M32" s="32"/>
      <c r="N32" s="32"/>
      <c r="O32" s="32"/>
      <c r="P32" s="32"/>
    </row>
    <row r="33" spans="1:16">
      <c r="A33" s="36" t="s">
        <v>294</v>
      </c>
      <c r="B33" s="32" t="s">
        <v>656</v>
      </c>
      <c r="C33" s="32" t="s">
        <v>33</v>
      </c>
      <c r="D33" s="32">
        <v>0.28000000000000003</v>
      </c>
      <c r="E33" s="43">
        <v>1.5006999999999999</v>
      </c>
      <c r="F33" s="43">
        <v>1.3973</v>
      </c>
      <c r="G33" s="28">
        <v>93.109882055040984</v>
      </c>
      <c r="H33" s="32"/>
      <c r="I33" s="32"/>
      <c r="J33" s="32"/>
      <c r="K33" s="32"/>
      <c r="L33" s="32"/>
      <c r="M33" s="32"/>
      <c r="N33" s="32"/>
      <c r="O33" s="32"/>
      <c r="P33" s="32"/>
    </row>
    <row r="34" spans="1:16">
      <c r="A34" s="36" t="s">
        <v>295</v>
      </c>
      <c r="B34" s="32" t="s">
        <v>656</v>
      </c>
      <c r="C34" s="32" t="s">
        <v>33</v>
      </c>
      <c r="D34" s="32">
        <v>0.26</v>
      </c>
      <c r="E34" s="43">
        <v>1.5004</v>
      </c>
      <c r="F34" s="43">
        <v>1.3956999999999999</v>
      </c>
      <c r="G34" s="28">
        <v>93.021860837110097</v>
      </c>
      <c r="H34" s="32"/>
      <c r="I34" s="32"/>
      <c r="J34" s="32"/>
      <c r="K34" s="32"/>
      <c r="L34" s="32"/>
      <c r="M34" s="32"/>
      <c r="N34" s="32"/>
      <c r="O34" s="32"/>
      <c r="P34" s="32"/>
    </row>
    <row r="35" spans="1:16">
      <c r="A35" s="36" t="s">
        <v>296</v>
      </c>
      <c r="B35" s="32" t="s">
        <v>656</v>
      </c>
      <c r="C35" s="32" t="s">
        <v>33</v>
      </c>
      <c r="D35" s="32">
        <v>0.26</v>
      </c>
      <c r="E35" s="43">
        <v>1.5006999999999999</v>
      </c>
      <c r="F35" s="43">
        <v>1.393</v>
      </c>
      <c r="G35" s="28">
        <v>92.823349103751582</v>
      </c>
      <c r="H35" s="32"/>
      <c r="I35" s="32"/>
      <c r="J35" s="32"/>
      <c r="K35" s="32"/>
      <c r="L35" s="32"/>
      <c r="M35" s="32"/>
      <c r="N35" s="32"/>
      <c r="O35" s="32"/>
      <c r="P35" s="32"/>
    </row>
    <row r="36" spans="1:16">
      <c r="A36" s="23"/>
      <c r="B36" s="32" t="s">
        <v>648</v>
      </c>
      <c r="C36" s="32"/>
      <c r="D36" s="32"/>
      <c r="E36" s="43"/>
      <c r="F36" s="41" t="s">
        <v>20</v>
      </c>
      <c r="G36" s="42">
        <v>93.069714513701655</v>
      </c>
      <c r="H36" s="42">
        <v>8.5986732905783639E-2</v>
      </c>
      <c r="I36" s="32"/>
      <c r="J36" s="32"/>
      <c r="K36" s="32"/>
      <c r="L36" s="32"/>
      <c r="M36" s="32"/>
      <c r="N36" s="32"/>
      <c r="O36" s="32"/>
      <c r="P36" s="32"/>
    </row>
    <row r="37" spans="1:16">
      <c r="A37" s="31"/>
      <c r="B37" s="32" t="s">
        <v>648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>
      <c r="A38" s="36" t="s">
        <v>297</v>
      </c>
      <c r="B38" s="32" t="s">
        <v>656</v>
      </c>
      <c r="C38" s="32" t="s">
        <v>27</v>
      </c>
      <c r="D38" s="32">
        <v>0.08</v>
      </c>
      <c r="E38" s="43">
        <v>1.5007999999999999</v>
      </c>
      <c r="F38" s="43">
        <v>1.4510000000000001</v>
      </c>
      <c r="G38" s="28">
        <v>96.681769722814508</v>
      </c>
      <c r="H38" s="32"/>
      <c r="I38" s="32"/>
      <c r="J38" s="32"/>
      <c r="K38" s="32"/>
      <c r="L38" s="32"/>
      <c r="M38" s="32"/>
      <c r="N38" s="32"/>
      <c r="O38" s="32"/>
      <c r="P38" s="32"/>
    </row>
    <row r="39" spans="1:16">
      <c r="A39" s="36" t="s">
        <v>298</v>
      </c>
      <c r="B39" s="32" t="s">
        <v>656</v>
      </c>
      <c r="C39" s="32" t="s">
        <v>27</v>
      </c>
      <c r="D39" s="32">
        <v>0.09</v>
      </c>
      <c r="E39" s="43">
        <v>1.5002</v>
      </c>
      <c r="F39" s="43">
        <v>1.4500999999999999</v>
      </c>
      <c r="G39" s="28">
        <v>96.660445273963475</v>
      </c>
      <c r="H39" s="32"/>
      <c r="I39" s="32"/>
      <c r="J39" s="32"/>
      <c r="K39" s="32"/>
      <c r="L39" s="32"/>
      <c r="M39" s="32"/>
      <c r="N39" s="32"/>
      <c r="O39" s="32"/>
      <c r="P39" s="32"/>
    </row>
    <row r="40" spans="1:16">
      <c r="A40" s="36" t="s">
        <v>299</v>
      </c>
      <c r="B40" s="32" t="s">
        <v>656</v>
      </c>
      <c r="C40" s="32" t="s">
        <v>27</v>
      </c>
      <c r="D40" s="32">
        <v>0.19</v>
      </c>
      <c r="E40" s="43">
        <v>1.5007999999999999</v>
      </c>
      <c r="F40" s="43">
        <v>1.4521999999999999</v>
      </c>
      <c r="G40" s="28">
        <v>96.761727078891255</v>
      </c>
      <c r="H40" s="32"/>
      <c r="I40" s="32"/>
      <c r="J40" s="32"/>
      <c r="K40" s="32"/>
      <c r="L40" s="32"/>
      <c r="M40" s="32"/>
      <c r="N40" s="32"/>
      <c r="O40" s="32"/>
      <c r="P40" s="32"/>
    </row>
    <row r="41" spans="1:16">
      <c r="A41" s="36" t="s">
        <v>300</v>
      </c>
      <c r="B41" s="32" t="s">
        <v>656</v>
      </c>
      <c r="C41" s="32" t="s">
        <v>27</v>
      </c>
      <c r="D41" s="32">
        <v>0.09</v>
      </c>
      <c r="E41" s="43">
        <v>1.5005999999999999</v>
      </c>
      <c r="F41" s="43">
        <v>1.4491000000000001</v>
      </c>
      <c r="G41" s="28">
        <v>96.568039450886317</v>
      </c>
      <c r="H41" s="32"/>
      <c r="I41" s="32"/>
      <c r="J41" s="32"/>
      <c r="K41" s="32"/>
      <c r="L41" s="32"/>
      <c r="M41" s="32"/>
      <c r="N41" s="32"/>
      <c r="O41" s="32"/>
      <c r="P41" s="32"/>
    </row>
    <row r="42" spans="1:16">
      <c r="A42" s="36" t="s">
        <v>301</v>
      </c>
      <c r="B42" s="32" t="s">
        <v>656</v>
      </c>
      <c r="C42" s="32" t="s">
        <v>27</v>
      </c>
      <c r="D42" s="32">
        <v>0.2</v>
      </c>
      <c r="E42" s="43">
        <v>1.5008999999999999</v>
      </c>
      <c r="F42" s="43">
        <v>1.4549000000000001</v>
      </c>
      <c r="G42" s="28">
        <v>96.935172229995345</v>
      </c>
      <c r="H42" s="32"/>
      <c r="I42" s="32"/>
      <c r="J42" s="32"/>
      <c r="K42" s="32"/>
      <c r="L42" s="32"/>
      <c r="M42" s="32"/>
      <c r="N42" s="32"/>
      <c r="O42" s="32"/>
      <c r="P42" s="32"/>
    </row>
    <row r="43" spans="1:16">
      <c r="A43" s="31"/>
      <c r="B43" s="32" t="s">
        <v>648</v>
      </c>
      <c r="C43" s="32"/>
      <c r="D43" s="32"/>
      <c r="E43" s="32"/>
      <c r="F43" s="41" t="s">
        <v>20</v>
      </c>
      <c r="G43" s="42">
        <v>96.72143075131018</v>
      </c>
      <c r="H43" s="42">
        <v>6.169697334606692E-2</v>
      </c>
      <c r="I43" s="32"/>
      <c r="J43" s="32"/>
      <c r="K43" s="32"/>
      <c r="L43" s="32"/>
      <c r="M43" s="32"/>
      <c r="N43" s="32"/>
      <c r="O43" s="32"/>
      <c r="P43" s="32"/>
    </row>
    <row r="44" spans="1:16">
      <c r="A44" s="31"/>
      <c r="B44" s="32" t="s">
        <v>648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>
      <c r="A45" s="36" t="s">
        <v>302</v>
      </c>
      <c r="B45" s="32" t="s">
        <v>656</v>
      </c>
      <c r="C45" s="32" t="s">
        <v>21</v>
      </c>
      <c r="D45" s="32">
        <v>0.16</v>
      </c>
      <c r="E45" s="43">
        <v>1.5001</v>
      </c>
      <c r="F45" s="43">
        <v>1.4363999999999999</v>
      </c>
      <c r="G45" s="28">
        <v>95.753616425571622</v>
      </c>
      <c r="H45" s="32"/>
      <c r="I45" s="32"/>
      <c r="J45" s="32"/>
      <c r="K45" s="32"/>
      <c r="L45" s="32"/>
      <c r="M45" s="32"/>
      <c r="N45" s="32"/>
      <c r="O45" s="32"/>
      <c r="P45" s="32"/>
    </row>
    <row r="46" spans="1:16">
      <c r="A46" s="36" t="s">
        <v>303</v>
      </c>
      <c r="B46" s="32" t="s">
        <v>656</v>
      </c>
      <c r="C46" s="32" t="s">
        <v>21</v>
      </c>
      <c r="D46" s="32">
        <v>0.19</v>
      </c>
      <c r="E46" s="43">
        <v>1.5004</v>
      </c>
      <c r="F46" s="43">
        <v>1.4365000000000001</v>
      </c>
      <c r="G46" s="28">
        <v>95.741135697147442</v>
      </c>
      <c r="H46" s="32"/>
      <c r="I46" s="32"/>
      <c r="J46" s="32"/>
      <c r="K46" s="32"/>
      <c r="L46" s="32"/>
      <c r="M46" s="32"/>
      <c r="N46" s="32"/>
      <c r="O46" s="32"/>
      <c r="P46" s="32"/>
    </row>
    <row r="47" spans="1:16">
      <c r="A47" s="36" t="s">
        <v>304</v>
      </c>
      <c r="B47" s="32" t="s">
        <v>656</v>
      </c>
      <c r="C47" s="32" t="s">
        <v>21</v>
      </c>
      <c r="D47" s="32">
        <v>0.17</v>
      </c>
      <c r="E47" s="43">
        <v>1.5003</v>
      </c>
      <c r="F47" s="43">
        <v>1.4375</v>
      </c>
      <c r="G47" s="28">
        <v>95.814170499233484</v>
      </c>
      <c r="H47" s="32"/>
      <c r="I47" s="32"/>
      <c r="J47" s="32"/>
      <c r="K47" s="32"/>
      <c r="L47" s="32"/>
      <c r="M47" s="32"/>
      <c r="N47" s="32"/>
      <c r="O47" s="32"/>
      <c r="P47" s="32"/>
    </row>
    <row r="48" spans="1:16">
      <c r="A48" s="36" t="s">
        <v>305</v>
      </c>
      <c r="B48" s="32" t="s">
        <v>656</v>
      </c>
      <c r="C48" s="32" t="s">
        <v>21</v>
      </c>
      <c r="D48" s="32">
        <v>0.14000000000000001</v>
      </c>
      <c r="E48" s="43">
        <v>1.5002</v>
      </c>
      <c r="F48" s="43">
        <v>1.4317</v>
      </c>
      <c r="G48" s="28">
        <v>95.433942141047851</v>
      </c>
      <c r="H48" s="32"/>
      <c r="I48" s="32"/>
      <c r="J48" s="32"/>
      <c r="K48" s="32"/>
      <c r="L48" s="32"/>
      <c r="M48" s="32"/>
      <c r="N48" s="32"/>
      <c r="O48" s="32"/>
      <c r="P48" s="32"/>
    </row>
    <row r="49" spans="1:16">
      <c r="A49" s="36" t="s">
        <v>306</v>
      </c>
      <c r="B49" s="32" t="s">
        <v>656</v>
      </c>
      <c r="C49" s="32" t="s">
        <v>21</v>
      </c>
      <c r="D49" s="32">
        <v>0.11</v>
      </c>
      <c r="E49" s="43">
        <v>1.5001</v>
      </c>
      <c r="F49" s="43">
        <v>1.4357</v>
      </c>
      <c r="G49" s="28">
        <v>95.706952869808674</v>
      </c>
      <c r="H49" s="32"/>
      <c r="I49" s="32"/>
      <c r="J49" s="32"/>
      <c r="K49" s="32"/>
      <c r="L49" s="32"/>
      <c r="M49" s="32"/>
      <c r="N49" s="32"/>
      <c r="O49" s="32"/>
      <c r="P49" s="32"/>
    </row>
    <row r="50" spans="1:16">
      <c r="A50" s="31"/>
      <c r="B50" s="32"/>
      <c r="C50" s="32"/>
      <c r="D50" s="32"/>
      <c r="E50" s="43"/>
      <c r="F50" s="41" t="s">
        <v>20</v>
      </c>
      <c r="G50" s="42">
        <v>95.689963526561812</v>
      </c>
      <c r="H50" s="42">
        <v>6.630733077100423E-2</v>
      </c>
      <c r="I50" s="32"/>
      <c r="J50" s="32"/>
      <c r="K50" s="32"/>
      <c r="L50" s="32"/>
      <c r="M50" s="32"/>
      <c r="N50" s="32"/>
      <c r="O50" s="32"/>
      <c r="P50" s="32"/>
    </row>
    <row r="51" spans="1:16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Severity Yengo Sites </vt:lpstr>
      <vt:lpstr>LL1 Kuln 2F1</vt:lpstr>
      <vt:lpstr>YENG LL2</vt:lpstr>
      <vt:lpstr>YENG LL3 </vt:lpstr>
      <vt:lpstr>LH1 Kuln 2F3</vt:lpstr>
      <vt:lpstr>LH2 K3F2 </vt:lpstr>
      <vt:lpstr>YENG LH3</vt:lpstr>
      <vt:lpstr>YengLH4</vt:lpstr>
      <vt:lpstr>Yeng LH5</vt:lpstr>
      <vt:lpstr>HL1 K3F2 (new)</vt:lpstr>
      <vt:lpstr>HL2 Kuln 2F2</vt:lpstr>
      <vt:lpstr>HL3 K4f1</vt:lpstr>
      <vt:lpstr>HH1 Kuln 3F1 (new)</vt:lpstr>
      <vt:lpstr>YENGHH2</vt:lpstr>
      <vt:lpstr>Yeng HH3</vt:lpstr>
      <vt:lpstr>YENG HH4</vt:lpstr>
      <vt:lpstr>Undigested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Bedward</dc:creator>
  <cp:lastModifiedBy>Michael Bedward</cp:lastModifiedBy>
  <dcterms:created xsi:type="dcterms:W3CDTF">2006-09-13T12:00:00Z</dcterms:created>
  <dcterms:modified xsi:type="dcterms:W3CDTF">2015-02-17T05:57:53Z</dcterms:modified>
</cp:coreProperties>
</file>