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0" yWindow="0" windowWidth="28720" windowHeight="17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P4" i="1"/>
  <c r="P3" i="1"/>
  <c r="N2" i="1"/>
  <c r="P7" i="1"/>
  <c r="P6" i="1"/>
  <c r="P5" i="1"/>
  <c r="O7" i="1"/>
  <c r="O6" i="1"/>
  <c r="O4" i="1"/>
  <c r="O5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L2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</calcChain>
</file>

<file path=xl/sharedStrings.xml><?xml version="1.0" encoding="utf-8"?>
<sst xmlns="http://schemas.openxmlformats.org/spreadsheetml/2006/main" count="122" uniqueCount="68">
  <si>
    <t>Fashion Week</t>
  </si>
  <si>
    <t>Date (day)</t>
  </si>
  <si>
    <t>North America</t>
  </si>
  <si>
    <t>South America, Central America, and Caribbean</t>
  </si>
  <si>
    <t>UK</t>
  </si>
  <si>
    <t>Europe (not UK)</t>
  </si>
  <si>
    <t xml:space="preserve">Africa </t>
  </si>
  <si>
    <t>Middle East</t>
  </si>
  <si>
    <t>Asia (not Middle East)</t>
  </si>
  <si>
    <t>Oceania</t>
  </si>
  <si>
    <t>Index</t>
  </si>
  <si>
    <t>FW1 Week Before</t>
  </si>
  <si>
    <t>LFW February 2017</t>
  </si>
  <si>
    <t>13-02-2017</t>
  </si>
  <si>
    <t>14-02-2017</t>
  </si>
  <si>
    <t>15-02-2017</t>
  </si>
  <si>
    <t>16-02-2017</t>
  </si>
  <si>
    <t>17-02-2017</t>
  </si>
  <si>
    <t>18-02-2017</t>
  </si>
  <si>
    <t>19-02-2017</t>
  </si>
  <si>
    <t>20-02-2017</t>
  </si>
  <si>
    <t>21-02-2017</t>
  </si>
  <si>
    <t>22-02-2017</t>
  </si>
  <si>
    <t>23-02-2017</t>
  </si>
  <si>
    <t>24-02-2017</t>
  </si>
  <si>
    <t>25-02-2017</t>
  </si>
  <si>
    <t>26-02-2017</t>
  </si>
  <si>
    <t>27-02-2017</t>
  </si>
  <si>
    <t>28-02-2017</t>
  </si>
  <si>
    <t>FW2 Week Before</t>
  </si>
  <si>
    <t>LFW September 2017</t>
  </si>
  <si>
    <t>13-09-2017</t>
  </si>
  <si>
    <t>14-09-2017</t>
  </si>
  <si>
    <t>15-09-2017</t>
  </si>
  <si>
    <t>16-09-2017</t>
  </si>
  <si>
    <t>17-09-2017</t>
  </si>
  <si>
    <t>18-09-2017</t>
  </si>
  <si>
    <t>19-09-2017</t>
  </si>
  <si>
    <t>20-09-2017</t>
  </si>
  <si>
    <t>21-09-2017</t>
  </si>
  <si>
    <t>22-09-2017</t>
  </si>
  <si>
    <t>23-09-2017</t>
  </si>
  <si>
    <t>24-09-2017</t>
  </si>
  <si>
    <t>25-09-2017</t>
  </si>
  <si>
    <t>26-09-2017</t>
  </si>
  <si>
    <t>FW3 Week Before</t>
  </si>
  <si>
    <t>LFW February 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</si>
  <si>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</si>
  <si>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</si>
  <si>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</si>
  <si>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</si>
  <si>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</si>
  <si>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</si>
  <si>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</si>
  <si>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</si>
  <si>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</si>
  <si>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</si>
  <si>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</si>
  <si>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</si>
  <si>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</si>
  <si>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</si>
  <si>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</si>
  <si>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Check sum</t>
  </si>
  <si>
    <t xml:space="preserve">FW1 Baseline </t>
  </si>
  <si>
    <t>FW2 Baseline</t>
  </si>
  <si>
    <t>FW3 Baseline</t>
  </si>
  <si>
    <t>North America Reach Gain</t>
  </si>
  <si>
    <t>South America Reach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</si>
</sst>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\-dd\-yyyy"/>
    <numFmt numFmtId="165" formatCode="0.00000"/>
    <numFmt numFmtId="166" formatCode="0.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Fill="1"/>
    <xf numFmtId="10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65" fontId="4" fillId="0" borderId="0" xfId="0" applyNumberFormat="1" applyFont="1"/>
    <xf numFmtId="166" fontId="3" fillId="0" borderId="0" xfId="1" applyNumberFormat="1" applyFont="1" applyFill="1" applyAlignment="1">
      <alignment horizontal="right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workbookViewId="0">
      <selection activeCell="R22" sqref="R22"/>
    </sheetView>
  </sheetViews>
  <sheetFormatPr baseColWidth="10" defaultRowHeight="12" x14ac:dyDescent="0"/>
  <cols>
    <col min="1" max="1" width="17.6640625" style="8" bestFit="1" customWidth="1"/>
    <col min="2" max="2" width="15" style="8" bestFit="1" customWidth="1"/>
    <col min="3" max="3" width="11" style="8" bestFit="1" customWidth="1"/>
    <col min="4" max="4" width="20.6640625" style="8" bestFit="1" customWidth="1"/>
    <col min="5" max="8" width="11" style="8" bestFit="1" customWidth="1"/>
    <col min="9" max="9" width="11.33203125" style="8" bestFit="1" customWidth="1"/>
    <col min="10" max="10" width="11" style="8" bestFit="1" customWidth="1"/>
    <col min="11" max="11" width="5.6640625" style="8" bestFit="1" customWidth="1"/>
    <col min="12" max="12" width="10.1640625" style="8" bestFit="1" customWidth="1"/>
    <col min="13" max="14" width="10.83203125" style="8"/>
    <col min="15" max="15" width="12.6640625" style="8" bestFit="1" customWidth="1"/>
    <col min="16" max="16" width="10.83203125" style="8"/>
    <col min="17" max="17" width="17.6640625" style="8" customWidth="1"/>
    <col min="18" max="18" width="13" style="8" customWidth="1"/>
    <col min="19" max="16384" width="10.83203125" style="8"/>
  </cols>
  <sheetData>
    <row r="1" spans="1:17" ht="34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62</v>
      </c>
      <c r="O1" s="2" t="s">
        <v>66</v>
      </c>
      <c r="P1" s="2" t="s">
        <v>67</v>
      </c>
    </row>
    <row r="2" spans="1:17">
      <c r="A2" s="3" t="s">
        <v>63</v>
      </c>
      <c r="B2" s="3" t="s">
        <v>11</v>
      </c>
      <c r="C2" s="11">
        <v>0.12073349256491257</v>
      </c>
      <c r="D2" s="11">
        <v>2.9278064565837127E-2</v>
      </c>
      <c r="E2" s="11">
        <v>0.44186763232914711</v>
      </c>
      <c r="F2" s="11">
        <v>0.20633330765082059</v>
      </c>
      <c r="G2" s="11">
        <v>1.3406271669620155E-2</v>
      </c>
      <c r="H2" s="11">
        <v>2.7274828569227215E-2</v>
      </c>
      <c r="I2" s="11">
        <v>0.14269204098929039</v>
      </c>
      <c r="J2" s="11">
        <v>1.8414361661144928E-2</v>
      </c>
      <c r="K2" s="6">
        <v>100</v>
      </c>
      <c r="L2" s="7">
        <f>SUM(C2:J2)</f>
        <v>1.0000000000000002</v>
      </c>
      <c r="M2" s="10">
        <f>1000*(K2*0.01)*C2</f>
        <v>120.73349256491257</v>
      </c>
      <c r="N2" s="10">
        <f t="shared" ref="N2:N61" si="0">(K2*0.01)*D2</f>
        <v>2.9278064565837127E-2</v>
      </c>
      <c r="O2" s="9"/>
      <c r="P2" s="9">
        <v>1</v>
      </c>
      <c r="Q2" s="10">
        <v>1</v>
      </c>
    </row>
    <row r="3" spans="1:17">
      <c r="A3" s="3" t="s">
        <v>12</v>
      </c>
      <c r="B3" s="4">
        <v>43010</v>
      </c>
      <c r="C3" s="11">
        <v>0.12827225130890052</v>
      </c>
      <c r="D3" s="11">
        <v>2.8272251308900501E-2</v>
      </c>
      <c r="E3" s="11">
        <v>0.45287958115183247</v>
      </c>
      <c r="F3" s="11">
        <v>0.17696335078534031</v>
      </c>
      <c r="G3" s="11">
        <v>1.93717277486911E-2</v>
      </c>
      <c r="H3" s="11">
        <v>2.5130890052356001E-2</v>
      </c>
      <c r="I3" s="11">
        <v>0.15863874345549739</v>
      </c>
      <c r="J3" s="11">
        <v>1.0471204188481676E-2</v>
      </c>
      <c r="K3" s="6">
        <v>102.58158418875399</v>
      </c>
      <c r="L3" s="7">
        <f t="shared" ref="L3:L61" si="1">SUM(C3:J3)</f>
        <v>0.99999999999999989</v>
      </c>
      <c r="M3" s="10">
        <f t="shared" ref="M3:M43" si="2">1000*(K3*0.01)*C3</f>
        <v>131.58370746724989</v>
      </c>
      <c r="N3" s="10">
        <f t="shared" si="0"/>
        <v>2.9002123278495873E-2</v>
      </c>
      <c r="O3" s="9">
        <f>M3/M2</f>
        <v>1.0898691379817715</v>
      </c>
      <c r="P3" s="9">
        <f>N3/N2</f>
        <v>0.99057515271473129</v>
      </c>
      <c r="Q3" s="10">
        <v>1.0900000000000001</v>
      </c>
    </row>
    <row r="4" spans="1:17">
      <c r="A4" s="3" t="s">
        <v>12</v>
      </c>
      <c r="B4" s="4">
        <v>43041</v>
      </c>
      <c r="C4" s="11">
        <v>0.12939521800281295</v>
      </c>
      <c r="D4" s="11">
        <v>1.969057665260197E-2</v>
      </c>
      <c r="E4" s="11">
        <v>0.42053445850914206</v>
      </c>
      <c r="F4" s="11">
        <v>0.22855133614627285</v>
      </c>
      <c r="G4" s="11">
        <v>1.4064697609001406E-2</v>
      </c>
      <c r="H4" s="11">
        <v>3.2348804500703238E-2</v>
      </c>
      <c r="I4" s="11">
        <v>0.13431786216596342</v>
      </c>
      <c r="J4" s="11">
        <v>2.1097046413502109E-2</v>
      </c>
      <c r="K4" s="6">
        <v>76.520606710586804</v>
      </c>
      <c r="L4" s="7">
        <f t="shared" si="1"/>
        <v>1</v>
      </c>
      <c r="M4" s="10">
        <f t="shared" si="2"/>
        <v>99.014005870238904</v>
      </c>
      <c r="N4" s="10">
        <f t="shared" si="0"/>
        <v>1.5067348719384182E-2</v>
      </c>
      <c r="O4" s="9">
        <f>M4/M2</f>
        <v>0.8201038814229934</v>
      </c>
      <c r="P4" s="9">
        <f>N4/N2</f>
        <v>0.51462926060233494</v>
      </c>
      <c r="Q4" s="10">
        <v>0.82</v>
      </c>
    </row>
    <row r="5" spans="1:17">
      <c r="A5" s="3" t="s">
        <v>12</v>
      </c>
      <c r="B5" s="4">
        <v>43071</v>
      </c>
      <c r="C5" s="11">
        <v>0.10933806146572105</v>
      </c>
      <c r="D5" s="11">
        <v>2.3049645390070921E-2</v>
      </c>
      <c r="E5" s="11">
        <v>0.49113475177304966</v>
      </c>
      <c r="F5" s="11">
        <v>0.21749408983451538</v>
      </c>
      <c r="G5" s="11">
        <v>5.9101654846335696E-3</v>
      </c>
      <c r="H5" s="11">
        <v>2.4231678486997636E-2</v>
      </c>
      <c r="I5" s="11">
        <v>0.11347517730496454</v>
      </c>
      <c r="J5" s="11">
        <v>1.5366430260047281E-2</v>
      </c>
      <c r="K5" s="6">
        <v>90.891680710893212</v>
      </c>
      <c r="L5" s="7">
        <f t="shared" si="1"/>
        <v>0.99999999999999989</v>
      </c>
      <c r="M5" s="10">
        <f t="shared" si="2"/>
        <v>99.379201722903346</v>
      </c>
      <c r="N5" s="10">
        <f t="shared" si="0"/>
        <v>2.0950210092936378E-2</v>
      </c>
      <c r="O5" s="9">
        <f>M5/M2</f>
        <v>0.82312869123264987</v>
      </c>
      <c r="P5" s="9">
        <f>N5/N2</f>
        <v>0.7155599389374242</v>
      </c>
      <c r="Q5" s="10">
        <v>0.82</v>
      </c>
    </row>
    <row r="6" spans="1:17">
      <c r="A6" s="3" t="s">
        <v>12</v>
      </c>
      <c r="B6" s="3" t="s">
        <v>13</v>
      </c>
      <c r="C6" s="11">
        <v>0.103844454264251</v>
      </c>
      <c r="D6" s="11">
        <v>2.3862129916040652E-2</v>
      </c>
      <c r="E6" s="11">
        <v>0.50552364118426862</v>
      </c>
      <c r="F6" s="11">
        <v>0.20238621299160406</v>
      </c>
      <c r="G6" s="11">
        <v>1.5024304021210782E-2</v>
      </c>
      <c r="H6" s="11">
        <v>2.7397260273972601E-2</v>
      </c>
      <c r="I6" s="11">
        <v>0.11047282368537339</v>
      </c>
      <c r="J6" s="11">
        <v>1.1489173663278833E-2</v>
      </c>
      <c r="K6" s="6">
        <v>121.67151830856442</v>
      </c>
      <c r="L6" s="7">
        <f t="shared" si="1"/>
        <v>1</v>
      </c>
      <c r="M6" s="10">
        <f t="shared" si="2"/>
        <v>126.34912418255696</v>
      </c>
      <c r="N6" s="10">
        <f t="shared" si="0"/>
        <v>2.9033415769608831E-2</v>
      </c>
      <c r="O6" s="9">
        <f>M6/M2</f>
        <v>1.0465126246109806</v>
      </c>
      <c r="P6" s="9">
        <f>N6/N2</f>
        <v>0.99164395598356037</v>
      </c>
      <c r="Q6" s="10">
        <v>1.05</v>
      </c>
    </row>
    <row r="7" spans="1:17">
      <c r="A7" s="3" t="s">
        <v>12</v>
      </c>
      <c r="B7" s="3" t="s">
        <v>14</v>
      </c>
      <c r="C7" s="11">
        <v>9.4798657718120807E-2</v>
      </c>
      <c r="D7" s="11">
        <v>2.3489932885906041E-2</v>
      </c>
      <c r="E7" s="11">
        <v>0.51971476510067116</v>
      </c>
      <c r="F7" s="11">
        <v>0.16820469798657717</v>
      </c>
      <c r="G7" s="11">
        <v>2.0973154362416108E-2</v>
      </c>
      <c r="H7" s="11">
        <v>3.1879194630872486E-2</v>
      </c>
      <c r="I7" s="11">
        <v>0.12374161073825503</v>
      </c>
      <c r="J7" s="11">
        <v>1.7197986577181208E-2</v>
      </c>
      <c r="K7" s="6">
        <v>128.80343189826874</v>
      </c>
      <c r="L7" s="7">
        <f t="shared" si="1"/>
        <v>1.0000000000000002</v>
      </c>
      <c r="M7" s="10">
        <f t="shared" si="2"/>
        <v>122.10392453443262</v>
      </c>
      <c r="N7" s="10">
        <f t="shared" si="0"/>
        <v>3.0255839707647024E-2</v>
      </c>
      <c r="O7" s="9">
        <f>M7/M2</f>
        <v>1.0113508848324191</v>
      </c>
      <c r="P7" s="9">
        <f>N7/N2</f>
        <v>1.033396167277765</v>
      </c>
      <c r="Q7" s="10">
        <v>1.01</v>
      </c>
    </row>
    <row r="8" spans="1:17">
      <c r="A8" s="3" t="s">
        <v>12</v>
      </c>
      <c r="B8" s="3" t="s">
        <v>15</v>
      </c>
      <c r="C8" s="11">
        <v>0.10346420323325635</v>
      </c>
      <c r="D8" s="11">
        <v>1.7551963048498844E-2</v>
      </c>
      <c r="E8" s="11">
        <v>0.53441108545034643</v>
      </c>
      <c r="F8" s="11">
        <v>0.1879907621247113</v>
      </c>
      <c r="G8" s="11">
        <v>1.2009237875288684E-2</v>
      </c>
      <c r="H8" s="11">
        <v>1.7090069284064664E-2</v>
      </c>
      <c r="I8" s="11">
        <v>0.11639722863741339</v>
      </c>
      <c r="J8" s="11">
        <v>1.1085450346420323E-2</v>
      </c>
      <c r="K8" s="6">
        <v>117.05990500995863</v>
      </c>
      <c r="L8" s="7">
        <f t="shared" si="1"/>
        <v>1</v>
      </c>
      <c r="M8" s="10">
        <f t="shared" si="2"/>
        <v>121.11509802416043</v>
      </c>
      <c r="N8" s="10">
        <f t="shared" si="0"/>
        <v>2.0546311271955785E-2</v>
      </c>
      <c r="O8" s="9">
        <f>M8/M2</f>
        <v>1.0031607257534001</v>
      </c>
      <c r="P8" s="9">
        <f>N8/N2</f>
        <v>0.70176466841766871</v>
      </c>
      <c r="Q8" s="10"/>
    </row>
    <row r="9" spans="1:17">
      <c r="A9" s="3" t="s">
        <v>12</v>
      </c>
      <c r="B9" s="3" t="s">
        <v>16</v>
      </c>
      <c r="C9" s="11">
        <v>0.17617689015691868</v>
      </c>
      <c r="D9" s="11">
        <v>1.9971469329529243E-2</v>
      </c>
      <c r="E9" s="11">
        <v>0.49643366619115548</v>
      </c>
      <c r="F9" s="11">
        <v>0.15406562054208273</v>
      </c>
      <c r="G9" s="11">
        <v>1.9258202567760341E-2</v>
      </c>
      <c r="H9" s="11">
        <v>1.9971469329529243E-2</v>
      </c>
      <c r="I9" s="11">
        <v>9.950071326676177E-2</v>
      </c>
      <c r="J9" s="11">
        <v>1.4621968616262483E-2</v>
      </c>
      <c r="K9" s="6">
        <v>151.11077064501302</v>
      </c>
      <c r="L9" s="7">
        <f t="shared" si="1"/>
        <v>1</v>
      </c>
      <c r="M9" s="10">
        <f t="shared" si="2"/>
        <v>266.22225641453787</v>
      </c>
      <c r="N9" s="10">
        <f t="shared" si="0"/>
        <v>3.0179041212984054E-2</v>
      </c>
      <c r="O9" s="9">
        <f>M9/M2</f>
        <v>2.2050406292305595</v>
      </c>
      <c r="P9" s="9">
        <f>N9/N2</f>
        <v>1.0307730944824209</v>
      </c>
      <c r="Q9" s="10"/>
    </row>
    <row r="10" spans="1:17">
      <c r="A10" s="3" t="s">
        <v>12</v>
      </c>
      <c r="B10" s="3" t="s">
        <v>17</v>
      </c>
      <c r="C10" s="11">
        <v>0.10121310881767155</v>
      </c>
      <c r="D10" s="11">
        <v>2.8788701792504073E-2</v>
      </c>
      <c r="E10" s="11">
        <v>0.53938077131993478</v>
      </c>
      <c r="F10" s="11">
        <v>0.17399963787796488</v>
      </c>
      <c r="G10" s="11">
        <v>1.3579576317218903E-2</v>
      </c>
      <c r="H10" s="11">
        <v>3.1866739091073695E-2</v>
      </c>
      <c r="I10" s="11">
        <v>9.7410827448850268E-2</v>
      </c>
      <c r="J10" s="11">
        <v>1.3760637334781821E-2</v>
      </c>
      <c r="K10" s="6">
        <v>298.95051325264291</v>
      </c>
      <c r="L10" s="7">
        <f t="shared" si="1"/>
        <v>1.0000000000000002</v>
      </c>
      <c r="M10" s="10">
        <f t="shared" si="2"/>
        <v>302.57710828938514</v>
      </c>
      <c r="N10" s="10">
        <f t="shared" si="0"/>
        <v>8.6063971767463734E-2</v>
      </c>
      <c r="O10" s="9">
        <f>M10/M2</f>
        <v>2.5061571719769811</v>
      </c>
      <c r="P10" s="9">
        <f>N10/N2</f>
        <v>2.9395376041313463</v>
      </c>
    </row>
    <row r="11" spans="1:17">
      <c r="A11" s="3" t="s">
        <v>12</v>
      </c>
      <c r="B11" s="3" t="s">
        <v>18</v>
      </c>
      <c r="C11" s="11">
        <v>8.6363636363636365E-2</v>
      </c>
      <c r="D11" s="11">
        <v>2.0117845117845118E-2</v>
      </c>
      <c r="E11" s="11">
        <v>0.54646464646464643</v>
      </c>
      <c r="F11" s="11">
        <v>0.20075757575757575</v>
      </c>
      <c r="G11" s="11">
        <v>1.4730639730639731E-2</v>
      </c>
      <c r="H11" s="11">
        <v>2.255892255892256E-2</v>
      </c>
      <c r="I11" s="11">
        <v>8.7626262626262622E-2</v>
      </c>
      <c r="J11" s="11">
        <v>2.1380471380471382E-2</v>
      </c>
      <c r="K11" s="6">
        <v>639.94178029722684</v>
      </c>
      <c r="L11" s="7">
        <f t="shared" si="1"/>
        <v>0.99999999999999989</v>
      </c>
      <c r="M11" s="10">
        <f t="shared" si="2"/>
        <v>552.67699207487772</v>
      </c>
      <c r="N11" s="10">
        <f t="shared" si="0"/>
        <v>0.12874249620457678</v>
      </c>
      <c r="O11" s="9">
        <f>M11/M2</f>
        <v>4.5776609318058945</v>
      </c>
      <c r="P11" s="9">
        <f>N11/N2</f>
        <v>4.3972338374715836</v>
      </c>
    </row>
    <row r="12" spans="1:17">
      <c r="A12" s="3" t="s">
        <v>12</v>
      </c>
      <c r="B12" s="3" t="s">
        <v>19</v>
      </c>
      <c r="C12" s="11">
        <v>8.8800530152418816E-2</v>
      </c>
      <c r="D12" s="11">
        <v>2.1050169570810431E-2</v>
      </c>
      <c r="E12" s="11">
        <v>0.50840057693057339</v>
      </c>
      <c r="F12" s="11">
        <v>0.21389311191673488</v>
      </c>
      <c r="G12" s="11">
        <v>1.7268935407164853E-2</v>
      </c>
      <c r="H12" s="11">
        <v>3.0522745877675124E-2</v>
      </c>
      <c r="I12" s="11">
        <v>0.10018321443885705</v>
      </c>
      <c r="J12" s="11">
        <v>1.9880715705765408E-2</v>
      </c>
      <c r="K12" s="6">
        <v>1383.698483223533</v>
      </c>
      <c r="L12" s="7">
        <f t="shared" si="1"/>
        <v>1</v>
      </c>
      <c r="M12" s="10">
        <f t="shared" si="2"/>
        <v>1228.7315888134751</v>
      </c>
      <c r="N12" s="10">
        <f t="shared" si="0"/>
        <v>0.29127087706728561</v>
      </c>
      <c r="O12" s="9">
        <f>M12/M2</f>
        <v>10.177222266247666</v>
      </c>
      <c r="P12" s="9">
        <f>N12/N2</f>
        <v>9.9484334564639454</v>
      </c>
    </row>
    <row r="13" spans="1:17">
      <c r="A13" s="3" t="s">
        <v>12</v>
      </c>
      <c r="B13" s="3" t="s">
        <v>20</v>
      </c>
      <c r="C13" s="11">
        <v>0.10346975088967972</v>
      </c>
      <c r="D13" s="11">
        <v>2.8084223013048637E-2</v>
      </c>
      <c r="E13" s="11">
        <v>0.4931791221826809</v>
      </c>
      <c r="F13" s="11">
        <v>0.19214116251482799</v>
      </c>
      <c r="G13" s="11">
        <v>2.2271648873072359E-2</v>
      </c>
      <c r="H13" s="11">
        <v>2.6008303677342824E-2</v>
      </c>
      <c r="I13" s="11">
        <v>0.11343416370106761</v>
      </c>
      <c r="J13" s="11">
        <v>2.1411625148279951E-2</v>
      </c>
      <c r="K13" s="6">
        <v>1826.0379960165465</v>
      </c>
      <c r="L13" s="7">
        <f t="shared" si="1"/>
        <v>1</v>
      </c>
      <c r="M13" s="10">
        <f t="shared" si="2"/>
        <v>1889.3969656292202</v>
      </c>
      <c r="N13" s="10">
        <f t="shared" si="0"/>
        <v>0.51282858310429114</v>
      </c>
      <c r="O13" s="9">
        <f>M13/M2</f>
        <v>15.649319219464994</v>
      </c>
      <c r="P13" s="9">
        <f>N13/N2</f>
        <v>17.515795210817352</v>
      </c>
    </row>
    <row r="14" spans="1:17">
      <c r="A14" s="3" t="s">
        <v>12</v>
      </c>
      <c r="B14" s="3" t="s">
        <v>21</v>
      </c>
      <c r="C14" s="11">
        <v>0.13687073892982576</v>
      </c>
      <c r="D14" s="11">
        <v>2.7029818882997037E-2</v>
      </c>
      <c r="E14" s="11">
        <v>0.46298464293092761</v>
      </c>
      <c r="F14" s="11">
        <v>0.18655739962812479</v>
      </c>
      <c r="G14" s="11">
        <v>2.1486123545210387E-2</v>
      </c>
      <c r="H14" s="11">
        <v>2.413745609806487E-2</v>
      </c>
      <c r="I14" s="11">
        <v>0.11448936023689829</v>
      </c>
      <c r="J14" s="11">
        <v>2.6444459747951243E-2</v>
      </c>
      <c r="K14" s="6">
        <v>1560.5484908840201</v>
      </c>
      <c r="L14" s="7">
        <f t="shared" si="1"/>
        <v>1</v>
      </c>
      <c r="M14" s="10">
        <f t="shared" si="2"/>
        <v>2135.9342508312034</v>
      </c>
      <c r="N14" s="10">
        <f t="shared" si="0"/>
        <v>0.42181343066729421</v>
      </c>
      <c r="O14" s="9">
        <f>M14/M2</f>
        <v>17.691315023317284</v>
      </c>
      <c r="P14" s="9">
        <f>N14/N2</f>
        <v>14.407148727975818</v>
      </c>
    </row>
    <row r="15" spans="1:17">
      <c r="A15" s="3" t="s">
        <v>12</v>
      </c>
      <c r="B15" s="3" t="s">
        <v>22</v>
      </c>
      <c r="C15" s="11">
        <v>0.21010990890818115</v>
      </c>
      <c r="D15" s="11">
        <v>2.1169225505709276E-2</v>
      </c>
      <c r="E15" s="11">
        <v>0.44211606722832825</v>
      </c>
      <c r="F15" s="11">
        <v>0.16999529572766539</v>
      </c>
      <c r="G15" s="11">
        <v>2.4761578924859941E-2</v>
      </c>
      <c r="H15" s="11">
        <v>2.14685882906385E-2</v>
      </c>
      <c r="I15" s="11">
        <v>9.3016293888722582E-2</v>
      </c>
      <c r="J15" s="11">
        <v>1.7363041525894882E-2</v>
      </c>
      <c r="K15" s="6">
        <v>1258.0052091313007</v>
      </c>
      <c r="L15" s="7">
        <f t="shared" si="1"/>
        <v>0.99999999999999989</v>
      </c>
      <c r="M15" s="10">
        <f t="shared" si="2"/>
        <v>2643.1935989659501</v>
      </c>
      <c r="N15" s="10">
        <f t="shared" si="0"/>
        <v>0.26630995959457465</v>
      </c>
      <c r="O15" s="9">
        <f>M15/M2</f>
        <v>21.892794971907506</v>
      </c>
      <c r="P15" s="9">
        <f>N15/N2</f>
        <v>9.0958867515210109</v>
      </c>
    </row>
    <row r="16" spans="1:17">
      <c r="A16" s="3" t="s">
        <v>12</v>
      </c>
      <c r="B16" s="3" t="s">
        <v>23</v>
      </c>
      <c r="C16" s="11">
        <v>0.11860081866992717</v>
      </c>
      <c r="D16" s="11">
        <v>2.6154909361543778E-2</v>
      </c>
      <c r="E16" s="11">
        <v>0.44994949763436287</v>
      </c>
      <c r="F16" s="11">
        <v>0.20525224602626124</v>
      </c>
      <c r="G16" s="11">
        <v>2.0626229333900379E-2</v>
      </c>
      <c r="H16" s="11">
        <v>2.6420711285949711E-2</v>
      </c>
      <c r="I16" s="11">
        <v>0.12838232948806549</v>
      </c>
      <c r="J16" s="11">
        <v>2.4613258199989368E-2</v>
      </c>
      <c r="K16" s="6">
        <v>1012.7317297380113</v>
      </c>
      <c r="L16" s="7">
        <f t="shared" si="1"/>
        <v>1</v>
      </c>
      <c r="M16" s="10">
        <f t="shared" si="2"/>
        <v>1201.1081223993958</v>
      </c>
      <c r="N16" s="10">
        <f t="shared" si="0"/>
        <v>0.26487906598857136</v>
      </c>
      <c r="O16" s="9">
        <f>M16/M2</f>
        <v>9.9484252205627044</v>
      </c>
      <c r="P16" s="9">
        <f>N16/N2</f>
        <v>9.0470142038570192</v>
      </c>
    </row>
    <row r="17" spans="1:16">
      <c r="A17" s="3" t="s">
        <v>12</v>
      </c>
      <c r="B17" s="3" t="s">
        <v>24</v>
      </c>
      <c r="C17" s="11">
        <v>0.10259215620265949</v>
      </c>
      <c r="D17" s="11">
        <v>2.9119676822083825E-2</v>
      </c>
      <c r="E17" s="11">
        <v>0.44798855411546878</v>
      </c>
      <c r="F17" s="11">
        <v>0.21267463390001684</v>
      </c>
      <c r="G17" s="11">
        <v>2.0114458845312239E-2</v>
      </c>
      <c r="H17" s="11">
        <v>2.8951354990742299E-2</v>
      </c>
      <c r="I17" s="11">
        <v>0.13558323514559839</v>
      </c>
      <c r="J17" s="11">
        <v>2.2975929978118162E-2</v>
      </c>
      <c r="K17" s="6">
        <v>639.13742914049328</v>
      </c>
      <c r="L17" s="7">
        <f t="shared" si="1"/>
        <v>1.0000000000000002</v>
      </c>
      <c r="M17" s="10">
        <f t="shared" si="2"/>
        <v>655.70486965347698</v>
      </c>
      <c r="N17" s="10">
        <f t="shared" si="0"/>
        <v>0.18611475381468665</v>
      </c>
      <c r="O17" s="9">
        <f>M17/M2</f>
        <v>5.4310105317373818</v>
      </c>
      <c r="P17" s="9">
        <f>N17/N2</f>
        <v>6.3567983941074147</v>
      </c>
    </row>
    <row r="18" spans="1:16">
      <c r="A18" s="3" t="s">
        <v>12</v>
      </c>
      <c r="B18" s="3" t="s">
        <v>25</v>
      </c>
      <c r="C18" s="11">
        <v>0.12827263419628493</v>
      </c>
      <c r="D18" s="11">
        <v>3.3933011554775488E-2</v>
      </c>
      <c r="E18" s="11">
        <v>0.4026619862512798</v>
      </c>
      <c r="F18" s="11">
        <v>0.22787772414801813</v>
      </c>
      <c r="G18" s="11">
        <v>1.6966505777387744E-2</v>
      </c>
      <c r="H18" s="11">
        <v>3.7150797133245574E-2</v>
      </c>
      <c r="I18" s="11">
        <v>0.12110574813514699</v>
      </c>
      <c r="J18" s="11">
        <v>3.2031592803861343E-2</v>
      </c>
      <c r="K18" s="6">
        <v>368.07108932128079</v>
      </c>
      <c r="L18" s="7">
        <f t="shared" si="1"/>
        <v>1</v>
      </c>
      <c r="M18" s="10">
        <f t="shared" si="2"/>
        <v>472.13448198736768</v>
      </c>
      <c r="N18" s="10">
        <f t="shared" si="0"/>
        <v>0.12489760526917823</v>
      </c>
      <c r="O18" s="9">
        <f>M18/M2</f>
        <v>3.9105510157715662</v>
      </c>
      <c r="P18" s="9">
        <f>N18/N2</f>
        <v>4.2659105757596416</v>
      </c>
    </row>
    <row r="19" spans="1:16">
      <c r="A19" s="3" t="s">
        <v>12</v>
      </c>
      <c r="B19" s="3" t="s">
        <v>26</v>
      </c>
      <c r="C19" s="11">
        <v>0.1174264850996645</v>
      </c>
      <c r="D19" s="11">
        <v>2.5458851391355831E-2</v>
      </c>
      <c r="E19" s="11">
        <v>0.42490625616735739</v>
      </c>
      <c r="F19" s="11">
        <v>0.23090586145648312</v>
      </c>
      <c r="G19" s="11">
        <v>1.4406946911387409E-2</v>
      </c>
      <c r="H19" s="11">
        <v>3.21689362541938E-2</v>
      </c>
      <c r="I19" s="11">
        <v>0.12472863627392934</v>
      </c>
      <c r="J19" s="11">
        <v>2.9998026445628576E-2</v>
      </c>
      <c r="K19" s="6">
        <v>272.08518461774167</v>
      </c>
      <c r="L19" s="7">
        <f t="shared" si="1"/>
        <v>1</v>
      </c>
      <c r="M19" s="10">
        <f t="shared" si="2"/>
        <v>319.50006877354701</v>
      </c>
      <c r="N19" s="10">
        <f t="shared" si="0"/>
        <v>6.9269762809727006E-2</v>
      </c>
      <c r="O19" s="9">
        <f>M19/M2</f>
        <v>2.6463250750554348</v>
      </c>
      <c r="P19" s="9">
        <f>N19/N2</f>
        <v>2.3659269776511755</v>
      </c>
    </row>
    <row r="20" spans="1:16">
      <c r="A20" s="3" t="s">
        <v>12</v>
      </c>
      <c r="B20" s="3" t="s">
        <v>27</v>
      </c>
      <c r="C20" s="11">
        <v>0.10406043437204911</v>
      </c>
      <c r="D20" s="11">
        <v>2.2662889518413599E-2</v>
      </c>
      <c r="E20" s="11">
        <v>0.48177525967894241</v>
      </c>
      <c r="F20" s="11">
        <v>0.18677998111425873</v>
      </c>
      <c r="G20" s="11">
        <v>1.69971671388102E-2</v>
      </c>
      <c r="H20" s="11">
        <v>2.8517469310670444E-2</v>
      </c>
      <c r="I20" s="11">
        <v>0.1376770538243626</v>
      </c>
      <c r="J20" s="11">
        <v>2.1529745042492918E-2</v>
      </c>
      <c r="K20" s="6">
        <v>285.11567335682548</v>
      </c>
      <c r="L20" s="7">
        <f t="shared" si="1"/>
        <v>1</v>
      </c>
      <c r="M20" s="10">
        <f t="shared" si="2"/>
        <v>296.69260815790534</v>
      </c>
      <c r="N20" s="10">
        <f t="shared" si="0"/>
        <v>6.4615450052538367E-2</v>
      </c>
      <c r="O20" s="9">
        <f>M20/M2</f>
        <v>2.4574175885650624</v>
      </c>
      <c r="P20" s="9">
        <f>N20/N2</f>
        <v>2.2069577006102508</v>
      </c>
    </row>
    <row r="21" spans="1:16">
      <c r="A21" s="3" t="s">
        <v>12</v>
      </c>
      <c r="B21" s="3" t="s">
        <v>28</v>
      </c>
      <c r="C21" s="11">
        <v>0.11901789429879317</v>
      </c>
      <c r="D21" s="11">
        <v>2.1015397419891804E-2</v>
      </c>
      <c r="E21" s="11">
        <v>0.44090719933416561</v>
      </c>
      <c r="F21" s="11">
        <v>0.18206408655846859</v>
      </c>
      <c r="G21" s="11">
        <v>1.3940907199334166E-2</v>
      </c>
      <c r="H21" s="11">
        <v>2.9962546816479401E-2</v>
      </c>
      <c r="I21" s="11">
        <v>0.16749895963379111</v>
      </c>
      <c r="J21" s="11">
        <v>2.5593008739076155E-2</v>
      </c>
      <c r="K21" s="6">
        <v>258.46483836371993</v>
      </c>
      <c r="L21" s="7">
        <f t="shared" si="1"/>
        <v>1</v>
      </c>
      <c r="M21" s="10">
        <f t="shared" si="2"/>
        <v>307.61940812327884</v>
      </c>
      <c r="N21" s="10">
        <f t="shared" si="0"/>
        <v>5.4317412972816718E-2</v>
      </c>
      <c r="O21" s="9">
        <f>M21/M2</f>
        <v>2.5479210580931944</v>
      </c>
      <c r="P21" s="9">
        <f>N21/N2</f>
        <v>1.8552255341426003</v>
      </c>
    </row>
    <row r="22" spans="1:16">
      <c r="A22" s="3" t="s">
        <v>64</v>
      </c>
      <c r="B22" s="3" t="s">
        <v>29</v>
      </c>
      <c r="C22" s="11">
        <v>0.1255031342791158</v>
      </c>
      <c r="D22" s="11">
        <v>3.048498845265589E-2</v>
      </c>
      <c r="E22" s="11">
        <v>0.3819201583635764</v>
      </c>
      <c r="F22" s="11">
        <v>0.22461233916199275</v>
      </c>
      <c r="G22" s="11">
        <v>2.1577037281425272E-2</v>
      </c>
      <c r="H22" s="11">
        <v>2.6789838337182448E-2</v>
      </c>
      <c r="I22" s="11">
        <v>0.15433850214450678</v>
      </c>
      <c r="J22" s="11">
        <v>3.4774001979544701E-2</v>
      </c>
      <c r="K22" s="6">
        <v>100</v>
      </c>
      <c r="L22" s="7">
        <f t="shared" si="1"/>
        <v>1</v>
      </c>
      <c r="M22" s="10">
        <f t="shared" si="2"/>
        <v>125.5031342791158</v>
      </c>
      <c r="N22" s="10">
        <f t="shared" si="0"/>
        <v>3.048498845265589E-2</v>
      </c>
      <c r="O22" s="9">
        <f t="shared" ref="O22:O61" si="3">M22/M21</f>
        <v>0.40798184693476902</v>
      </c>
      <c r="P22" s="9">
        <f>N22/N2</f>
        <v>1.0412228029658439</v>
      </c>
    </row>
    <row r="23" spans="1:16">
      <c r="A23" s="3" t="s">
        <v>30</v>
      </c>
      <c r="B23" s="4">
        <v>42956</v>
      </c>
      <c r="C23" s="11">
        <v>0.12236789829161701</v>
      </c>
      <c r="D23" s="11">
        <v>2.820818434644418E-2</v>
      </c>
      <c r="E23" s="11">
        <v>0.43623361144219308</v>
      </c>
      <c r="F23" s="11">
        <v>0.19308700834326578</v>
      </c>
      <c r="G23" s="11">
        <v>2.1056813667063964E-2</v>
      </c>
      <c r="H23" s="11">
        <v>1.8275725069527213E-2</v>
      </c>
      <c r="I23" s="11">
        <v>0.15216527612236791</v>
      </c>
      <c r="J23" s="11">
        <v>2.8605482717520857E-2</v>
      </c>
      <c r="K23" s="6">
        <v>116.59726353361096</v>
      </c>
      <c r="L23" s="7">
        <f t="shared" si="1"/>
        <v>1</v>
      </c>
      <c r="M23" s="10">
        <f t="shared" si="2"/>
        <v>142.67762085161769</v>
      </c>
      <c r="N23" s="10">
        <f t="shared" si="0"/>
        <v>3.2889971040470312E-2</v>
      </c>
      <c r="O23" s="9">
        <f t="shared" si="3"/>
        <v>1.1368450809706971</v>
      </c>
      <c r="P23" s="9">
        <f t="shared" ref="P23:P61" si="4">N23/N22</f>
        <v>1.0788907167063366</v>
      </c>
    </row>
    <row r="24" spans="1:16">
      <c r="A24" s="3" t="s">
        <v>30</v>
      </c>
      <c r="B24" s="4">
        <v>42987</v>
      </c>
      <c r="C24" s="11">
        <v>0.1445887445887446</v>
      </c>
      <c r="D24" s="11">
        <v>3.1601731601731603E-2</v>
      </c>
      <c r="E24" s="11">
        <v>0.38441558441558443</v>
      </c>
      <c r="F24" s="11">
        <v>0.21082251082251083</v>
      </c>
      <c r="G24" s="11">
        <v>2.2510822510822513E-2</v>
      </c>
      <c r="H24" s="11">
        <v>3.2034632034632034E-2</v>
      </c>
      <c r="I24" s="11">
        <v>0.14632034632034632</v>
      </c>
      <c r="J24" s="11">
        <v>2.7705627705627706E-2</v>
      </c>
      <c r="K24" s="6">
        <v>106.88082490581003</v>
      </c>
      <c r="L24" s="7">
        <f t="shared" si="1"/>
        <v>1</v>
      </c>
      <c r="M24" s="10">
        <f t="shared" si="2"/>
        <v>154.537642937405</v>
      </c>
      <c r="N24" s="10">
        <f t="shared" si="0"/>
        <v>3.3776191420450789E-2</v>
      </c>
      <c r="O24" s="9">
        <f t="shared" si="3"/>
        <v>1.0831246134817565</v>
      </c>
      <c r="P24" s="9">
        <f t="shared" si="4"/>
        <v>1.026945003353454</v>
      </c>
    </row>
    <row r="25" spans="1:16">
      <c r="A25" s="3" t="s">
        <v>30</v>
      </c>
      <c r="B25" s="4">
        <v>43017</v>
      </c>
      <c r="C25" s="11">
        <v>0.13614262560777957</v>
      </c>
      <c r="D25" s="11">
        <v>2.5931928687196109E-2</v>
      </c>
      <c r="E25" s="11">
        <v>0.40680713128038898</v>
      </c>
      <c r="F25" s="11">
        <v>0.21110210696920584</v>
      </c>
      <c r="G25" s="11">
        <v>1.9854132901134521E-2</v>
      </c>
      <c r="H25" s="11">
        <v>2.9578606158833062E-2</v>
      </c>
      <c r="I25" s="11">
        <v>0.13492706645056726</v>
      </c>
      <c r="J25" s="11">
        <v>3.5656401944894653E-2</v>
      </c>
      <c r="K25" s="6">
        <v>114.09875074360501</v>
      </c>
      <c r="L25" s="7">
        <f t="shared" si="1"/>
        <v>0.99999999999999989</v>
      </c>
      <c r="M25" s="10">
        <f>1000*(K25*0.01)*C25</f>
        <v>155.33703504801977</v>
      </c>
      <c r="N25" s="10">
        <f t="shared" si="0"/>
        <v>2.9588006675813291E-2</v>
      </c>
      <c r="O25" s="9">
        <f t="shared" si="3"/>
        <v>1.0051727986490551</v>
      </c>
      <c r="P25" s="9">
        <f t="shared" si="4"/>
        <v>0.87600186496747412</v>
      </c>
    </row>
    <row r="26" spans="1:16">
      <c r="A26" s="3" t="s">
        <v>30</v>
      </c>
      <c r="B26" s="4">
        <v>43048</v>
      </c>
      <c r="C26" s="11">
        <v>0.12855209742895804</v>
      </c>
      <c r="D26" s="11">
        <v>2.9431664411366711E-2</v>
      </c>
      <c r="E26" s="11">
        <v>0.4242219215155616</v>
      </c>
      <c r="F26" s="11">
        <v>0.18910690121786197</v>
      </c>
      <c r="G26" s="11">
        <v>1.6576454668470908E-2</v>
      </c>
      <c r="H26" s="11">
        <v>2.8416779431664412E-2</v>
      </c>
      <c r="I26" s="11">
        <v>0.16001353179972935</v>
      </c>
      <c r="J26" s="11">
        <v>2.3680649526387008E-2</v>
      </c>
      <c r="K26" s="6">
        <v>137.04805340736334</v>
      </c>
      <c r="L26" s="7">
        <f t="shared" si="1"/>
        <v>1</v>
      </c>
      <c r="M26" s="10">
        <f t="shared" si="2"/>
        <v>176.17814714072418</v>
      </c>
      <c r="N26" s="10">
        <f t="shared" si="0"/>
        <v>4.0335523161165801E-2</v>
      </c>
      <c r="O26" s="9">
        <f t="shared" si="3"/>
        <v>1.1341670522181766</v>
      </c>
      <c r="P26" s="9">
        <f t="shared" si="4"/>
        <v>1.3632389502648743</v>
      </c>
    </row>
    <row r="27" spans="1:16">
      <c r="A27" s="3" t="s">
        <v>30</v>
      </c>
      <c r="B27" s="4">
        <v>43078</v>
      </c>
      <c r="C27" s="11">
        <v>0.1028770706190061</v>
      </c>
      <c r="D27" s="11">
        <v>2.1795989537925022E-2</v>
      </c>
      <c r="E27" s="11">
        <v>0.42603894216797444</v>
      </c>
      <c r="F27" s="11">
        <v>0.26503923278116825</v>
      </c>
      <c r="G27" s="11">
        <v>2.0924149956408022E-2</v>
      </c>
      <c r="H27" s="11">
        <v>2.5864574251671026E-2</v>
      </c>
      <c r="I27" s="11">
        <v>0.11566405114792211</v>
      </c>
      <c r="J27" s="11">
        <v>2.1795989537925022E-2</v>
      </c>
      <c r="K27" s="6">
        <v>158.93317469760063</v>
      </c>
      <c r="L27" s="7">
        <f t="shared" si="1"/>
        <v>1</v>
      </c>
      <c r="M27" s="10">
        <f t="shared" si="2"/>
        <v>163.50579437067893</v>
      </c>
      <c r="N27" s="10">
        <f t="shared" si="0"/>
        <v>3.4641058129381133E-2</v>
      </c>
      <c r="O27" s="9">
        <f t="shared" si="3"/>
        <v>0.92807080233439465</v>
      </c>
      <c r="P27" s="9">
        <f t="shared" si="4"/>
        <v>0.85882258154848523</v>
      </c>
    </row>
    <row r="28" spans="1:16">
      <c r="A28" s="3" t="s">
        <v>30</v>
      </c>
      <c r="B28" s="3" t="s">
        <v>31</v>
      </c>
      <c r="C28" s="11">
        <v>0.16962962962962963</v>
      </c>
      <c r="D28" s="11">
        <v>2.5185185185185185E-2</v>
      </c>
      <c r="E28" s="11">
        <v>0.43012345679012348</v>
      </c>
      <c r="F28" s="11">
        <v>0.1948148148148148</v>
      </c>
      <c r="G28" s="11">
        <v>1.6790123456790124E-2</v>
      </c>
      <c r="H28" s="11">
        <v>2.0246913580246915E-2</v>
      </c>
      <c r="I28" s="11">
        <v>0.12320987654320988</v>
      </c>
      <c r="J28" s="11">
        <v>0.02</v>
      </c>
      <c r="K28" s="6">
        <v>187.75860929341002</v>
      </c>
      <c r="L28" s="7">
        <f t="shared" si="1"/>
        <v>1</v>
      </c>
      <c r="M28" s="10">
        <f t="shared" si="2"/>
        <v>318.49423354215475</v>
      </c>
      <c r="N28" s="10">
        <f t="shared" si="0"/>
        <v>4.7287353451673633E-2</v>
      </c>
      <c r="O28" s="9">
        <f t="shared" si="3"/>
        <v>1.9479079305293996</v>
      </c>
      <c r="P28" s="9">
        <f t="shared" si="4"/>
        <v>1.3650666580408648</v>
      </c>
    </row>
    <row r="29" spans="1:16">
      <c r="A29" s="3" t="s">
        <v>30</v>
      </c>
      <c r="B29" s="3" t="s">
        <v>32</v>
      </c>
      <c r="C29" s="11">
        <v>0.17994807269822249</v>
      </c>
      <c r="D29" s="11">
        <v>2.2168963451168363E-2</v>
      </c>
      <c r="E29" s="11">
        <v>0.44857199920111845</v>
      </c>
      <c r="F29" s="11">
        <v>0.1743559017375674</v>
      </c>
      <c r="G29" s="11">
        <v>1.817455562212902E-2</v>
      </c>
      <c r="H29" s="11">
        <v>2.4965048931495905E-2</v>
      </c>
      <c r="I29" s="11">
        <v>0.1134411823447174</v>
      </c>
      <c r="J29" s="11">
        <v>1.8374276013580985E-2</v>
      </c>
      <c r="K29" s="6">
        <v>231.80646440610749</v>
      </c>
      <c r="L29" s="7">
        <f t="shared" si="1"/>
        <v>1</v>
      </c>
      <c r="M29" s="10">
        <f t="shared" si="2"/>
        <v>417.13126508868157</v>
      </c>
      <c r="N29" s="10">
        <f t="shared" si="0"/>
        <v>5.1389090371635568E-2</v>
      </c>
      <c r="O29" s="9">
        <f t="shared" si="3"/>
        <v>1.3096980138369494</v>
      </c>
      <c r="P29" s="9">
        <f t="shared" si="4"/>
        <v>1.0867406742090948</v>
      </c>
    </row>
    <row r="30" spans="1:16">
      <c r="A30" s="3" t="s">
        <v>30</v>
      </c>
      <c r="B30" s="3" t="s">
        <v>33</v>
      </c>
      <c r="C30" s="11">
        <v>0.12834899705428532</v>
      </c>
      <c r="D30" s="11">
        <v>2.2724084724365268E-2</v>
      </c>
      <c r="E30" s="11">
        <v>0.47355870388553795</v>
      </c>
      <c r="F30" s="11">
        <v>0.23306214055267219</v>
      </c>
      <c r="G30" s="11">
        <v>2.0199186421658015E-2</v>
      </c>
      <c r="H30" s="11">
        <v>2.6651704306354329E-2</v>
      </c>
      <c r="I30" s="11">
        <v>7.6027493337073926E-2</v>
      </c>
      <c r="J30" s="11">
        <v>1.9427689718053021E-2</v>
      </c>
      <c r="K30" s="6">
        <v>663.72529578954322</v>
      </c>
      <c r="L30" s="7">
        <f t="shared" si="1"/>
        <v>0.99999999999999989</v>
      </c>
      <c r="M30" s="10">
        <f t="shared" si="2"/>
        <v>851.88476034146743</v>
      </c>
      <c r="N30" s="10">
        <f t="shared" si="0"/>
        <v>0.1508254985522598</v>
      </c>
      <c r="O30" s="9">
        <f t="shared" si="3"/>
        <v>2.0422462462993702</v>
      </c>
      <c r="P30" s="9">
        <f t="shared" si="4"/>
        <v>2.9349711672559313</v>
      </c>
    </row>
    <row r="31" spans="1:16">
      <c r="A31" s="3" t="s">
        <v>30</v>
      </c>
      <c r="B31" s="3" t="s">
        <v>34</v>
      </c>
      <c r="C31" s="11">
        <v>0.15495703021174803</v>
      </c>
      <c r="D31" s="11">
        <v>2.2149375387614068E-2</v>
      </c>
      <c r="E31" s="11">
        <v>0.42854611499955703</v>
      </c>
      <c r="F31" s="11">
        <v>0.20700806237264111</v>
      </c>
      <c r="G31" s="11">
        <v>2.1972180384513158E-2</v>
      </c>
      <c r="H31" s="11">
        <v>3.0787631788783555E-2</v>
      </c>
      <c r="I31" s="11">
        <v>0.10427925932488703</v>
      </c>
      <c r="J31" s="11">
        <v>3.0300345530256047E-2</v>
      </c>
      <c r="K31" s="6">
        <v>1047.7559653645317</v>
      </c>
      <c r="L31" s="7">
        <f t="shared" si="1"/>
        <v>1</v>
      </c>
      <c r="M31" s="10">
        <f t="shared" si="2"/>
        <v>1623.5715277953097</v>
      </c>
      <c r="N31" s="10">
        <f t="shared" si="0"/>
        <v>0.23207140191470976</v>
      </c>
      <c r="O31" s="9">
        <f t="shared" si="3"/>
        <v>1.9058581669479817</v>
      </c>
      <c r="P31" s="9">
        <f t="shared" si="4"/>
        <v>1.5386748536707069</v>
      </c>
    </row>
    <row r="32" spans="1:16">
      <c r="A32" s="3" t="s">
        <v>30</v>
      </c>
      <c r="B32" s="3" t="s">
        <v>35</v>
      </c>
      <c r="C32" s="11">
        <v>0.20780795344325897</v>
      </c>
      <c r="D32" s="11">
        <v>2.061105722599418E-2</v>
      </c>
      <c r="E32" s="11">
        <v>0.39395408988037506</v>
      </c>
      <c r="F32" s="11">
        <v>0.18364047849983833</v>
      </c>
      <c r="G32" s="11">
        <v>2.2389266084707402E-2</v>
      </c>
      <c r="H32" s="11">
        <v>3.2465782950749006E-2</v>
      </c>
      <c r="I32" s="11">
        <v>0.11431727556848799</v>
      </c>
      <c r="J32" s="11">
        <v>2.4814096346589071E-2</v>
      </c>
      <c r="K32" s="6">
        <v>1717.3111243307555</v>
      </c>
      <c r="L32" s="7">
        <f t="shared" si="1"/>
        <v>1</v>
      </c>
      <c r="M32" s="10">
        <f t="shared" si="2"/>
        <v>3568.7091017251632</v>
      </c>
      <c r="N32" s="10">
        <f t="shared" si="0"/>
        <v>0.3539559785841761</v>
      </c>
      <c r="O32" s="9">
        <f t="shared" si="3"/>
        <v>2.1980609050044175</v>
      </c>
      <c r="P32" s="9">
        <f t="shared" si="4"/>
        <v>1.5252029145506736</v>
      </c>
    </row>
    <row r="33" spans="1:16">
      <c r="A33" s="3" t="s">
        <v>30</v>
      </c>
      <c r="B33" s="3" t="s">
        <v>36</v>
      </c>
      <c r="C33" s="11">
        <v>0.12865793550204196</v>
      </c>
      <c r="D33" s="11">
        <v>2.5968173496690606E-2</v>
      </c>
      <c r="E33" s="11">
        <v>0.48277707365159839</v>
      </c>
      <c r="F33" s="11">
        <v>0.20059146599070554</v>
      </c>
      <c r="G33" s="11">
        <v>1.5321785663990986E-2</v>
      </c>
      <c r="H33" s="11">
        <v>2.402478524151528E-2</v>
      </c>
      <c r="I33" s="11">
        <v>9.7113082664413458E-2</v>
      </c>
      <c r="J33" s="11">
        <v>2.5545697789043798E-2</v>
      </c>
      <c r="K33" s="6">
        <v>1636.7109524753787</v>
      </c>
      <c r="L33" s="7">
        <f t="shared" si="1"/>
        <v>1</v>
      </c>
      <c r="M33" s="10">
        <f t="shared" si="2"/>
        <v>2105.7585215906292</v>
      </c>
      <c r="N33" s="10">
        <f t="shared" si="0"/>
        <v>0.42502393977814368</v>
      </c>
      <c r="O33" s="9">
        <f t="shared" si="3"/>
        <v>0.59006168941387704</v>
      </c>
      <c r="P33" s="9">
        <f t="shared" si="4"/>
        <v>1.2007819206169068</v>
      </c>
    </row>
    <row r="34" spans="1:16">
      <c r="A34" s="3" t="s">
        <v>30</v>
      </c>
      <c r="B34" s="3" t="s">
        <v>37</v>
      </c>
      <c r="C34" s="11">
        <v>0.16458991357467634</v>
      </c>
      <c r="D34" s="11">
        <v>2.6378813647565166E-2</v>
      </c>
      <c r="E34" s="11">
        <v>0.43889486654402832</v>
      </c>
      <c r="F34" s="11">
        <v>0.19548089271458818</v>
      </c>
      <c r="G34" s="11">
        <v>1.620908680712228E-2</v>
      </c>
      <c r="H34" s="11">
        <v>2.5163999861164139E-2</v>
      </c>
      <c r="I34" s="11">
        <v>0.10405747804657943</v>
      </c>
      <c r="J34" s="11">
        <v>2.9224948804276143E-2</v>
      </c>
      <c r="K34" s="6">
        <v>1335.7789675457732</v>
      </c>
      <c r="L34" s="7">
        <f t="shared" si="1"/>
        <v>0.99999999999999989</v>
      </c>
      <c r="M34" s="10">
        <f t="shared" si="2"/>
        <v>2198.5574482322922</v>
      </c>
      <c r="N34" s="10">
        <f t="shared" si="0"/>
        <v>0.35236264459226951</v>
      </c>
      <c r="O34" s="9">
        <f t="shared" si="3"/>
        <v>1.0440691207895791</v>
      </c>
      <c r="P34" s="9">
        <f t="shared" si="4"/>
        <v>0.82904187650276284</v>
      </c>
    </row>
    <row r="35" spans="1:16">
      <c r="A35" s="3" t="s">
        <v>30</v>
      </c>
      <c r="B35" s="3" t="s">
        <v>38</v>
      </c>
      <c r="C35" s="11">
        <v>0.15576986542481025</v>
      </c>
      <c r="D35" s="11">
        <v>2.4238201752777674E-2</v>
      </c>
      <c r="E35" s="11">
        <v>0.43848777089215651</v>
      </c>
      <c r="F35" s="11">
        <v>0.20688643614095559</v>
      </c>
      <c r="G35" s="11">
        <v>1.7417769792086833E-2</v>
      </c>
      <c r="H35" s="11">
        <v>2.3394815004950314E-2</v>
      </c>
      <c r="I35" s="11">
        <v>0.11140038869128378</v>
      </c>
      <c r="J35" s="11">
        <v>2.2404752300979061E-2</v>
      </c>
      <c r="K35" s="6">
        <v>1266.931059554498</v>
      </c>
      <c r="L35" s="7">
        <f t="shared" si="1"/>
        <v>1.0000000000000002</v>
      </c>
      <c r="M35" s="10">
        <f t="shared" si="2"/>
        <v>1973.4968064931641</v>
      </c>
      <c r="N35" s="10">
        <f t="shared" si="0"/>
        <v>0.30708130628342312</v>
      </c>
      <c r="O35" s="9">
        <f t="shared" si="3"/>
        <v>0.89763258543910973</v>
      </c>
      <c r="P35" s="9">
        <f t="shared" si="4"/>
        <v>0.87149222823763584</v>
      </c>
    </row>
    <row r="36" spans="1:16">
      <c r="A36" s="3" t="s">
        <v>30</v>
      </c>
      <c r="B36" s="3" t="s">
        <v>39</v>
      </c>
      <c r="C36" s="11">
        <v>0.14938030006523156</v>
      </c>
      <c r="D36" s="11">
        <v>2.6393697626574338E-2</v>
      </c>
      <c r="E36" s="11">
        <v>0.41542475789051131</v>
      </c>
      <c r="F36" s="11">
        <v>0.217923628882533</v>
      </c>
      <c r="G36" s="11">
        <v>1.7712880726579356E-2</v>
      </c>
      <c r="H36" s="11">
        <v>2.62431632294646E-2</v>
      </c>
      <c r="I36" s="11">
        <v>0.11907270811380401</v>
      </c>
      <c r="J36" s="11">
        <v>2.7848863465301823E-2</v>
      </c>
      <c r="K36" s="6">
        <v>924.49600105757156</v>
      </c>
      <c r="L36" s="7">
        <f t="shared" si="1"/>
        <v>1.0000000000000002</v>
      </c>
      <c r="M36" s="10">
        <f t="shared" si="2"/>
        <v>1381.0149004708667</v>
      </c>
      <c r="N36" s="10">
        <f t="shared" si="0"/>
        <v>0.24400867908890692</v>
      </c>
      <c r="O36" s="9">
        <f t="shared" si="3"/>
        <v>0.69978066137582595</v>
      </c>
      <c r="P36" s="9">
        <f t="shared" si="4"/>
        <v>0.79460609973990792</v>
      </c>
    </row>
    <row r="37" spans="1:16">
      <c r="A37" s="3" t="s">
        <v>30</v>
      </c>
      <c r="B37" s="3" t="s">
        <v>40</v>
      </c>
      <c r="C37" s="11">
        <v>0.13359156832717772</v>
      </c>
      <c r="D37" s="11">
        <v>2.9456805693180793E-2</v>
      </c>
      <c r="E37" s="11">
        <v>0.42203405098639762</v>
      </c>
      <c r="F37" s="11">
        <v>0.21538600126114765</v>
      </c>
      <c r="G37" s="11">
        <v>1.8646968741554814E-2</v>
      </c>
      <c r="H37" s="11">
        <v>2.6394018556886768E-2</v>
      </c>
      <c r="I37" s="11">
        <v>0.1283668138005585</v>
      </c>
      <c r="J37" s="11">
        <v>2.6123772633096117E-2</v>
      </c>
      <c r="K37" s="6">
        <v>511.50109062066235</v>
      </c>
      <c r="L37" s="7">
        <f t="shared" si="1"/>
        <v>0.99999999999999989</v>
      </c>
      <c r="M37" s="10">
        <f t="shared" si="2"/>
        <v>683.3223289707613</v>
      </c>
      <c r="N37" s="10">
        <f t="shared" si="0"/>
        <v>0.1506718823826291</v>
      </c>
      <c r="O37" s="9">
        <f t="shared" si="3"/>
        <v>0.4947972166975011</v>
      </c>
      <c r="P37" s="9">
        <f t="shared" si="4"/>
        <v>0.61748575069221345</v>
      </c>
    </row>
    <row r="38" spans="1:16">
      <c r="A38" s="3" t="s">
        <v>30</v>
      </c>
      <c r="B38" s="3" t="s">
        <v>41</v>
      </c>
      <c r="C38" s="11">
        <v>0.14668769716088328</v>
      </c>
      <c r="D38" s="11">
        <v>2.7541858772142686E-2</v>
      </c>
      <c r="E38" s="11">
        <v>0.39674836204804659</v>
      </c>
      <c r="F38" s="11">
        <v>0.20104343605920894</v>
      </c>
      <c r="G38" s="11">
        <v>2.390196554234409E-2</v>
      </c>
      <c r="H38" s="11">
        <v>3.2759039068187334E-2</v>
      </c>
      <c r="I38" s="11">
        <v>0.14474642077165736</v>
      </c>
      <c r="J38" s="11">
        <v>2.6571220577529725E-2</v>
      </c>
      <c r="K38" s="6">
        <v>382.22618811553974</v>
      </c>
      <c r="L38" s="7">
        <f t="shared" si="1"/>
        <v>1</v>
      </c>
      <c r="M38" s="10">
        <f t="shared" si="2"/>
        <v>560.67879329251105</v>
      </c>
      <c r="N38" s="10">
        <f t="shared" si="0"/>
        <v>0.10527219692092639</v>
      </c>
      <c r="O38" s="9">
        <f t="shared" si="3"/>
        <v>0.82051876474901775</v>
      </c>
      <c r="P38" s="9">
        <f t="shared" si="4"/>
        <v>0.69868508480958069</v>
      </c>
    </row>
    <row r="39" spans="1:16">
      <c r="A39" s="3" t="s">
        <v>30</v>
      </c>
      <c r="B39" s="3" t="s">
        <v>42</v>
      </c>
      <c r="C39" s="11">
        <v>0.15751067052182294</v>
      </c>
      <c r="D39" s="11">
        <v>2.7949882968470331E-2</v>
      </c>
      <c r="E39" s="11">
        <v>0.39721878011840839</v>
      </c>
      <c r="F39" s="11">
        <v>0.20817843866171004</v>
      </c>
      <c r="G39" s="11">
        <v>1.8862728899903623E-2</v>
      </c>
      <c r="H39" s="11">
        <v>3.4145669833402177E-2</v>
      </c>
      <c r="I39" s="11">
        <v>0.12901005094313645</v>
      </c>
      <c r="J39" s="11">
        <v>2.7123778053146082E-2</v>
      </c>
      <c r="K39" s="6">
        <v>337.20668914006217</v>
      </c>
      <c r="L39" s="7">
        <f t="shared" si="1"/>
        <v>1</v>
      </c>
      <c r="M39" s="10">
        <f t="shared" si="2"/>
        <v>531.13651710895101</v>
      </c>
      <c r="N39" s="10">
        <f t="shared" si="0"/>
        <v>9.4248874976500918E-2</v>
      </c>
      <c r="O39" s="9">
        <f t="shared" si="3"/>
        <v>0.94730980280157029</v>
      </c>
      <c r="P39" s="9">
        <f t="shared" si="4"/>
        <v>0.89528743327447158</v>
      </c>
    </row>
    <row r="40" spans="1:16">
      <c r="A40" s="3" t="s">
        <v>30</v>
      </c>
      <c r="B40" s="3" t="s">
        <v>43</v>
      </c>
      <c r="C40" s="11">
        <v>0.13198645052020325</v>
      </c>
      <c r="D40" s="11">
        <v>2.6252117106218244E-2</v>
      </c>
      <c r="E40" s="11">
        <v>0.46019840309702398</v>
      </c>
      <c r="F40" s="11">
        <v>0.19005564964916524</v>
      </c>
      <c r="G40" s="11">
        <v>1.3549479796757804E-2</v>
      </c>
      <c r="H40" s="11">
        <v>2.6010162109847568E-2</v>
      </c>
      <c r="I40" s="11">
        <v>0.12339704814904427</v>
      </c>
      <c r="J40" s="11">
        <v>2.8550689571739656E-2</v>
      </c>
      <c r="K40" s="6">
        <v>382.82768193535594</v>
      </c>
      <c r="L40" s="7">
        <f t="shared" si="1"/>
        <v>1</v>
      </c>
      <c r="M40" s="10">
        <f t="shared" si="2"/>
        <v>505.28066899524964</v>
      </c>
      <c r="N40" s="10">
        <f t="shared" si="0"/>
        <v>0.10050037137669035</v>
      </c>
      <c r="O40" s="9">
        <f t="shared" si="3"/>
        <v>0.9513197694362302</v>
      </c>
      <c r="P40" s="9">
        <f t="shared" si="4"/>
        <v>1.0663296660225188</v>
      </c>
    </row>
    <row r="41" spans="1:16">
      <c r="A41" s="3" t="s">
        <v>30</v>
      </c>
      <c r="B41" s="3" t="s">
        <v>44</v>
      </c>
      <c r="C41" s="11">
        <v>0.13266998341625208</v>
      </c>
      <c r="D41" s="11">
        <v>2.9699984923865521E-2</v>
      </c>
      <c r="E41" s="11">
        <v>0.42801145786220413</v>
      </c>
      <c r="F41" s="11">
        <v>0.19448213478064225</v>
      </c>
      <c r="G41" s="11">
        <v>1.8995929443690638E-2</v>
      </c>
      <c r="H41" s="11">
        <v>3.2715211819689428E-2</v>
      </c>
      <c r="I41" s="11">
        <v>0.13643901703603195</v>
      </c>
      <c r="J41" s="11">
        <v>2.6986280717624E-2</v>
      </c>
      <c r="K41" s="6">
        <v>307.3170731707317</v>
      </c>
      <c r="L41" s="7">
        <f t="shared" si="1"/>
        <v>1</v>
      </c>
      <c r="M41" s="10">
        <f t="shared" si="2"/>
        <v>407.71751001092099</v>
      </c>
      <c r="N41" s="10">
        <f t="shared" si="0"/>
        <v>9.1273124400172087E-2</v>
      </c>
      <c r="O41" s="9">
        <f t="shared" si="3"/>
        <v>0.80691293973637868</v>
      </c>
      <c r="P41" s="9">
        <f t="shared" si="4"/>
        <v>0.90818693652451121</v>
      </c>
    </row>
    <row r="42" spans="1:16">
      <c r="A42" s="3" t="s">
        <v>65</v>
      </c>
      <c r="B42" s="5" t="s">
        <v>45</v>
      </c>
      <c r="C42" s="11">
        <v>0.20497404560089363</v>
      </c>
      <c r="D42" s="11">
        <v>2.6808594520007889E-2</v>
      </c>
      <c r="E42" s="11">
        <v>0.35669229252907553</v>
      </c>
      <c r="F42" s="11">
        <v>0.21430448781128855</v>
      </c>
      <c r="G42" s="11">
        <v>1.8496616072015248E-2</v>
      </c>
      <c r="H42" s="11">
        <v>3.5087719298245619E-2</v>
      </c>
      <c r="I42" s="11">
        <v>0.12004730928444708</v>
      </c>
      <c r="J42" s="11">
        <v>2.3588934884026552E-2</v>
      </c>
      <c r="K42" s="6">
        <v>100</v>
      </c>
      <c r="L42" s="7">
        <f t="shared" si="1"/>
        <v>1</v>
      </c>
      <c r="M42" s="10">
        <f t="shared" si="2"/>
        <v>204.97404560089365</v>
      </c>
      <c r="N42" s="10">
        <f t="shared" si="0"/>
        <v>2.6808594520007889E-2</v>
      </c>
      <c r="O42" s="9">
        <f t="shared" si="3"/>
        <v>0.50273544934433467</v>
      </c>
      <c r="P42" s="9">
        <f t="shared" si="4"/>
        <v>0.29371838310771514</v>
      </c>
    </row>
    <row r="43" spans="1:16">
      <c r="A43" s="3" t="s">
        <v>46</v>
      </c>
      <c r="B43" s="4">
        <v>43345</v>
      </c>
      <c r="C43" s="11">
        <v>0.24046726912056424</v>
      </c>
      <c r="D43" s="11">
        <v>2.4685915803394312E-2</v>
      </c>
      <c r="E43" s="11">
        <v>0.33854970244655058</v>
      </c>
      <c r="F43" s="11">
        <v>0.20454044522812431</v>
      </c>
      <c r="G43" s="11">
        <v>1.9616486665197268E-2</v>
      </c>
      <c r="H43" s="11">
        <v>3.1959444566894424E-2</v>
      </c>
      <c r="I43" s="11">
        <v>0.11858055984130483</v>
      </c>
      <c r="J43" s="11">
        <v>2.1600176327970025E-2</v>
      </c>
      <c r="K43" s="6">
        <v>104.08223393459259</v>
      </c>
      <c r="L43" s="7">
        <f t="shared" si="1"/>
        <v>1</v>
      </c>
      <c r="M43" s="10">
        <f t="shared" si="2"/>
        <v>250.283705582192</v>
      </c>
      <c r="N43" s="10">
        <f t="shared" si="0"/>
        <v>2.5693652635385429E-2</v>
      </c>
      <c r="O43" s="9">
        <f t="shared" si="3"/>
        <v>1.2210507181456578</v>
      </c>
      <c r="P43" s="9">
        <f t="shared" si="4"/>
        <v>0.9584110280831637</v>
      </c>
    </row>
    <row r="44" spans="1:16">
      <c r="A44" s="3" t="s">
        <v>46</v>
      </c>
      <c r="B44" s="4">
        <v>43375</v>
      </c>
      <c r="C44" s="11">
        <v>0.2853927526446095</v>
      </c>
      <c r="D44" s="11">
        <v>2.4758046365068648E-2</v>
      </c>
      <c r="E44" s="11">
        <v>0.26873733963538149</v>
      </c>
      <c r="F44" s="11">
        <v>0.22372270988071122</v>
      </c>
      <c r="G44" s="11">
        <v>1.8230925050641458E-2</v>
      </c>
      <c r="H44" s="11">
        <v>3.2410533423362593E-2</v>
      </c>
      <c r="I44" s="11">
        <v>0.12018906144496962</v>
      </c>
      <c r="J44" s="11">
        <v>2.6558631555255459E-2</v>
      </c>
      <c r="K44" s="6">
        <v>101.85942973123383</v>
      </c>
      <c r="L44" s="7">
        <f t="shared" si="1"/>
        <v>1</v>
      </c>
      <c r="M44" s="10">
        <f t="shared" ref="M2:M61" si="5">(K44*0.01)*C44</f>
        <v>0.29069943033807</v>
      </c>
      <c r="N44" s="10">
        <f t="shared" si="0"/>
        <v>2.5218404840053391E-2</v>
      </c>
      <c r="O44" s="9">
        <f t="shared" si="3"/>
        <v>1.1614796483129649E-3</v>
      </c>
      <c r="P44" s="9">
        <f t="shared" si="4"/>
        <v>0.98150329958623617</v>
      </c>
    </row>
    <row r="45" spans="1:16">
      <c r="A45" s="3" t="s">
        <v>46</v>
      </c>
      <c r="B45" s="4">
        <v>43406</v>
      </c>
      <c r="C45" s="11">
        <v>0.23056994818652848</v>
      </c>
      <c r="D45" s="11">
        <v>2.1373056994818652E-2</v>
      </c>
      <c r="E45" s="11">
        <v>0.33506044905008636</v>
      </c>
      <c r="F45" s="11">
        <v>0.24632987910189982</v>
      </c>
      <c r="G45" s="11">
        <v>1.7055267702936097E-2</v>
      </c>
      <c r="H45" s="11">
        <v>3.1519861830742658E-2</v>
      </c>
      <c r="I45" s="11">
        <v>9.6718480138169263E-2</v>
      </c>
      <c r="J45" s="11">
        <v>2.1373056994818652E-2</v>
      </c>
      <c r="K45" s="6">
        <v>106.07588306544014</v>
      </c>
      <c r="L45" s="7">
        <f t="shared" si="1"/>
        <v>1</v>
      </c>
      <c r="M45" s="10">
        <f t="shared" si="5"/>
        <v>0.24457910862238785</v>
      </c>
      <c r="N45" s="10">
        <f t="shared" si="0"/>
        <v>2.2671658945333708E-2</v>
      </c>
      <c r="O45" s="9">
        <f t="shared" si="3"/>
        <v>0.84134705161944645</v>
      </c>
      <c r="P45" s="9">
        <f t="shared" si="4"/>
        <v>0.8990124113371839</v>
      </c>
    </row>
    <row r="46" spans="1:16">
      <c r="A46" s="3" t="s">
        <v>46</v>
      </c>
      <c r="B46" s="4">
        <v>43436</v>
      </c>
      <c r="C46" s="11">
        <v>0.19381075183495339</v>
      </c>
      <c r="D46" s="11">
        <v>2.479666732791113E-2</v>
      </c>
      <c r="E46" s="11">
        <v>0.36064272961713945</v>
      </c>
      <c r="F46" s="11">
        <v>0.24102360642729617</v>
      </c>
      <c r="G46" s="11">
        <v>1.5869867089863123E-2</v>
      </c>
      <c r="H46" s="11">
        <v>3.3723467565959134E-2</v>
      </c>
      <c r="I46" s="11">
        <v>0.10553461614758976</v>
      </c>
      <c r="J46" s="11">
        <v>2.4598293989287839E-2</v>
      </c>
      <c r="K46" s="6">
        <v>115.63164958915767</v>
      </c>
      <c r="L46" s="7">
        <f t="shared" si="1"/>
        <v>0.99999999999999989</v>
      </c>
      <c r="M46" s="10">
        <f t="shared" si="5"/>
        <v>0.2241065694279053</v>
      </c>
      <c r="N46" s="10">
        <f t="shared" si="0"/>
        <v>2.8672795474399347E-2</v>
      </c>
      <c r="O46" s="9">
        <f t="shared" si="3"/>
        <v>0.91629481638969157</v>
      </c>
      <c r="P46" s="9">
        <f t="shared" si="4"/>
        <v>1.2646977243057371</v>
      </c>
    </row>
    <row r="47" spans="1:16">
      <c r="A47" s="3" t="s">
        <v>46</v>
      </c>
      <c r="B47" s="3" t="s">
        <v>47</v>
      </c>
      <c r="C47" s="11">
        <v>0.2025832766825289</v>
      </c>
      <c r="D47" s="11">
        <v>2.2886924994334919E-2</v>
      </c>
      <c r="E47" s="11">
        <v>0.37774756401540904</v>
      </c>
      <c r="F47" s="11">
        <v>0.21617946974847044</v>
      </c>
      <c r="G47" s="11">
        <v>1.5409018808067075E-2</v>
      </c>
      <c r="H47" s="11">
        <v>3.5350101971447993E-2</v>
      </c>
      <c r="I47" s="11">
        <v>0.10763652843870383</v>
      </c>
      <c r="J47" s="11">
        <v>2.2207115341037843E-2</v>
      </c>
      <c r="K47" s="6">
        <v>101.21779552820243</v>
      </c>
      <c r="L47" s="7">
        <f t="shared" si="1"/>
        <v>1</v>
      </c>
      <c r="M47" s="10">
        <f t="shared" si="5"/>
        <v>0.2050503267668547</v>
      </c>
      <c r="N47" s="10">
        <f t="shared" si="0"/>
        <v>2.3165640943458972E-2</v>
      </c>
      <c r="O47" s="9">
        <f t="shared" si="3"/>
        <v>0.91496794266363102</v>
      </c>
      <c r="P47" s="9">
        <f t="shared" si="4"/>
        <v>0.80793102172902997</v>
      </c>
    </row>
    <row r="48" spans="1:16">
      <c r="A48" s="3" t="s">
        <v>46</v>
      </c>
      <c r="B48" s="3" t="s">
        <v>48</v>
      </c>
      <c r="C48" s="11">
        <v>0.1788783355947535</v>
      </c>
      <c r="D48" s="11">
        <v>2.4875621890547265E-2</v>
      </c>
      <c r="E48" s="11">
        <v>0.4050203527815468</v>
      </c>
      <c r="F48" s="11">
        <v>0.20511080958842154</v>
      </c>
      <c r="G48" s="11">
        <v>1.7639077340569877E-2</v>
      </c>
      <c r="H48" s="11">
        <v>3.3695160560832202E-2</v>
      </c>
      <c r="I48" s="11">
        <v>0.11374943464495703</v>
      </c>
      <c r="J48" s="11">
        <v>2.1031207598371779E-2</v>
      </c>
      <c r="K48" s="6">
        <v>101.35528857170917</v>
      </c>
      <c r="L48" s="7">
        <f t="shared" si="1"/>
        <v>1</v>
      </c>
      <c r="M48" s="10">
        <f t="shared" si="5"/>
        <v>0.18130265323433276</v>
      </c>
      <c r="N48" s="10">
        <f t="shared" si="0"/>
        <v>2.5212758351171437E-2</v>
      </c>
      <c r="O48" s="9">
        <f t="shared" si="3"/>
        <v>0.88418612197812585</v>
      </c>
      <c r="P48" s="9">
        <f t="shared" si="4"/>
        <v>1.0883686927855318</v>
      </c>
    </row>
    <row r="49" spans="1:16">
      <c r="A49" s="3" t="s">
        <v>46</v>
      </c>
      <c r="B49" s="3" t="s">
        <v>49</v>
      </c>
      <c r="C49" s="11">
        <v>0.15517956373890687</v>
      </c>
      <c r="D49" s="11">
        <v>2.4052417682673966E-2</v>
      </c>
      <c r="E49" s="11">
        <v>0.46329932819109232</v>
      </c>
      <c r="F49" s="11">
        <v>0.21448121423239611</v>
      </c>
      <c r="G49" s="11">
        <v>1.9241934146139172E-2</v>
      </c>
      <c r="H49" s="11">
        <v>2.8697022476569627E-2</v>
      </c>
      <c r="I49" s="11">
        <v>7.3981919217052342E-2</v>
      </c>
      <c r="J49" s="11">
        <v>2.106660031516961E-2</v>
      </c>
      <c r="K49" s="6">
        <v>274.71110092644125</v>
      </c>
      <c r="L49" s="7">
        <f t="shared" si="1"/>
        <v>0.99999999999999989</v>
      </c>
      <c r="M49" s="10">
        <f t="shared" si="5"/>
        <v>0.42629548795999972</v>
      </c>
      <c r="N49" s="10">
        <f t="shared" si="0"/>
        <v>6.6074661415499683E-2</v>
      </c>
      <c r="O49" s="9">
        <f t="shared" si="3"/>
        <v>2.3512920542261178</v>
      </c>
      <c r="P49" s="9">
        <f t="shared" si="4"/>
        <v>2.6206835640587385</v>
      </c>
    </row>
    <row r="50" spans="1:16">
      <c r="A50" s="3" t="s">
        <v>46</v>
      </c>
      <c r="B50" s="3" t="s">
        <v>50</v>
      </c>
      <c r="C50" s="11">
        <v>0.1627841442795416</v>
      </c>
      <c r="D50" s="11">
        <v>2.6394890099567914E-2</v>
      </c>
      <c r="E50" s="11">
        <v>0.47266578996806313</v>
      </c>
      <c r="F50" s="11">
        <v>0.19040015029118917</v>
      </c>
      <c r="G50" s="11">
        <v>1.6625962802930678E-2</v>
      </c>
      <c r="H50" s="11">
        <v>2.6207026113094119E-2</v>
      </c>
      <c r="I50" s="11">
        <v>7.617884651512305E-2</v>
      </c>
      <c r="J50" s="11">
        <v>2.8743189930490326E-2</v>
      </c>
      <c r="K50" s="6">
        <v>244.32513831145445</v>
      </c>
      <c r="L50" s="7">
        <f t="shared" si="1"/>
        <v>1</v>
      </c>
      <c r="M50" s="10">
        <f t="shared" si="5"/>
        <v>0.3977225856601076</v>
      </c>
      <c r="N50" s="10">
        <f t="shared" si="0"/>
        <v>6.4489351742925707E-2</v>
      </c>
      <c r="O50" s="9">
        <f t="shared" si="3"/>
        <v>0.93297395091694435</v>
      </c>
      <c r="P50" s="9">
        <f t="shared" si="4"/>
        <v>0.97600729782624207</v>
      </c>
    </row>
    <row r="51" spans="1:16">
      <c r="A51" s="3" t="s">
        <v>46</v>
      </c>
      <c r="B51" s="3" t="s">
        <v>51</v>
      </c>
      <c r="C51" s="11">
        <v>0.1510595413193877</v>
      </c>
      <c r="D51" s="11">
        <v>2.2334804161900094E-2</v>
      </c>
      <c r="E51" s="11">
        <v>0.48215939423653104</v>
      </c>
      <c r="F51" s="11">
        <v>0.21441411995424089</v>
      </c>
      <c r="G51" s="11">
        <v>1.3400882497140056E-2</v>
      </c>
      <c r="H51" s="11">
        <v>2.5766737484338401E-2</v>
      </c>
      <c r="I51" s="11">
        <v>7.2016124639102244E-2</v>
      </c>
      <c r="J51" s="11">
        <v>1.8848395707359591E-2</v>
      </c>
      <c r="K51" s="6">
        <v>418.71214849248696</v>
      </c>
      <c r="L51" s="7">
        <f t="shared" si="1"/>
        <v>1</v>
      </c>
      <c r="M51" s="10">
        <f t="shared" si="5"/>
        <v>0.63250465096130426</v>
      </c>
      <c r="N51" s="10">
        <f t="shared" si="0"/>
        <v>9.3518538367881279E-2</v>
      </c>
      <c r="O51" s="9">
        <f t="shared" si="3"/>
        <v>1.5903161494123461</v>
      </c>
      <c r="P51" s="9">
        <f t="shared" si="4"/>
        <v>1.4501392220637415</v>
      </c>
    </row>
    <row r="52" spans="1:16">
      <c r="A52" s="3" t="s">
        <v>46</v>
      </c>
      <c r="B52" s="3" t="s">
        <v>52</v>
      </c>
      <c r="C52" s="11">
        <v>0.17162707726973994</v>
      </c>
      <c r="D52" s="11">
        <v>2.297123900729196E-2</v>
      </c>
      <c r="E52" s="11">
        <v>0.38916533658811381</v>
      </c>
      <c r="F52" s="11">
        <v>0.19685162582543111</v>
      </c>
      <c r="G52" s="11">
        <v>2.8948768503739869E-2</v>
      </c>
      <c r="H52" s="11">
        <v>3.7586455105936847E-2</v>
      </c>
      <c r="I52" s="11">
        <v>0.13066065784120426</v>
      </c>
      <c r="J52" s="11">
        <v>2.2188839858542232E-2</v>
      </c>
      <c r="K52" s="6">
        <v>735.0607260942154</v>
      </c>
      <c r="L52" s="7">
        <f t="shared" si="1"/>
        <v>1</v>
      </c>
      <c r="M52" s="10">
        <f t="shared" si="5"/>
        <v>1.2615632403532306</v>
      </c>
      <c r="N52" s="10">
        <f t="shared" si="0"/>
        <v>0.16885255623983791</v>
      </c>
      <c r="O52" s="9">
        <f t="shared" si="3"/>
        <v>1.9945517213760555</v>
      </c>
      <c r="P52" s="9">
        <f t="shared" si="4"/>
        <v>1.8055517032955459</v>
      </c>
    </row>
    <row r="53" spans="1:16">
      <c r="A53" s="3" t="s">
        <v>46</v>
      </c>
      <c r="B53" s="3" t="s">
        <v>53</v>
      </c>
      <c r="C53" s="11">
        <v>0.10302727045283963</v>
      </c>
      <c r="D53" s="11">
        <v>2.4268201150863148E-2</v>
      </c>
      <c r="E53" s="11">
        <v>0.5203402551913936</v>
      </c>
      <c r="F53" s="11">
        <v>0.20905679259444584</v>
      </c>
      <c r="G53" s="11">
        <v>1.3610207655741806E-2</v>
      </c>
      <c r="H53" s="11">
        <v>2.5218914185639228E-2</v>
      </c>
      <c r="I53" s="11">
        <v>8.4913685263947963E-2</v>
      </c>
      <c r="J53" s="11">
        <v>1.9564673505128846E-2</v>
      </c>
      <c r="K53" s="6">
        <v>456.11025632631674</v>
      </c>
      <c r="L53" s="7">
        <f t="shared" si="1"/>
        <v>1.0000000000000002</v>
      </c>
      <c r="M53" s="10">
        <f t="shared" si="5"/>
        <v>0.46991794734845443</v>
      </c>
      <c r="N53" s="10">
        <f t="shared" si="0"/>
        <v>0.11068975447498806</v>
      </c>
      <c r="O53" s="9">
        <f t="shared" si="3"/>
        <v>0.37248861754792417</v>
      </c>
      <c r="P53" s="9">
        <f t="shared" si="4"/>
        <v>0.65554088691298518</v>
      </c>
    </row>
    <row r="54" spans="1:16">
      <c r="A54" s="3" t="s">
        <v>46</v>
      </c>
      <c r="B54" s="3" t="s">
        <v>54</v>
      </c>
      <c r="C54" s="11">
        <v>0.13922902494331066</v>
      </c>
      <c r="D54" s="11">
        <v>2.9478458049886622E-2</v>
      </c>
      <c r="E54" s="11">
        <v>0.49060576611597018</v>
      </c>
      <c r="F54" s="11">
        <v>0.2225137674117266</v>
      </c>
      <c r="G54" s="11">
        <v>1.4512471655328799E-2</v>
      </c>
      <c r="H54" s="11">
        <v>2.2513767411726594E-2</v>
      </c>
      <c r="I54" s="11">
        <v>5.8082280531260126E-2</v>
      </c>
      <c r="J54" s="11">
        <v>2.306446388079041E-2</v>
      </c>
      <c r="K54" s="6">
        <v>710.74737290077576</v>
      </c>
      <c r="L54" s="7">
        <f t="shared" si="1"/>
        <v>0.99999999999999989</v>
      </c>
      <c r="M54" s="10">
        <f t="shared" si="5"/>
        <v>0.9895666370999463</v>
      </c>
      <c r="N54" s="10">
        <f t="shared" si="0"/>
        <v>0.20951736616122643</v>
      </c>
      <c r="O54" s="9">
        <f t="shared" si="3"/>
        <v>2.1058285657818492</v>
      </c>
      <c r="P54" s="9">
        <f t="shared" si="4"/>
        <v>1.892834320167996</v>
      </c>
    </row>
    <row r="55" spans="1:16">
      <c r="A55" s="3" t="s">
        <v>46</v>
      </c>
      <c r="B55" s="3" t="s">
        <v>55</v>
      </c>
      <c r="C55" s="11">
        <v>0.1465364976396159</v>
      </c>
      <c r="D55" s="11">
        <v>2.4695719194579146E-2</v>
      </c>
      <c r="E55" s="11">
        <v>0.43954526478050032</v>
      </c>
      <c r="F55" s="11">
        <v>0.2177655030668936</v>
      </c>
      <c r="G55" s="11">
        <v>1.5029384373293941E-2</v>
      </c>
      <c r="H55" s="11">
        <v>2.3539612704325766E-2</v>
      </c>
      <c r="I55" s="11">
        <v>8.4106747165933401E-2</v>
      </c>
      <c r="J55" s="11">
        <v>4.8781271074857899E-2</v>
      </c>
      <c r="K55" s="6">
        <v>711.34317608930496</v>
      </c>
      <c r="L55" s="7">
        <f t="shared" si="1"/>
        <v>0.99999999999999989</v>
      </c>
      <c r="M55" s="10">
        <f t="shared" si="5"/>
        <v>1.0423773764396733</v>
      </c>
      <c r="N55" s="10">
        <f t="shared" si="0"/>
        <v>0.17567131327681543</v>
      </c>
      <c r="O55" s="9">
        <f t="shared" si="3"/>
        <v>1.0533675422753699</v>
      </c>
      <c r="P55" s="9">
        <f t="shared" si="4"/>
        <v>0.83845705248907143</v>
      </c>
    </row>
    <row r="56" spans="1:16">
      <c r="A56" s="3" t="s">
        <v>46</v>
      </c>
      <c r="B56" s="3" t="s">
        <v>56</v>
      </c>
      <c r="C56" s="11">
        <v>0.14820290593933214</v>
      </c>
      <c r="D56" s="11">
        <v>2.7478970175885801E-2</v>
      </c>
      <c r="E56" s="11">
        <v>0.41641600815702268</v>
      </c>
      <c r="F56" s="11">
        <v>0.21187866428753505</v>
      </c>
      <c r="G56" s="11">
        <v>1.9219984705582463E-2</v>
      </c>
      <c r="H56" s="11">
        <v>2.8090746877389754E-2</v>
      </c>
      <c r="I56" s="11">
        <v>0.10945704817741524</v>
      </c>
      <c r="J56" s="11">
        <v>3.9255671679836859E-2</v>
      </c>
      <c r="K56" s="6">
        <v>447.90650473041535</v>
      </c>
      <c r="L56" s="7">
        <f t="shared" si="1"/>
        <v>1</v>
      </c>
      <c r="M56" s="10">
        <f t="shared" si="5"/>
        <v>0.66381045590176779</v>
      </c>
      <c r="N56" s="10">
        <f t="shared" si="0"/>
        <v>0.12308009485072337</v>
      </c>
      <c r="O56" s="9">
        <f t="shared" si="3"/>
        <v>0.63682354481739389</v>
      </c>
      <c r="P56" s="9">
        <f t="shared" si="4"/>
        <v>0.70062716874427278</v>
      </c>
    </row>
    <row r="57" spans="1:16">
      <c r="A57" s="3" t="s">
        <v>46</v>
      </c>
      <c r="B57" s="3" t="s">
        <v>57</v>
      </c>
      <c r="C57" s="11">
        <v>0.14025321002065189</v>
      </c>
      <c r="D57" s="11">
        <v>2.4692466552931669E-2</v>
      </c>
      <c r="E57" s="11">
        <v>0.43288138636975848</v>
      </c>
      <c r="F57" s="11">
        <v>0.20571069408278711</v>
      </c>
      <c r="G57" s="11">
        <v>3.8071293885247375E-2</v>
      </c>
      <c r="H57" s="11">
        <v>2.8194307264074705E-2</v>
      </c>
      <c r="I57" s="11">
        <v>0.10307982401005657</v>
      </c>
      <c r="J57" s="11">
        <v>2.7116817814492232E-2</v>
      </c>
      <c r="K57" s="6">
        <v>254.61420106720789</v>
      </c>
      <c r="L57" s="7">
        <f t="shared" si="1"/>
        <v>0.99999999999999989</v>
      </c>
      <c r="M57" s="10">
        <f t="shared" si="5"/>
        <v>0.35710459016519597</v>
      </c>
      <c r="N57" s="10">
        <f t="shared" si="0"/>
        <v>6.2870526437534491E-2</v>
      </c>
      <c r="O57" s="9">
        <f t="shared" si="3"/>
        <v>0.53796168317366955</v>
      </c>
      <c r="P57" s="9">
        <f t="shared" si="4"/>
        <v>0.51080986339656687</v>
      </c>
    </row>
    <row r="58" spans="1:16">
      <c r="A58" s="3" t="s">
        <v>46</v>
      </c>
      <c r="B58" s="3" t="s">
        <v>58</v>
      </c>
      <c r="C58" s="11">
        <v>0.15171200433076196</v>
      </c>
      <c r="D58" s="11">
        <v>2.4901881174719177E-2</v>
      </c>
      <c r="E58" s="11">
        <v>0.40113682501015024</v>
      </c>
      <c r="F58" s="11">
        <v>0.23697388009202869</v>
      </c>
      <c r="G58" s="11">
        <v>2.3548518067397484E-2</v>
      </c>
      <c r="H58" s="11">
        <v>3.2345378264988497E-2</v>
      </c>
      <c r="I58" s="11">
        <v>9.9472188388144533E-2</v>
      </c>
      <c r="J58" s="11">
        <v>2.9909324671809446E-2</v>
      </c>
      <c r="K58" s="6">
        <v>169.36851409303694</v>
      </c>
      <c r="L58" s="7">
        <f t="shared" si="1"/>
        <v>1</v>
      </c>
      <c r="M58" s="10">
        <f t="shared" si="5"/>
        <v>0.25695236743577538</v>
      </c>
      <c r="N58" s="10">
        <f t="shared" si="0"/>
        <v>4.2175946126835562E-2</v>
      </c>
      <c r="O58" s="9">
        <f t="shared" si="3"/>
        <v>0.71954372615851747</v>
      </c>
      <c r="P58" s="9">
        <f t="shared" si="4"/>
        <v>0.67083812585440661</v>
      </c>
    </row>
    <row r="59" spans="1:16">
      <c r="A59" s="3" t="s">
        <v>46</v>
      </c>
      <c r="B59" s="3" t="s">
        <v>59</v>
      </c>
      <c r="C59" s="11">
        <v>0.171037027276321</v>
      </c>
      <c r="D59" s="11">
        <v>2.4113848991962051E-2</v>
      </c>
      <c r="E59" s="11">
        <v>0.38687574120437473</v>
      </c>
      <c r="F59" s="11">
        <v>0.24970351825009882</v>
      </c>
      <c r="G59" s="11">
        <v>1.6866517327711161E-2</v>
      </c>
      <c r="H59" s="11">
        <v>3.491896165502701E-2</v>
      </c>
      <c r="I59" s="11">
        <v>8.5254974304915007E-2</v>
      </c>
      <c r="J59" s="11">
        <v>3.1229410989590197E-2</v>
      </c>
      <c r="K59" s="6">
        <v>173.9516155432612</v>
      </c>
      <c r="L59" s="7">
        <f t="shared" si="1"/>
        <v>1</v>
      </c>
      <c r="M59" s="10">
        <f t="shared" si="5"/>
        <v>0.29752167212432867</v>
      </c>
      <c r="N59" s="10">
        <f t="shared" si="0"/>
        <v>4.1946429891180394E-2</v>
      </c>
      <c r="O59" s="9">
        <f t="shared" si="3"/>
        <v>1.1578864794802621</v>
      </c>
      <c r="P59" s="9">
        <f t="shared" si="4"/>
        <v>0.99455812479072914</v>
      </c>
    </row>
    <row r="60" spans="1:16">
      <c r="A60" s="3" t="s">
        <v>46</v>
      </c>
      <c r="B60" s="3" t="s">
        <v>60</v>
      </c>
      <c r="C60" s="11">
        <v>0.15916021581046211</v>
      </c>
      <c r="D60" s="11">
        <v>2.615528970208773E-2</v>
      </c>
      <c r="E60" s="11">
        <v>0.42904058174994136</v>
      </c>
      <c r="F60" s="11">
        <v>0.20713112831339434</v>
      </c>
      <c r="G60" s="11">
        <v>1.8766127140511377E-2</v>
      </c>
      <c r="H60" s="11">
        <v>2.7797325826882477E-2</v>
      </c>
      <c r="I60" s="11">
        <v>0.10837438423645321</v>
      </c>
      <c r="J60" s="11">
        <v>2.3574947220267418E-2</v>
      </c>
      <c r="K60" s="6">
        <v>195.60676989557075</v>
      </c>
      <c r="L60" s="7">
        <f t="shared" si="1"/>
        <v>0.99999999999999989</v>
      </c>
      <c r="M60" s="10">
        <f t="shared" si="5"/>
        <v>0.31132815710566442</v>
      </c>
      <c r="N60" s="10">
        <f t="shared" si="0"/>
        <v>5.1161517343082656E-2</v>
      </c>
      <c r="O60" s="9">
        <f t="shared" si="3"/>
        <v>1.0464049723932927</v>
      </c>
      <c r="P60" s="9">
        <f t="shared" si="4"/>
        <v>1.2196870502640753</v>
      </c>
    </row>
    <row r="61" spans="1:16">
      <c r="A61" s="3" t="s">
        <v>46</v>
      </c>
      <c r="B61" s="3" t="s">
        <v>61</v>
      </c>
      <c r="C61" s="11">
        <v>0.15691024088278832</v>
      </c>
      <c r="D61" s="11">
        <v>2.4895707172655095E-2</v>
      </c>
      <c r="E61" s="11">
        <v>0.40748216929080877</v>
      </c>
      <c r="F61" s="11">
        <v>0.2174673664378953</v>
      </c>
      <c r="G61" s="11">
        <v>1.7225137935674876E-2</v>
      </c>
      <c r="H61" s="11">
        <v>3.0547705557798413E-2</v>
      </c>
      <c r="I61" s="11">
        <v>0.11600053828556049</v>
      </c>
      <c r="J61" s="11">
        <v>2.9471134436818733E-2</v>
      </c>
      <c r="K61" s="6">
        <v>170.53720496284413</v>
      </c>
      <c r="L61" s="7">
        <f t="shared" si="1"/>
        <v>1</v>
      </c>
      <c r="M61" s="10">
        <f t="shared" si="5"/>
        <v>0.26759033910197316</v>
      </c>
      <c r="N61" s="10">
        <f t="shared" si="0"/>
        <v>4.2456443167980307E-2</v>
      </c>
      <c r="O61" s="9">
        <f t="shared" si="3"/>
        <v>0.85951216744958059</v>
      </c>
      <c r="P61" s="9">
        <f t="shared" si="4"/>
        <v>0.8298511336806681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2018-08-17T20:52:43Z</dcterms:created>
  <dcterms:modified xsi:type="dcterms:W3CDTF">2018-08-19T17:22:00Z</dcterms:modified>
</cp:coreProperties>
</file>