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atellite Accounts\Travel and Tourism\Annual TTSA\Publication\2024_12\Tour files Broken Links\Ready Files\"/>
    </mc:Choice>
  </mc:AlternateContent>
  <xr:revisionPtr revIDLastSave="0" documentId="8_{EBDA6A18-D49E-4879-97E8-7E8EEB07B445}" xr6:coauthVersionLast="47" xr6:coauthVersionMax="47" xr10:uidLastSave="{00000000-0000-0000-0000-000000000000}"/>
  <bookViews>
    <workbookView xWindow="28680" yWindow="-120" windowWidth="29040" windowHeight="15840" xr2:uid="{B27C7474-5D18-459D-843A-D33C91AAAC75}"/>
  </bookViews>
  <sheets>
    <sheet name="Table 1. AU24" sheetId="1" r:id="rId1"/>
    <sheet name="Table 2. AU24" sheetId="2" r:id="rId2"/>
    <sheet name="Table 3. AU24" sheetId="3" r:id="rId3"/>
    <sheet name="Table 4. AU24" sheetId="5" r:id="rId4"/>
    <sheet name="Table 5. AU24" sheetId="6" r:id="rId5"/>
    <sheet name="Table 6. AU24" sheetId="7" r:id="rId6"/>
    <sheet name="Table 7. AU24" sheetId="8" r:id="rId7"/>
    <sheet name="Table 8. AU24" sheetId="9" r:id="rId8"/>
  </sheets>
  <definedNames>
    <definedName name="_xlnm.Print_Titles" localSheetId="0">'Table 1. AU24'!$A:$A</definedName>
    <definedName name="_xlnm.Print_Titles" localSheetId="1">'Table 2. AU24'!$A:$A</definedName>
    <definedName name="_xlnm.Print_Titles" localSheetId="2">'Table 3. AU24'!$B:$B</definedName>
    <definedName name="_xlnm.Print_Titles" localSheetId="3">'Table 4. AU24'!$B:$B</definedName>
    <definedName name="_xlnm.Print_Titles" localSheetId="4">'Table 5. AU24'!$A:$A</definedName>
    <definedName name="_xlnm.Print_Titles" localSheetId="5">'Table 6. AU24'!$A:$A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5" l="1"/>
  <c r="I32" i="5"/>
  <c r="G32" i="5"/>
  <c r="D30" i="3" l="1"/>
  <c r="E30" i="3"/>
  <c r="F30" i="3"/>
  <c r="G30" i="3"/>
  <c r="H30" i="3"/>
  <c r="I30" i="3"/>
  <c r="C29" i="6" l="1"/>
  <c r="E29" i="6"/>
  <c r="C30" i="3"/>
  <c r="R39" i="1"/>
  <c r="C39" i="1"/>
  <c r="S39" i="1"/>
  <c r="K39" i="1" l="1"/>
  <c r="AA39" i="1"/>
  <c r="G39" i="1"/>
  <c r="O39" i="1"/>
  <c r="W39" i="1"/>
  <c r="D39" i="1"/>
  <c r="L39" i="1"/>
  <c r="T39" i="1"/>
  <c r="AB39" i="1"/>
  <c r="H39" i="1"/>
  <c r="P39" i="1"/>
  <c r="X39" i="1"/>
  <c r="J39" i="1"/>
  <c r="Z39" i="1"/>
  <c r="E39" i="1"/>
  <c r="M39" i="1"/>
  <c r="U39" i="1"/>
  <c r="AC39" i="1"/>
  <c r="F39" i="1"/>
  <c r="N39" i="1"/>
  <c r="V39" i="1"/>
  <c r="B39" i="1"/>
  <c r="I39" i="1"/>
  <c r="Y39" i="1"/>
  <c r="Q39" i="1"/>
</calcChain>
</file>

<file path=xl/sharedStrings.xml><?xml version="1.0" encoding="utf-8"?>
<sst xmlns="http://schemas.openxmlformats.org/spreadsheetml/2006/main" count="332" uniqueCount="125">
  <si>
    <t>[Millions of dollars]</t>
  </si>
  <si>
    <t>Commodity</t>
  </si>
  <si>
    <t>Traveler accommodations</t>
  </si>
  <si>
    <t>Nonfarm residential tenant occupied permanent site</t>
  </si>
  <si>
    <t>Food services and drinking places</t>
  </si>
  <si>
    <t>Air transportation</t>
  </si>
  <si>
    <t>Rail transportation</t>
  </si>
  <si>
    <t>Water transportation</t>
  </si>
  <si>
    <t>Interurban bus transportation</t>
  </si>
  <si>
    <t>Interurban charter bus transportation</t>
  </si>
  <si>
    <t>Urban transit systems and other transportation</t>
  </si>
  <si>
    <t>Taxi service</t>
  </si>
  <si>
    <t>Scenic and sightseeing transportation</t>
  </si>
  <si>
    <t>Automotive equipment rental and leasing</t>
  </si>
  <si>
    <t>Automotive repair services</t>
  </si>
  <si>
    <t>Parking lots and garages</t>
  </si>
  <si>
    <t>Toll highways</t>
  </si>
  <si>
    <t>Travel arrangement and reservation services</t>
  </si>
  <si>
    <t>Motion pictures and performing arts</t>
  </si>
  <si>
    <t>Spectator sports</t>
  </si>
  <si>
    <t>Participant sports</t>
  </si>
  <si>
    <t>Gambling</t>
  </si>
  <si>
    <t>All other recreation and entertainment</t>
  </si>
  <si>
    <t>Petroleum refineries</t>
  </si>
  <si>
    <t>Industries producing nondurable PCE commodities, excluding petroleum refineries</t>
  </si>
  <si>
    <t>Wholesale trade and transportation services</t>
  </si>
  <si>
    <t>Gasoline service stations</t>
  </si>
  <si>
    <t>Retail trade services, excluding gasoline service stations</t>
  </si>
  <si>
    <t>All other industries</t>
  </si>
  <si>
    <t>Domestic production at producers' prices</t>
  </si>
  <si>
    <t>Domestic passenger air transportation services</t>
  </si>
  <si>
    <t>International passenger air transportation services</t>
  </si>
  <si>
    <t>Passenger rail transportation services</t>
  </si>
  <si>
    <t>Passenger water transportation services</t>
  </si>
  <si>
    <t>Urban transit systems and other transportation services</t>
  </si>
  <si>
    <t>Scenic and sightseeing transportation services</t>
  </si>
  <si>
    <t>Automotive rental</t>
  </si>
  <si>
    <t>Other vehicle rental</t>
  </si>
  <si>
    <t>Highway tolls</t>
  </si>
  <si>
    <t>Gasoline</t>
  </si>
  <si>
    <t>Wholesale trade and transportation margins on gasoline</t>
  </si>
  <si>
    <t>Retail trade margins on gasoline</t>
  </si>
  <si>
    <t>Nondurable PCE commodities other than gasoline</t>
  </si>
  <si>
    <t>Wholesale trade and transportation margins on nondurable PCE commodities other than gasoline</t>
  </si>
  <si>
    <t>Retail trade margins on nondurable PCE commodities other than gasoline</t>
  </si>
  <si>
    <t>All other commodities, except all other trade and transportation margins</t>
  </si>
  <si>
    <t>All other wholesale trade and transportation margins</t>
  </si>
  <si>
    <t>All other retail trade margins</t>
  </si>
  <si>
    <t>Travel by U.S. residents abroad</t>
  </si>
  <si>
    <t>Industry output</t>
  </si>
  <si>
    <t>Intermediate inputs</t>
  </si>
  <si>
    <t>Value added</t>
  </si>
  <si>
    <t>Compensation of employees</t>
  </si>
  <si>
    <t>Taxes on production and imports, less subsidies</t>
  </si>
  <si>
    <t>Gross operating surplus</t>
  </si>
  <si>
    <t>PCE Personal consumption expenditures</t>
  </si>
  <si>
    <t>Imports</t>
  </si>
  <si>
    <t>Change in private inventories</t>
  </si>
  <si>
    <t>Wholesale trade margins and transportation costs</t>
  </si>
  <si>
    <t>Retail trade margins</t>
  </si>
  <si>
    <t>Total supply at purchasers' prices</t>
  </si>
  <si>
    <t>Intermediate</t>
  </si>
  <si>
    <t>Personal consumption expenditures</t>
  </si>
  <si>
    <t>Gross private fixed investment</t>
  </si>
  <si>
    <t>Government final expenditures</t>
  </si>
  <si>
    <t>Exports of goods and services</t>
  </si>
  <si>
    <t>Total consumption</t>
  </si>
  <si>
    <t>Private expenditures</t>
  </si>
  <si>
    <t>Government expenditures</t>
  </si>
  <si>
    <t>Food and beverage services</t>
  </si>
  <si>
    <t>Intercity bus services</t>
  </si>
  <si>
    <t>Intercity charter bus services</t>
  </si>
  <si>
    <t>Local bus and other transportation services</t>
  </si>
  <si>
    <t>Taxicab services</t>
  </si>
  <si>
    <t>Automotive rental and leasing</t>
  </si>
  <si>
    <t>Other vehicle rental and leasing</t>
  </si>
  <si>
    <t>Parking</t>
  </si>
  <si>
    <t>Total</t>
  </si>
  <si>
    <t>Resident households</t>
  </si>
  <si>
    <t>Business</t>
  </si>
  <si>
    <t>Government</t>
  </si>
  <si>
    <t>Nonresidents</t>
  </si>
  <si>
    <t>Total tourism demand</t>
  </si>
  <si>
    <t>Nontourism demand</t>
  </si>
  <si>
    <t>Tourism commodity ratio</t>
  </si>
  <si>
    <t>Shopping</t>
  </si>
  <si>
    <t>All other commodities</t>
  </si>
  <si>
    <t>Total demand less travel by U.S. residents abroad</t>
  </si>
  <si>
    <t>Total demand</t>
  </si>
  <si>
    <t>Intermediate consumption</t>
  </si>
  <si>
    <t>Tourism industry ratio</t>
  </si>
  <si>
    <t>Tourism output</t>
  </si>
  <si>
    <t>Tourism intermediate consumption</t>
  </si>
  <si>
    <t>Tourism value added</t>
  </si>
  <si>
    <t>Nonfarm residential tenant occupied permanent site real estate</t>
  </si>
  <si>
    <t>Air transportation services</t>
  </si>
  <si>
    <t>Rail transportation services</t>
  </si>
  <si>
    <t>Water transportation services</t>
  </si>
  <si>
    <t>Industry</t>
  </si>
  <si>
    <t>Domestic production at purchasers' prices</t>
  </si>
  <si>
    <t>Direct tourism output</t>
  </si>
  <si>
    <t>Total commodity output multiplier</t>
  </si>
  <si>
    <t>Total tourism-related output</t>
  </si>
  <si>
    <t>Total employment (thousands of employees)</t>
  </si>
  <si>
    <t>Compensation (millions of dollars)</t>
  </si>
  <si>
    <t>Tourism employment (thousands of employees)</t>
  </si>
  <si>
    <t>Tourism compensation (millions of dollars)</t>
  </si>
  <si>
    <t>Average compensation per tourism employee</t>
  </si>
  <si>
    <t>Vacational Home Rentals</t>
  </si>
  <si>
    <t>(Thousands of Employees)</t>
  </si>
  <si>
    <t>Direct tourism employment</t>
  </si>
  <si>
    <t>Total industry employment multiplier</t>
  </si>
  <si>
    <t>Total tourism-related employment</t>
  </si>
  <si>
    <t>Vacation home rentals</t>
  </si>
  <si>
    <t>Direct output (Millions of dollars)</t>
  </si>
  <si>
    <t>Chain-type price index</t>
  </si>
  <si>
    <t>Real output (Millions of chained (2017) dollars)</t>
  </si>
  <si>
    <t>Table 1.  Production of Commodities by Industry, 2023</t>
  </si>
  <si>
    <t>Table 2. Supply and Consumption of Commodities, 2023</t>
  </si>
  <si>
    <t>Table 3.  Demand for Commodities by Type of Visitor, 2023</t>
  </si>
  <si>
    <t>Table 4. Output and Value Added by Industry, 2023</t>
  </si>
  <si>
    <t>Table 5.  Output by Commodity, 2023</t>
  </si>
  <si>
    <t>Table 6.  Employment and Compensation of Employees by Industry, 2023</t>
  </si>
  <si>
    <t>Table 7.  Employment by Industry, 2023</t>
  </si>
  <si>
    <t>Table 8.  Real Tourism Output,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</si>
</sst>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3" fillId="0" borderId="4" xfId="2" applyFont="1" applyBorder="1" applyAlignment="1">
      <alignment wrapText="1"/>
    </xf>
    <xf numFmtId="3" fontId="3" fillId="0" borderId="5" xfId="2" applyNumberFormat="1" applyFont="1" applyBorder="1" applyAlignment="1">
      <alignment wrapText="1"/>
    </xf>
    <xf numFmtId="0" fontId="3" fillId="0" borderId="0" xfId="2" applyFont="1" applyBorder="1"/>
    <xf numFmtId="0" fontId="3" fillId="0" borderId="0" xfId="2" applyFont="1" applyFill="1" applyBorder="1"/>
    <xf numFmtId="3" fontId="3" fillId="0" borderId="0" xfId="2" applyNumberFormat="1" applyFont="1" applyFill="1" applyBorder="1"/>
    <xf numFmtId="0" fontId="3" fillId="0" borderId="4" xfId="2" applyFont="1" applyBorder="1" applyAlignment="1">
      <alignment horizontal="left" wrapText="1" indent="1"/>
    </xf>
    <xf numFmtId="0" fontId="3" fillId="0" borderId="6" xfId="2" applyFont="1" applyBorder="1" applyAlignment="1">
      <alignment horizontal="left" wrapText="1" indent="1"/>
    </xf>
    <xf numFmtId="3" fontId="3" fillId="0" borderId="7" xfId="2" applyNumberFormat="1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13" xfId="2" applyFont="1" applyBorder="1" applyAlignment="1">
      <alignment wrapText="1"/>
    </xf>
    <xf numFmtId="3" fontId="3" fillId="0" borderId="5" xfId="1" applyNumberFormat="1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0" xfId="0" quotePrefix="1" applyNumberFormat="1" applyFont="1" applyBorder="1"/>
    <xf numFmtId="0" fontId="3" fillId="0" borderId="0" xfId="0" applyFont="1" applyBorder="1"/>
    <xf numFmtId="0" fontId="5" fillId="0" borderId="6" xfId="2" applyFont="1" applyBorder="1" applyAlignment="1">
      <alignment wrapText="1"/>
    </xf>
    <xf numFmtId="3" fontId="5" fillId="0" borderId="14" xfId="1" applyNumberFormat="1" applyFont="1" applyBorder="1" applyAlignment="1">
      <alignment wrapText="1"/>
    </xf>
    <xf numFmtId="3" fontId="5" fillId="0" borderId="7" xfId="1" applyNumberFormat="1" applyFont="1" applyBorder="1" applyAlignment="1">
      <alignment wrapText="1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wrapText="1"/>
    </xf>
    <xf numFmtId="4" fontId="3" fillId="0" borderId="5" xfId="1" applyNumberFormat="1" applyFont="1" applyBorder="1" applyAlignment="1">
      <alignment wrapText="1"/>
    </xf>
    <xf numFmtId="0" fontId="3" fillId="0" borderId="4" xfId="0" quotePrefix="1" applyNumberFormat="1" applyFont="1" applyBorder="1"/>
    <xf numFmtId="0" fontId="3" fillId="0" borderId="4" xfId="0" applyFont="1" applyBorder="1"/>
    <xf numFmtId="0" fontId="3" fillId="0" borderId="4" xfId="2" applyFont="1" applyFill="1" applyBorder="1" applyAlignment="1">
      <alignment wrapText="1"/>
    </xf>
    <xf numFmtId="0" fontId="5" fillId="0" borderId="4" xfId="2" quotePrefix="1" applyFont="1" applyBorder="1" applyAlignment="1">
      <alignment horizontal="left" wrapText="1"/>
    </xf>
    <xf numFmtId="0" fontId="5" fillId="0" borderId="6" xfId="2" quotePrefix="1" applyFont="1" applyBorder="1" applyAlignment="1">
      <alignment horizontal="left" wrapText="1"/>
    </xf>
    <xf numFmtId="3" fontId="3" fillId="0" borderId="0" xfId="2" applyNumberFormat="1" applyFont="1"/>
    <xf numFmtId="3" fontId="3" fillId="0" borderId="0" xfId="2" applyNumberFormat="1" applyFont="1" applyAlignment="1">
      <alignment horizontal="center" vertical="center"/>
    </xf>
    <xf numFmtId="3" fontId="0" fillId="0" borderId="0" xfId="0" applyNumberFormat="1"/>
    <xf numFmtId="3" fontId="3" fillId="0" borderId="0" xfId="2" applyNumberFormat="1" applyFont="1" applyAlignment="1">
      <alignment vertical="center"/>
    </xf>
    <xf numFmtId="3" fontId="3" fillId="0" borderId="19" xfId="2" applyNumberFormat="1" applyFont="1" applyBorder="1" applyAlignment="1">
      <alignment horizontal="center" vertical="center"/>
    </xf>
    <xf numFmtId="3" fontId="3" fillId="0" borderId="2" xfId="2" applyNumberFormat="1" applyFont="1" applyBorder="1" applyAlignment="1">
      <alignment horizontal="center" vertical="center" wrapText="1"/>
    </xf>
    <xf numFmtId="3" fontId="5" fillId="0" borderId="0" xfId="2" applyNumberFormat="1" applyFont="1" applyAlignment="1">
      <alignment horizontal="center"/>
    </xf>
    <xf numFmtId="3" fontId="3" fillId="0" borderId="20" xfId="2" applyNumberFormat="1" applyFont="1" applyBorder="1" applyAlignment="1">
      <alignment wrapText="1"/>
    </xf>
    <xf numFmtId="3" fontId="5" fillId="0" borderId="21" xfId="2" quotePrefix="1" applyNumberFormat="1" applyFont="1" applyBorder="1" applyAlignment="1">
      <alignment horizontal="left" wrapText="1"/>
    </xf>
    <xf numFmtId="4" fontId="5" fillId="0" borderId="7" xfId="1" applyNumberFormat="1" applyFont="1" applyBorder="1" applyAlignment="1">
      <alignment wrapText="1"/>
    </xf>
    <xf numFmtId="0" fontId="3" fillId="0" borderId="1" xfId="2" applyFont="1" applyBorder="1" applyAlignment="1">
      <alignment horizontal="center" vertical="center" wrapText="1"/>
    </xf>
    <xf numFmtId="0" fontId="3" fillId="0" borderId="5" xfId="2" applyFont="1" applyBorder="1"/>
    <xf numFmtId="0" fontId="3" fillId="0" borderId="5" xfId="2" applyFont="1" applyFill="1" applyBorder="1"/>
    <xf numFmtId="0" fontId="5" fillId="0" borderId="22" xfId="2" quotePrefix="1" applyFont="1" applyBorder="1" applyAlignment="1">
      <alignment horizontal="left" wrapText="1"/>
    </xf>
    <xf numFmtId="4" fontId="5" fillId="0" borderId="12" xfId="1" applyNumberFormat="1" applyFont="1" applyBorder="1" applyAlignment="1">
      <alignment wrapText="1"/>
    </xf>
    <xf numFmtId="0" fontId="3" fillId="0" borderId="23" xfId="2" applyFont="1" applyBorder="1" applyAlignment="1">
      <alignment horizontal="center" vertical="center"/>
    </xf>
    <xf numFmtId="0" fontId="3" fillId="0" borderId="17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5" fillId="0" borderId="7" xfId="2" applyFont="1" applyBorder="1" applyAlignment="1">
      <alignment wrapText="1"/>
    </xf>
    <xf numFmtId="0" fontId="3" fillId="0" borderId="20" xfId="2" applyFont="1" applyBorder="1"/>
    <xf numFmtId="0" fontId="3" fillId="0" borderId="20" xfId="0" applyFont="1" applyBorder="1"/>
    <xf numFmtId="0" fontId="5" fillId="0" borderId="21" xfId="2" applyFont="1" applyBorder="1"/>
    <xf numFmtId="0" fontId="3" fillId="0" borderId="24" xfId="2" applyFont="1" applyBorder="1" applyAlignment="1">
      <alignment horizontal="center" vertical="center" wrapText="1"/>
    </xf>
    <xf numFmtId="0" fontId="3" fillId="0" borderId="25" xfId="2" quotePrefix="1" applyFont="1" applyBorder="1" applyAlignment="1">
      <alignment horizontal="center" vertical="center" wrapText="1"/>
    </xf>
    <xf numFmtId="0" fontId="3" fillId="0" borderId="25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 wrapText="1"/>
    </xf>
    <xf numFmtId="3" fontId="3" fillId="0" borderId="18" xfId="2" applyNumberFormat="1" applyFont="1" applyBorder="1"/>
    <xf numFmtId="165" fontId="3" fillId="0" borderId="0" xfId="3" applyNumberFormat="1" applyFont="1"/>
    <xf numFmtId="165" fontId="3" fillId="0" borderId="0" xfId="2" applyNumberFormat="1" applyFont="1"/>
    <xf numFmtId="3" fontId="3" fillId="0" borderId="0" xfId="2" applyNumberFormat="1" applyFont="1" applyBorder="1"/>
    <xf numFmtId="3" fontId="3" fillId="0" borderId="0" xfId="2" applyNumberFormat="1" applyFont="1" applyAlignment="1">
      <alignment wrapText="1"/>
    </xf>
    <xf numFmtId="4" fontId="5" fillId="0" borderId="5" xfId="1" applyNumberFormat="1" applyFont="1" applyBorder="1" applyAlignment="1">
      <alignment wrapText="1"/>
    </xf>
    <xf numFmtId="164" fontId="3" fillId="0" borderId="18" xfId="2" applyNumberFormat="1" applyFont="1" applyBorder="1"/>
    <xf numFmtId="3" fontId="3" fillId="0" borderId="28" xfId="1" applyNumberFormat="1" applyFont="1" applyBorder="1" applyAlignment="1">
      <alignment wrapText="1"/>
    </xf>
    <xf numFmtId="3" fontId="3" fillId="0" borderId="29" xfId="1" applyNumberFormat="1" applyFont="1" applyBorder="1" applyAlignment="1">
      <alignment wrapText="1"/>
    </xf>
    <xf numFmtId="3" fontId="5" fillId="0" borderId="29" xfId="1" applyNumberFormat="1" applyFont="1" applyBorder="1" applyAlignment="1">
      <alignment wrapText="1"/>
    </xf>
    <xf numFmtId="4" fontId="3" fillId="0" borderId="17" xfId="1" applyNumberFormat="1" applyFont="1" applyBorder="1" applyAlignment="1">
      <alignment wrapText="1"/>
    </xf>
    <xf numFmtId="3" fontId="3" fillId="0" borderId="27" xfId="2" applyNumberFormat="1" applyFont="1" applyBorder="1"/>
    <xf numFmtId="164" fontId="3" fillId="0" borderId="27" xfId="2" applyNumberFormat="1" applyFont="1" applyBorder="1"/>
    <xf numFmtId="3" fontId="3" fillId="0" borderId="29" xfId="1" applyNumberFormat="1" applyFont="1" applyFill="1" applyBorder="1" applyAlignment="1">
      <alignment wrapText="1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9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3" fontId="4" fillId="0" borderId="0" xfId="2" applyNumberFormat="1" applyFont="1" applyAlignment="1">
      <alignment horizontal="center"/>
    </xf>
    <xf numFmtId="3" fontId="3" fillId="0" borderId="0" xfId="2" applyNumberFormat="1" applyFont="1" applyAlignment="1">
      <alignment horizontal="center" vertical="center"/>
    </xf>
    <xf numFmtId="0" fontId="4" fillId="0" borderId="0" xfId="2" quotePrefix="1" applyFont="1" applyAlignment="1">
      <alignment horizontal="center"/>
    </xf>
    <xf numFmtId="0" fontId="4" fillId="0" borderId="0" xfId="2" quotePrefix="1" applyFont="1" applyAlignment="1">
      <alignment horizontal="center" wrapText="1"/>
    </xf>
    <xf numFmtId="0" fontId="4" fillId="0" borderId="0" xfId="2" applyFont="1" applyAlignment="1">
      <alignment horizontal="center" wrapText="1"/>
    </xf>
    <xf numFmtId="3" fontId="5" fillId="0" borderId="12" xfId="1" applyNumberFormat="1" applyFont="1" applyBorder="1" applyAlignment="1">
      <alignment wrapText="1"/>
    </xf>
  </cellXfs>
  <cellStyles count="4">
    <cellStyle name="Comma" xfId="1" builtinId="3"/>
    <cellStyle name="Comma 2" xfId="3" xr:uid="{AE872649-9B86-40F3-9FF0-F161444EA79B}"/>
    <cellStyle name="Normal" xfId="0" builtinId="0"/>
    <cellStyle name="Normal 2" xfId="2" xr:uid="{A2328348-14F9-4DCB-BD12-13D9371659DA}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2837-C0D2-40B0-9256-20C76519FE9C}">
  <sheetPr>
    <pageSetUpPr fitToPage="1"/>
  </sheetPr>
  <dimension ref="A1:AU43"/>
  <sheetViews>
    <sheetView showGridLines="0" tabSelected="1" zoomScale="90" zoomScaleNormal="90" workbookViewId="0">
      <pane xSplit="13" ySplit="22" topLeftCell="N23" activePane="bottomRight" state="frozen"/>
      <selection pane="topRight" activeCell="N1" sqref="N1"/>
      <selection pane="bottomLeft" activeCell="A23" sqref="A23"/>
      <selection pane="bottomRight" sqref="A1:AC1"/>
    </sheetView>
  </sheetViews>
  <sheetFormatPr defaultColWidth="9.140625" defaultRowHeight="11.25" x14ac:dyDescent="0.2"/>
  <cols>
    <col min="1" max="1" width="39.28515625" style="1" customWidth="1"/>
    <col min="2" max="2" width="14.28515625" style="1" customWidth="1"/>
    <col min="3" max="3" width="12.5703125" style="1" customWidth="1"/>
    <col min="4" max="4" width="10.28515625" style="1" bestFit="1" customWidth="1"/>
    <col min="5" max="5" width="12.5703125" style="1" customWidth="1"/>
    <col min="6" max="7" width="11.42578125" style="1" customWidth="1"/>
    <col min="8" max="8" width="13.28515625" style="1" customWidth="1"/>
    <col min="9" max="9" width="11.42578125" style="1" customWidth="1"/>
    <col min="10" max="10" width="12.42578125" style="1" customWidth="1"/>
    <col min="11" max="11" width="6.85546875" style="1" customWidth="1"/>
    <col min="12" max="12" width="12.140625" style="1" customWidth="1"/>
    <col min="13" max="13" width="10.5703125" style="1" customWidth="1"/>
    <col min="14" max="14" width="10.140625" style="1" customWidth="1"/>
    <col min="15" max="15" width="8.5703125" style="1" customWidth="1"/>
    <col min="16" max="16" width="9.28515625" style="1" customWidth="1"/>
    <col min="17" max="17" width="14.140625" style="1" bestFit="1" customWidth="1"/>
    <col min="18" max="18" width="11.28515625" style="1" bestFit="1" customWidth="1"/>
    <col min="19" max="19" width="9.140625" style="1" customWidth="1"/>
    <col min="20" max="20" width="11.140625" style="1" customWidth="1"/>
    <col min="21" max="21" width="7.7109375" style="1" customWidth="1"/>
    <col min="22" max="22" width="12.42578125" style="1" customWidth="1"/>
    <col min="23" max="23" width="9.42578125" style="1" customWidth="1"/>
    <col min="24" max="24" width="15.140625" style="1" customWidth="1"/>
    <col min="25" max="25" width="13.28515625" style="1" bestFit="1" customWidth="1"/>
    <col min="26" max="26" width="9.7109375" style="1" customWidth="1"/>
    <col min="27" max="27" width="14.140625" style="1" customWidth="1"/>
    <col min="28" max="28" width="13.42578125" style="1" customWidth="1"/>
    <col min="29" max="29" width="12.5703125" style="1" bestFit="1" customWidth="1"/>
    <col min="30" max="16384" width="9.140625" style="1"/>
  </cols>
  <sheetData>
    <row r="1" spans="1:47" ht="12" x14ac:dyDescent="0.2">
      <c r="A1" s="75" t="s">
        <v>117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1:47" s="2" customForma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47" s="2" customFormat="1" ht="15.75" thickBo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s="2" customFormat="1" ht="52.9" customHeight="1" x14ac:dyDescent="0.2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7" t="s">
        <v>24</v>
      </c>
      <c r="Y4" s="6" t="s">
        <v>25</v>
      </c>
      <c r="Z4" s="7" t="s">
        <v>26</v>
      </c>
      <c r="AA4" s="6" t="s">
        <v>27</v>
      </c>
      <c r="AB4" s="7" t="s">
        <v>28</v>
      </c>
      <c r="AC4" s="8" t="s">
        <v>29</v>
      </c>
    </row>
    <row r="5" spans="1:47" x14ac:dyDescent="0.2">
      <c r="A5" s="10" t="s">
        <v>2</v>
      </c>
      <c r="B5" s="11">
        <v>263272</v>
      </c>
      <c r="C5" s="11">
        <v>18341</v>
      </c>
      <c r="D5" s="11">
        <v>26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59</v>
      </c>
      <c r="U5" s="11">
        <v>0</v>
      </c>
      <c r="V5" s="11">
        <v>232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1170</v>
      </c>
      <c r="AC5" s="11">
        <v>283099</v>
      </c>
      <c r="AD5" s="12"/>
      <c r="AE5" s="12"/>
      <c r="AF5" s="12"/>
      <c r="AG5" s="12"/>
    </row>
    <row r="6" spans="1:47" x14ac:dyDescent="0.2">
      <c r="A6" s="21" t="s">
        <v>69</v>
      </c>
      <c r="B6" s="11">
        <v>58905</v>
      </c>
      <c r="C6" s="11">
        <v>0</v>
      </c>
      <c r="D6" s="11">
        <v>1289825</v>
      </c>
      <c r="E6" s="11">
        <v>0</v>
      </c>
      <c r="F6" s="11">
        <v>116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34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413</v>
      </c>
      <c r="S6" s="11">
        <v>4400</v>
      </c>
      <c r="T6" s="11">
        <v>7623</v>
      </c>
      <c r="U6" s="11">
        <v>1283</v>
      </c>
      <c r="V6" s="11">
        <v>7355</v>
      </c>
      <c r="W6" s="11">
        <v>0</v>
      </c>
      <c r="X6" s="11">
        <v>0</v>
      </c>
      <c r="Y6" s="11">
        <v>0</v>
      </c>
      <c r="Z6" s="11">
        <v>23724</v>
      </c>
      <c r="AA6" s="11">
        <v>33018</v>
      </c>
      <c r="AB6" s="11">
        <v>43882</v>
      </c>
      <c r="AC6" s="11">
        <v>1470579</v>
      </c>
      <c r="AD6" s="12"/>
      <c r="AE6" s="12"/>
      <c r="AF6" s="12"/>
      <c r="AG6" s="12"/>
    </row>
    <row r="7" spans="1:47" x14ac:dyDescent="0.2">
      <c r="A7" s="10" t="s">
        <v>30</v>
      </c>
      <c r="B7" s="11">
        <v>0</v>
      </c>
      <c r="C7" s="11">
        <v>0</v>
      </c>
      <c r="D7" s="11">
        <v>0</v>
      </c>
      <c r="E7" s="11">
        <v>207937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207937</v>
      </c>
      <c r="AD7" s="12"/>
      <c r="AE7" s="12"/>
      <c r="AF7" s="12"/>
      <c r="AG7" s="12"/>
    </row>
    <row r="8" spans="1:47" x14ac:dyDescent="0.2">
      <c r="A8" s="10" t="s">
        <v>31</v>
      </c>
      <c r="B8" s="11">
        <v>0</v>
      </c>
      <c r="C8" s="11">
        <v>0</v>
      </c>
      <c r="D8" s="11">
        <v>0</v>
      </c>
      <c r="E8" s="11">
        <v>60819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60819</v>
      </c>
      <c r="AD8" s="12"/>
      <c r="AE8" s="12"/>
      <c r="AF8" s="12"/>
      <c r="AG8" s="12"/>
    </row>
    <row r="9" spans="1:47" x14ac:dyDescent="0.2">
      <c r="A9" s="10" t="s">
        <v>32</v>
      </c>
      <c r="B9" s="11">
        <v>0</v>
      </c>
      <c r="C9" s="11">
        <v>0</v>
      </c>
      <c r="D9" s="11">
        <v>0</v>
      </c>
      <c r="E9" s="11">
        <v>0</v>
      </c>
      <c r="F9" s="11">
        <v>2380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2380</v>
      </c>
      <c r="AD9" s="12"/>
      <c r="AE9" s="12"/>
      <c r="AF9" s="12"/>
      <c r="AG9" s="12"/>
    </row>
    <row r="10" spans="1:47" x14ac:dyDescent="0.2">
      <c r="A10" s="10" t="s">
        <v>33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22238</v>
      </c>
      <c r="H10" s="11">
        <v>0</v>
      </c>
      <c r="I10" s="11">
        <v>0</v>
      </c>
      <c r="J10" s="11">
        <v>0</v>
      </c>
      <c r="K10" s="11">
        <v>0</v>
      </c>
      <c r="L10" s="11">
        <v>23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22261</v>
      </c>
      <c r="AD10" s="12"/>
      <c r="AE10" s="12"/>
      <c r="AF10" s="12"/>
      <c r="AG10" s="12"/>
    </row>
    <row r="11" spans="1:47" x14ac:dyDescent="0.2">
      <c r="A11" s="10" t="s">
        <v>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1242</v>
      </c>
      <c r="I11" s="11">
        <v>61</v>
      </c>
      <c r="J11" s="11">
        <v>56</v>
      </c>
      <c r="K11" s="11">
        <v>0</v>
      </c>
      <c r="L11" s="11">
        <v>13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148</v>
      </c>
      <c r="Z11" s="11">
        <v>0</v>
      </c>
      <c r="AA11" s="11">
        <v>0</v>
      </c>
      <c r="AB11" s="11">
        <v>14</v>
      </c>
      <c r="AC11" s="11">
        <v>1535</v>
      </c>
      <c r="AD11" s="12"/>
      <c r="AE11" s="12"/>
      <c r="AF11" s="12"/>
      <c r="AG11" s="12"/>
    </row>
    <row r="12" spans="1:47" x14ac:dyDescent="0.2">
      <c r="A12" s="10" t="s">
        <v>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37</v>
      </c>
      <c r="I12" s="11">
        <v>2927</v>
      </c>
      <c r="J12" s="11">
        <v>156</v>
      </c>
      <c r="K12" s="11">
        <v>0</v>
      </c>
      <c r="L12" s="11">
        <v>26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113</v>
      </c>
      <c r="AC12" s="11">
        <v>3259</v>
      </c>
      <c r="AD12" s="12"/>
      <c r="AE12" s="12"/>
      <c r="AF12" s="12"/>
      <c r="AG12" s="12"/>
    </row>
    <row r="13" spans="1:47" ht="22.5" x14ac:dyDescent="0.2">
      <c r="A13" s="10" t="s">
        <v>34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172</v>
      </c>
      <c r="I13" s="11">
        <v>2041</v>
      </c>
      <c r="J13" s="11">
        <v>61569</v>
      </c>
      <c r="K13" s="11">
        <v>1299</v>
      </c>
      <c r="L13" s="11">
        <v>108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694</v>
      </c>
      <c r="AC13" s="11">
        <v>65884</v>
      </c>
      <c r="AD13" s="12"/>
      <c r="AE13" s="12"/>
      <c r="AF13" s="12"/>
      <c r="AG13" s="12"/>
    </row>
    <row r="14" spans="1:47" x14ac:dyDescent="0.2">
      <c r="A14" s="10" t="s">
        <v>11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27</v>
      </c>
      <c r="I14" s="11">
        <v>0</v>
      </c>
      <c r="J14" s="11">
        <v>683</v>
      </c>
      <c r="K14" s="11">
        <v>59696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60406</v>
      </c>
      <c r="AD14" s="12"/>
      <c r="AE14" s="12"/>
      <c r="AF14" s="12"/>
      <c r="AG14" s="12"/>
    </row>
    <row r="15" spans="1:47" x14ac:dyDescent="0.2">
      <c r="A15" s="10" t="s">
        <v>35</v>
      </c>
      <c r="B15" s="11">
        <v>0</v>
      </c>
      <c r="C15" s="11">
        <v>0</v>
      </c>
      <c r="D15" s="11">
        <v>0</v>
      </c>
      <c r="E15" s="11">
        <v>66</v>
      </c>
      <c r="F15" s="11">
        <v>0</v>
      </c>
      <c r="G15" s="11">
        <v>48</v>
      </c>
      <c r="H15" s="11">
        <v>0</v>
      </c>
      <c r="I15" s="11">
        <v>14</v>
      </c>
      <c r="J15" s="11">
        <v>0</v>
      </c>
      <c r="K15" s="11">
        <v>0</v>
      </c>
      <c r="L15" s="11">
        <v>5226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5353</v>
      </c>
      <c r="AD15" s="12"/>
      <c r="AE15" s="12"/>
      <c r="AF15" s="12"/>
      <c r="AG15" s="12"/>
    </row>
    <row r="16" spans="1:47" x14ac:dyDescent="0.2">
      <c r="A16" s="10" t="s">
        <v>36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62492</v>
      </c>
      <c r="N16" s="11">
        <v>9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474</v>
      </c>
      <c r="Z16" s="11">
        <v>0</v>
      </c>
      <c r="AA16" s="11">
        <v>170</v>
      </c>
      <c r="AB16" s="11">
        <v>388</v>
      </c>
      <c r="AC16" s="11">
        <v>63532</v>
      </c>
      <c r="AD16" s="12"/>
      <c r="AE16" s="12"/>
      <c r="AF16" s="12"/>
      <c r="AG16" s="12"/>
    </row>
    <row r="17" spans="1:33" x14ac:dyDescent="0.2">
      <c r="A17" s="10" t="s">
        <v>37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850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55</v>
      </c>
      <c r="AB17" s="11">
        <v>34</v>
      </c>
      <c r="AC17" s="11">
        <v>940</v>
      </c>
      <c r="AD17" s="12"/>
      <c r="AE17" s="12"/>
      <c r="AF17" s="12"/>
      <c r="AG17" s="12"/>
    </row>
    <row r="18" spans="1:33" x14ac:dyDescent="0.2">
      <c r="A18" s="10" t="s">
        <v>14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1275</v>
      </c>
      <c r="K18" s="11">
        <v>0</v>
      </c>
      <c r="L18" s="11">
        <v>0</v>
      </c>
      <c r="M18" s="11">
        <v>38</v>
      </c>
      <c r="N18" s="11">
        <v>190410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6183</v>
      </c>
      <c r="Z18" s="11">
        <v>2059</v>
      </c>
      <c r="AA18" s="11">
        <v>68536</v>
      </c>
      <c r="AB18" s="11">
        <v>6</v>
      </c>
      <c r="AC18" s="11">
        <v>268507</v>
      </c>
      <c r="AD18" s="12"/>
      <c r="AE18" s="12"/>
      <c r="AF18" s="12"/>
      <c r="AG18" s="12"/>
    </row>
    <row r="19" spans="1:33" x14ac:dyDescent="0.2">
      <c r="A19" s="10" t="s">
        <v>15</v>
      </c>
      <c r="B19" s="11">
        <v>2385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20392</v>
      </c>
      <c r="P19" s="11">
        <v>0</v>
      </c>
      <c r="Q19" s="11">
        <v>0</v>
      </c>
      <c r="R19" s="11">
        <v>0</v>
      </c>
      <c r="S19" s="11">
        <v>309</v>
      </c>
      <c r="T19" s="11">
        <v>0</v>
      </c>
      <c r="U19" s="11">
        <v>0</v>
      </c>
      <c r="V19" s="11">
        <v>577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1463</v>
      </c>
      <c r="AC19" s="11">
        <v>25125</v>
      </c>
      <c r="AD19" s="12"/>
      <c r="AE19" s="12"/>
      <c r="AF19" s="12"/>
      <c r="AG19" s="12"/>
    </row>
    <row r="20" spans="1:33" x14ac:dyDescent="0.2">
      <c r="A20" s="10" t="s">
        <v>38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20685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20685</v>
      </c>
      <c r="AD20" s="12"/>
      <c r="AE20" s="12"/>
      <c r="AF20" s="12"/>
      <c r="AG20" s="12"/>
    </row>
    <row r="21" spans="1:33" x14ac:dyDescent="0.2">
      <c r="A21" s="10" t="s">
        <v>17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89571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89571</v>
      </c>
      <c r="AD21" s="12"/>
      <c r="AE21" s="12"/>
      <c r="AF21" s="12"/>
      <c r="AG21" s="12"/>
    </row>
    <row r="22" spans="1:33" x14ac:dyDescent="0.2">
      <c r="A22" s="10" t="s">
        <v>18</v>
      </c>
      <c r="B22" s="11">
        <v>1305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47884</v>
      </c>
      <c r="S22" s="11">
        <v>60926</v>
      </c>
      <c r="T22" s="11">
        <v>2</v>
      </c>
      <c r="U22" s="11">
        <v>16</v>
      </c>
      <c r="V22" s="11">
        <v>171</v>
      </c>
      <c r="W22" s="11">
        <v>0</v>
      </c>
      <c r="X22" s="11">
        <v>18</v>
      </c>
      <c r="Y22" s="11">
        <v>0</v>
      </c>
      <c r="Z22" s="11">
        <v>0</v>
      </c>
      <c r="AA22" s="11">
        <v>924</v>
      </c>
      <c r="AB22" s="11">
        <v>6809</v>
      </c>
      <c r="AC22" s="11">
        <v>118054</v>
      </c>
      <c r="AD22" s="12"/>
      <c r="AE22" s="12"/>
      <c r="AF22" s="12"/>
      <c r="AG22" s="12"/>
    </row>
    <row r="23" spans="1:33" x14ac:dyDescent="0.2">
      <c r="A23" s="10" t="s">
        <v>19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40022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40022</v>
      </c>
      <c r="AD23" s="12"/>
      <c r="AE23" s="12"/>
      <c r="AF23" s="12"/>
      <c r="AG23" s="12"/>
    </row>
    <row r="24" spans="1:33" x14ac:dyDescent="0.2">
      <c r="A24" s="10" t="s">
        <v>20</v>
      </c>
      <c r="B24" s="11">
        <v>1262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113001</v>
      </c>
      <c r="U24" s="11">
        <v>0</v>
      </c>
      <c r="V24" s="11">
        <v>3</v>
      </c>
      <c r="W24" s="11">
        <v>0</v>
      </c>
      <c r="X24" s="11">
        <v>3036</v>
      </c>
      <c r="Y24" s="11">
        <v>0</v>
      </c>
      <c r="Z24" s="11">
        <v>0</v>
      </c>
      <c r="AA24" s="11">
        <v>544</v>
      </c>
      <c r="AB24" s="11">
        <v>509</v>
      </c>
      <c r="AC24" s="11">
        <v>118356</v>
      </c>
      <c r="AD24" s="12"/>
      <c r="AE24" s="12"/>
      <c r="AF24" s="12"/>
      <c r="AG24" s="12"/>
    </row>
    <row r="25" spans="1:33" x14ac:dyDescent="0.2">
      <c r="A25" s="10" t="s">
        <v>21</v>
      </c>
      <c r="B25" s="11">
        <v>36769</v>
      </c>
      <c r="C25" s="11">
        <v>0</v>
      </c>
      <c r="D25" s="11">
        <v>1344</v>
      </c>
      <c r="E25" s="11">
        <v>0</v>
      </c>
      <c r="F25" s="11">
        <v>0</v>
      </c>
      <c r="G25" s="11">
        <v>234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24</v>
      </c>
      <c r="T25" s="11">
        <v>1</v>
      </c>
      <c r="U25" s="11">
        <v>109598</v>
      </c>
      <c r="V25" s="11">
        <v>1671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149641</v>
      </c>
      <c r="AD25" s="12"/>
      <c r="AE25" s="12"/>
      <c r="AF25" s="12"/>
      <c r="AG25" s="12"/>
    </row>
    <row r="26" spans="1:33" x14ac:dyDescent="0.2">
      <c r="A26" s="10" t="s">
        <v>22</v>
      </c>
      <c r="B26" s="11">
        <v>212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49</v>
      </c>
      <c r="S26" s="11">
        <v>14758</v>
      </c>
      <c r="T26" s="11">
        <v>10448</v>
      </c>
      <c r="U26" s="11">
        <v>0</v>
      </c>
      <c r="V26" s="11">
        <v>60359</v>
      </c>
      <c r="W26" s="11">
        <v>0</v>
      </c>
      <c r="X26" s="11">
        <v>0</v>
      </c>
      <c r="Y26" s="11">
        <v>0</v>
      </c>
      <c r="Z26" s="11">
        <v>0</v>
      </c>
      <c r="AA26" s="11">
        <v>139</v>
      </c>
      <c r="AB26" s="11">
        <v>12459</v>
      </c>
      <c r="AC26" s="11">
        <v>98423</v>
      </c>
      <c r="AD26" s="12"/>
      <c r="AE26" s="12"/>
      <c r="AF26" s="12"/>
      <c r="AG26" s="12"/>
    </row>
    <row r="27" spans="1:33" x14ac:dyDescent="0.2">
      <c r="A27" s="10" t="s">
        <v>39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358359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358359</v>
      </c>
      <c r="AD27" s="12"/>
      <c r="AE27" s="12"/>
      <c r="AF27" s="12"/>
      <c r="AG27" s="12"/>
    </row>
    <row r="28" spans="1:33" ht="22.5" x14ac:dyDescent="0.2">
      <c r="A28" s="10" t="s">
        <v>40</v>
      </c>
      <c r="B28" s="11">
        <v>0</v>
      </c>
      <c r="C28" s="11">
        <v>0</v>
      </c>
      <c r="D28" s="11">
        <v>0</v>
      </c>
      <c r="E28" s="11">
        <v>12</v>
      </c>
      <c r="F28" s="11">
        <v>1653</v>
      </c>
      <c r="G28" s="11">
        <v>291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115049</v>
      </c>
      <c r="Z28" s="11">
        <v>0</v>
      </c>
      <c r="AA28" s="11">
        <v>0</v>
      </c>
      <c r="AB28" s="11">
        <v>0</v>
      </c>
      <c r="AC28" s="11">
        <v>117005</v>
      </c>
      <c r="AD28" s="12"/>
      <c r="AE28" s="12"/>
      <c r="AF28" s="12"/>
      <c r="AG28" s="12"/>
    </row>
    <row r="29" spans="1:33" x14ac:dyDescent="0.2">
      <c r="A29" s="10" t="s">
        <v>41</v>
      </c>
      <c r="B29" s="11">
        <v>63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97914</v>
      </c>
      <c r="AA29" s="11">
        <v>11539</v>
      </c>
      <c r="AB29" s="11">
        <v>0</v>
      </c>
      <c r="AC29" s="11">
        <v>109516</v>
      </c>
      <c r="AD29" s="12"/>
      <c r="AE29" s="12"/>
      <c r="AF29" s="12"/>
      <c r="AG29" s="12"/>
    </row>
    <row r="30" spans="1:33" x14ac:dyDescent="0.2">
      <c r="A30" s="10" t="s">
        <v>42</v>
      </c>
      <c r="B30" s="11">
        <v>0</v>
      </c>
      <c r="C30" s="11">
        <v>0</v>
      </c>
      <c r="D30" s="11">
        <v>0</v>
      </c>
      <c r="E30" s="11">
        <v>8748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2905</v>
      </c>
      <c r="U30" s="11">
        <v>0</v>
      </c>
      <c r="V30" s="11">
        <v>0</v>
      </c>
      <c r="W30" s="11">
        <v>299945</v>
      </c>
      <c r="X30" s="11">
        <v>2020810</v>
      </c>
      <c r="Y30" s="11">
        <v>63876</v>
      </c>
      <c r="Z30" s="11">
        <v>0</v>
      </c>
      <c r="AA30" s="11">
        <v>30892</v>
      </c>
      <c r="AB30" s="11">
        <v>438135</v>
      </c>
      <c r="AC30" s="11">
        <v>2865311</v>
      </c>
      <c r="AD30" s="12"/>
      <c r="AE30" s="12"/>
      <c r="AF30" s="12"/>
      <c r="AG30" s="12"/>
    </row>
    <row r="31" spans="1:33" ht="22.5" x14ac:dyDescent="0.2">
      <c r="A31" s="10" t="s">
        <v>43</v>
      </c>
      <c r="B31" s="11">
        <v>0</v>
      </c>
      <c r="C31" s="11">
        <v>0</v>
      </c>
      <c r="D31" s="11">
        <v>0</v>
      </c>
      <c r="E31" s="11">
        <v>2373</v>
      </c>
      <c r="F31" s="11">
        <v>19833</v>
      </c>
      <c r="G31" s="11">
        <v>4757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904353</v>
      </c>
      <c r="Z31" s="11">
        <v>0</v>
      </c>
      <c r="AA31" s="11">
        <v>0</v>
      </c>
      <c r="AB31" s="11">
        <v>0</v>
      </c>
      <c r="AC31" s="11">
        <v>931316</v>
      </c>
      <c r="AD31" s="13"/>
      <c r="AE31" s="12"/>
      <c r="AF31" s="12"/>
      <c r="AG31" s="12"/>
    </row>
    <row r="32" spans="1:33" ht="22.5" x14ac:dyDescent="0.2">
      <c r="A32" s="10" t="s">
        <v>44</v>
      </c>
      <c r="B32" s="11">
        <v>1579</v>
      </c>
      <c r="C32" s="11">
        <v>0</v>
      </c>
      <c r="D32" s="11">
        <v>3744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14</v>
      </c>
      <c r="M32" s="11">
        <v>194</v>
      </c>
      <c r="N32" s="11">
        <v>210</v>
      </c>
      <c r="O32" s="11">
        <v>0</v>
      </c>
      <c r="P32" s="11">
        <v>0</v>
      </c>
      <c r="Q32" s="11">
        <v>647</v>
      </c>
      <c r="R32" s="11">
        <v>190</v>
      </c>
      <c r="S32" s="11">
        <v>355</v>
      </c>
      <c r="T32" s="11">
        <v>102</v>
      </c>
      <c r="U32" s="11">
        <v>157</v>
      </c>
      <c r="V32" s="11">
        <v>2891</v>
      </c>
      <c r="W32" s="11">
        <v>0</v>
      </c>
      <c r="X32" s="11">
        <v>131</v>
      </c>
      <c r="Y32" s="11">
        <v>0</v>
      </c>
      <c r="Z32" s="11">
        <v>30947</v>
      </c>
      <c r="AA32" s="11">
        <v>1267293</v>
      </c>
      <c r="AB32" s="11">
        <v>45738</v>
      </c>
      <c r="AC32" s="11">
        <v>1354192</v>
      </c>
      <c r="AD32" s="13"/>
      <c r="AE32" s="12"/>
      <c r="AF32" s="12"/>
      <c r="AG32" s="12"/>
    </row>
    <row r="33" spans="1:33" ht="22.5" x14ac:dyDescent="0.2">
      <c r="A33" s="10" t="s">
        <v>45</v>
      </c>
      <c r="B33" s="11">
        <v>4624</v>
      </c>
      <c r="C33" s="11">
        <v>663026</v>
      </c>
      <c r="D33" s="11">
        <v>1278</v>
      </c>
      <c r="E33" s="11">
        <v>50253</v>
      </c>
      <c r="F33" s="11">
        <v>13401</v>
      </c>
      <c r="G33" s="11">
        <v>29556</v>
      </c>
      <c r="H33" s="11">
        <v>29</v>
      </c>
      <c r="I33" s="11">
        <v>225</v>
      </c>
      <c r="J33" s="11">
        <v>29223</v>
      </c>
      <c r="K33" s="11">
        <v>378</v>
      </c>
      <c r="L33" s="11">
        <v>267</v>
      </c>
      <c r="M33" s="11">
        <v>35325</v>
      </c>
      <c r="N33" s="11">
        <v>20248</v>
      </c>
      <c r="O33" s="11">
        <v>47</v>
      </c>
      <c r="P33" s="11">
        <v>0</v>
      </c>
      <c r="Q33" s="11">
        <v>1188</v>
      </c>
      <c r="R33" s="11">
        <v>65703</v>
      </c>
      <c r="S33" s="11">
        <v>29506</v>
      </c>
      <c r="T33" s="11">
        <v>6306</v>
      </c>
      <c r="U33" s="11">
        <v>149</v>
      </c>
      <c r="V33" s="11">
        <v>2841</v>
      </c>
      <c r="W33" s="11">
        <v>68016</v>
      </c>
      <c r="X33" s="11">
        <v>1360075</v>
      </c>
      <c r="Y33" s="11">
        <v>503881</v>
      </c>
      <c r="Z33" s="11">
        <v>699</v>
      </c>
      <c r="AA33" s="11">
        <v>54086</v>
      </c>
      <c r="AB33" s="11">
        <v>33180330</v>
      </c>
      <c r="AC33" s="11">
        <v>36120659</v>
      </c>
      <c r="AD33" s="13"/>
      <c r="AE33" s="12"/>
      <c r="AF33" s="12"/>
      <c r="AG33" s="12"/>
    </row>
    <row r="34" spans="1:33" x14ac:dyDescent="0.2">
      <c r="A34" s="10" t="s">
        <v>46</v>
      </c>
      <c r="B34" s="11">
        <v>0</v>
      </c>
      <c r="C34" s="11">
        <v>0</v>
      </c>
      <c r="D34" s="11">
        <v>49</v>
      </c>
      <c r="E34" s="11">
        <v>10391</v>
      </c>
      <c r="F34" s="11">
        <v>59936</v>
      </c>
      <c r="G34" s="11">
        <v>30690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494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11577</v>
      </c>
      <c r="X34" s="11">
        <v>34414</v>
      </c>
      <c r="Y34" s="11">
        <v>1958329</v>
      </c>
      <c r="Z34" s="11">
        <v>0</v>
      </c>
      <c r="AA34" s="11">
        <v>0</v>
      </c>
      <c r="AB34" s="11">
        <v>78756</v>
      </c>
      <c r="AC34" s="11">
        <v>2184636</v>
      </c>
      <c r="AD34" s="13"/>
      <c r="AE34" s="12"/>
      <c r="AF34" s="12"/>
      <c r="AG34" s="12"/>
    </row>
    <row r="35" spans="1:33" x14ac:dyDescent="0.2">
      <c r="A35" s="10" t="s">
        <v>47</v>
      </c>
      <c r="B35" s="11">
        <v>228</v>
      </c>
      <c r="C35" s="11">
        <v>0</v>
      </c>
      <c r="D35" s="11">
        <v>87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559</v>
      </c>
      <c r="N35" s="11">
        <v>2276</v>
      </c>
      <c r="O35" s="11">
        <v>0</v>
      </c>
      <c r="P35" s="11">
        <v>0</v>
      </c>
      <c r="Q35" s="11">
        <v>144</v>
      </c>
      <c r="R35" s="11">
        <v>378</v>
      </c>
      <c r="S35" s="11">
        <v>269</v>
      </c>
      <c r="T35" s="11">
        <v>1023</v>
      </c>
      <c r="U35" s="11">
        <v>28</v>
      </c>
      <c r="V35" s="11">
        <v>510</v>
      </c>
      <c r="W35" s="11">
        <v>0</v>
      </c>
      <c r="X35" s="11">
        <v>619</v>
      </c>
      <c r="Y35" s="11">
        <v>0</v>
      </c>
      <c r="Z35" s="11">
        <v>966</v>
      </c>
      <c r="AA35" s="11">
        <v>1149393</v>
      </c>
      <c r="AB35" s="11">
        <v>12969</v>
      </c>
      <c r="AC35" s="11">
        <v>1169447</v>
      </c>
      <c r="AD35" s="13"/>
      <c r="AE35" s="12"/>
      <c r="AF35" s="12"/>
      <c r="AG35" s="12"/>
    </row>
    <row r="36" spans="1:33" x14ac:dyDescent="0.2">
      <c r="A36" s="10" t="s">
        <v>48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3"/>
      <c r="AE36" s="12"/>
      <c r="AF36" s="12"/>
      <c r="AG36" s="12"/>
    </row>
    <row r="37" spans="1:33" x14ac:dyDescent="0.2">
      <c r="A37" s="10" t="s">
        <v>49</v>
      </c>
      <c r="B37" s="11">
        <v>370604</v>
      </c>
      <c r="C37" s="11">
        <v>681366</v>
      </c>
      <c r="D37" s="11">
        <v>1296354</v>
      </c>
      <c r="E37" s="11">
        <v>340598</v>
      </c>
      <c r="F37" s="11">
        <v>97319</v>
      </c>
      <c r="G37" s="11">
        <v>87814</v>
      </c>
      <c r="H37" s="11">
        <v>1506</v>
      </c>
      <c r="I37" s="11">
        <v>5268</v>
      </c>
      <c r="J37" s="11">
        <v>92964</v>
      </c>
      <c r="K37" s="11">
        <v>61373</v>
      </c>
      <c r="L37" s="11">
        <v>5712</v>
      </c>
      <c r="M37" s="11">
        <v>99458</v>
      </c>
      <c r="N37" s="11">
        <v>213647</v>
      </c>
      <c r="O37" s="11">
        <v>20439</v>
      </c>
      <c r="P37" s="11">
        <v>20685</v>
      </c>
      <c r="Q37" s="11">
        <v>91549</v>
      </c>
      <c r="R37" s="11">
        <v>114616</v>
      </c>
      <c r="S37" s="11">
        <v>150568</v>
      </c>
      <c r="T37" s="11">
        <v>141470</v>
      </c>
      <c r="U37" s="11">
        <v>111231</v>
      </c>
      <c r="V37" s="11">
        <v>76610</v>
      </c>
      <c r="W37" s="11">
        <v>737897</v>
      </c>
      <c r="X37" s="11">
        <v>3419103</v>
      </c>
      <c r="Y37" s="11">
        <v>3552293</v>
      </c>
      <c r="Z37" s="11">
        <v>156310</v>
      </c>
      <c r="AA37" s="11">
        <v>2616588</v>
      </c>
      <c r="AB37" s="11">
        <v>33823468</v>
      </c>
      <c r="AC37" s="11">
        <v>48386809</v>
      </c>
      <c r="AD37" s="14"/>
      <c r="AE37" s="12"/>
      <c r="AF37" s="12"/>
      <c r="AG37" s="12"/>
    </row>
    <row r="38" spans="1:33" x14ac:dyDescent="0.2">
      <c r="A38" s="10" t="s">
        <v>50</v>
      </c>
      <c r="B38" s="11">
        <v>126576</v>
      </c>
      <c r="C38" s="11">
        <v>26442</v>
      </c>
      <c r="D38" s="11">
        <v>630165</v>
      </c>
      <c r="E38" s="11">
        <v>150999</v>
      </c>
      <c r="F38" s="11">
        <v>40309</v>
      </c>
      <c r="G38" s="11">
        <v>48825</v>
      </c>
      <c r="H38" s="11">
        <v>635</v>
      </c>
      <c r="I38" s="11">
        <v>2837</v>
      </c>
      <c r="J38" s="11">
        <v>74995</v>
      </c>
      <c r="K38" s="11">
        <v>36183</v>
      </c>
      <c r="L38" s="11">
        <v>2522</v>
      </c>
      <c r="M38" s="11">
        <v>57569</v>
      </c>
      <c r="N38" s="11">
        <v>109508</v>
      </c>
      <c r="O38" s="11">
        <v>8694</v>
      </c>
      <c r="P38" s="11">
        <v>16520</v>
      </c>
      <c r="Q38" s="11">
        <v>52880</v>
      </c>
      <c r="R38" s="11">
        <v>45301</v>
      </c>
      <c r="S38" s="11">
        <v>59011</v>
      </c>
      <c r="T38" s="11">
        <v>67463</v>
      </c>
      <c r="U38" s="11">
        <v>51085</v>
      </c>
      <c r="V38" s="11">
        <v>28161</v>
      </c>
      <c r="W38" s="11">
        <v>547310</v>
      </c>
      <c r="X38" s="11">
        <v>2002762</v>
      </c>
      <c r="Y38" s="11">
        <v>1544174</v>
      </c>
      <c r="Z38" s="11">
        <v>63404</v>
      </c>
      <c r="AA38" s="11">
        <v>937114</v>
      </c>
      <c r="AB38" s="11">
        <v>13934659</v>
      </c>
      <c r="AC38" s="11">
        <v>20666102</v>
      </c>
      <c r="AD38" s="13"/>
      <c r="AE38" s="12"/>
      <c r="AF38" s="12"/>
      <c r="AG38" s="12"/>
    </row>
    <row r="39" spans="1:33" x14ac:dyDescent="0.2">
      <c r="A39" s="10" t="s">
        <v>51</v>
      </c>
      <c r="B39" s="11">
        <f>SUM(B40:B42)</f>
        <v>244026</v>
      </c>
      <c r="C39" s="11">
        <f t="shared" ref="C39:AC39" si="0">SUM(C40:C42)</f>
        <v>654924</v>
      </c>
      <c r="D39" s="11">
        <f t="shared" si="0"/>
        <v>666188</v>
      </c>
      <c r="E39" s="11">
        <f t="shared" si="0"/>
        <v>189599</v>
      </c>
      <c r="F39" s="11">
        <f t="shared" si="0"/>
        <v>57011</v>
      </c>
      <c r="G39" s="11">
        <f t="shared" si="0"/>
        <v>38989</v>
      </c>
      <c r="H39" s="11">
        <f t="shared" si="0"/>
        <v>871</v>
      </c>
      <c r="I39" s="11">
        <f t="shared" si="0"/>
        <v>2431</v>
      </c>
      <c r="J39" s="11">
        <f t="shared" si="0"/>
        <v>17969</v>
      </c>
      <c r="K39" s="11">
        <f t="shared" si="0"/>
        <v>25190</v>
      </c>
      <c r="L39" s="11">
        <f t="shared" si="0"/>
        <v>3190</v>
      </c>
      <c r="M39" s="11">
        <f t="shared" si="0"/>
        <v>41888</v>
      </c>
      <c r="N39" s="11">
        <f t="shared" si="0"/>
        <v>104139</v>
      </c>
      <c r="O39" s="11">
        <f t="shared" si="0"/>
        <v>11746</v>
      </c>
      <c r="P39" s="11">
        <f t="shared" si="0"/>
        <v>4165</v>
      </c>
      <c r="Q39" s="11">
        <f t="shared" si="0"/>
        <v>38669</v>
      </c>
      <c r="R39" s="11">
        <f t="shared" si="0"/>
        <v>69315</v>
      </c>
      <c r="S39" s="11">
        <f t="shared" si="0"/>
        <v>91557</v>
      </c>
      <c r="T39" s="11">
        <f t="shared" si="0"/>
        <v>74006</v>
      </c>
      <c r="U39" s="11">
        <f t="shared" si="0"/>
        <v>60145</v>
      </c>
      <c r="V39" s="11">
        <f t="shared" si="0"/>
        <v>48450</v>
      </c>
      <c r="W39" s="11">
        <f t="shared" si="0"/>
        <v>190587</v>
      </c>
      <c r="X39" s="11">
        <f t="shared" si="0"/>
        <v>1416341</v>
      </c>
      <c r="Y39" s="11">
        <f t="shared" si="0"/>
        <v>2008118</v>
      </c>
      <c r="Z39" s="11">
        <f t="shared" si="0"/>
        <v>92906</v>
      </c>
      <c r="AA39" s="11">
        <f t="shared" si="0"/>
        <v>1679474</v>
      </c>
      <c r="AB39" s="11">
        <f t="shared" si="0"/>
        <v>19888810</v>
      </c>
      <c r="AC39" s="11">
        <f t="shared" si="0"/>
        <v>27720706</v>
      </c>
      <c r="AD39" s="13"/>
      <c r="AE39" s="12"/>
      <c r="AF39" s="12"/>
      <c r="AG39" s="12"/>
    </row>
    <row r="40" spans="1:33" x14ac:dyDescent="0.2">
      <c r="A40" s="15" t="s">
        <v>52</v>
      </c>
      <c r="B40" s="11">
        <v>101840</v>
      </c>
      <c r="C40" s="11">
        <v>22609</v>
      </c>
      <c r="D40" s="11">
        <v>437453</v>
      </c>
      <c r="E40" s="11">
        <v>97343</v>
      </c>
      <c r="F40" s="11">
        <v>25683</v>
      </c>
      <c r="G40" s="11">
        <v>19693</v>
      </c>
      <c r="H40" s="11">
        <v>838</v>
      </c>
      <c r="I40" s="11">
        <v>1811</v>
      </c>
      <c r="J40" s="11">
        <v>41648</v>
      </c>
      <c r="K40" s="11">
        <v>8703</v>
      </c>
      <c r="L40" s="11">
        <v>1839</v>
      </c>
      <c r="M40" s="11">
        <v>14880</v>
      </c>
      <c r="N40" s="11">
        <v>60349</v>
      </c>
      <c r="O40" s="11">
        <v>9427</v>
      </c>
      <c r="P40" s="11">
        <v>107</v>
      </c>
      <c r="Q40" s="11">
        <v>24382</v>
      </c>
      <c r="R40" s="11">
        <v>23738</v>
      </c>
      <c r="S40" s="11">
        <v>51457</v>
      </c>
      <c r="T40" s="11">
        <v>50448</v>
      </c>
      <c r="U40" s="11">
        <v>34806</v>
      </c>
      <c r="V40" s="11">
        <v>23891</v>
      </c>
      <c r="W40" s="11">
        <v>14901</v>
      </c>
      <c r="X40" s="11">
        <v>543160</v>
      </c>
      <c r="Y40" s="11">
        <v>881570</v>
      </c>
      <c r="Z40" s="11">
        <v>38205</v>
      </c>
      <c r="AA40" s="11">
        <v>766539</v>
      </c>
      <c r="AB40" s="11">
        <v>10912246</v>
      </c>
      <c r="AC40" s="11">
        <v>14209568</v>
      </c>
      <c r="AD40" s="13"/>
      <c r="AE40" s="12"/>
      <c r="AF40" s="12"/>
      <c r="AG40" s="12"/>
    </row>
    <row r="41" spans="1:33" x14ac:dyDescent="0.2">
      <c r="A41" s="15" t="s">
        <v>53</v>
      </c>
      <c r="B41" s="11">
        <v>43005</v>
      </c>
      <c r="C41" s="11">
        <v>76521</v>
      </c>
      <c r="D41" s="11">
        <v>83859</v>
      </c>
      <c r="E41" s="11">
        <v>35204</v>
      </c>
      <c r="F41" s="11">
        <v>-1398</v>
      </c>
      <c r="G41" s="11">
        <v>1607</v>
      </c>
      <c r="H41" s="11">
        <v>12</v>
      </c>
      <c r="I41" s="11">
        <v>59</v>
      </c>
      <c r="J41" s="11">
        <v>-5449</v>
      </c>
      <c r="K41" s="11">
        <v>677</v>
      </c>
      <c r="L41" s="11">
        <v>113</v>
      </c>
      <c r="M41" s="11">
        <v>8293</v>
      </c>
      <c r="N41" s="11">
        <v>12912</v>
      </c>
      <c r="O41" s="11">
        <v>1425</v>
      </c>
      <c r="P41" s="11">
        <v>0</v>
      </c>
      <c r="Q41" s="11">
        <v>895</v>
      </c>
      <c r="R41" s="11">
        <v>6797</v>
      </c>
      <c r="S41" s="11">
        <v>5400</v>
      </c>
      <c r="T41" s="11">
        <v>15400</v>
      </c>
      <c r="U41" s="11">
        <v>4656</v>
      </c>
      <c r="V41" s="11">
        <v>8192</v>
      </c>
      <c r="W41" s="11">
        <v>4880</v>
      </c>
      <c r="X41" s="11">
        <v>65701</v>
      </c>
      <c r="Y41" s="11">
        <v>320036</v>
      </c>
      <c r="Z41" s="11">
        <v>19855</v>
      </c>
      <c r="AA41" s="11">
        <v>316022</v>
      </c>
      <c r="AB41" s="11">
        <v>765625</v>
      </c>
      <c r="AC41" s="11">
        <v>1790300</v>
      </c>
      <c r="AD41" s="13"/>
      <c r="AE41" s="12"/>
      <c r="AF41" s="12"/>
      <c r="AG41" s="12"/>
    </row>
    <row r="42" spans="1:33" ht="12" thickBot="1" x14ac:dyDescent="0.25">
      <c r="A42" s="16" t="s">
        <v>54</v>
      </c>
      <c r="B42" s="17">
        <v>99181</v>
      </c>
      <c r="C42" s="17">
        <v>555794</v>
      </c>
      <c r="D42" s="17">
        <v>144876</v>
      </c>
      <c r="E42" s="17">
        <v>57052</v>
      </c>
      <c r="F42" s="17">
        <v>32726</v>
      </c>
      <c r="G42" s="17">
        <v>17689</v>
      </c>
      <c r="H42" s="17">
        <v>21</v>
      </c>
      <c r="I42" s="17">
        <v>561</v>
      </c>
      <c r="J42" s="17">
        <v>-18230</v>
      </c>
      <c r="K42" s="17">
        <v>15810</v>
      </c>
      <c r="L42" s="17">
        <v>1238</v>
      </c>
      <c r="M42" s="17">
        <v>18715</v>
      </c>
      <c r="N42" s="17">
        <v>30878</v>
      </c>
      <c r="O42" s="17">
        <v>894</v>
      </c>
      <c r="P42" s="17">
        <v>4058</v>
      </c>
      <c r="Q42" s="17">
        <v>13392</v>
      </c>
      <c r="R42" s="17">
        <v>38780</v>
      </c>
      <c r="S42" s="17">
        <v>34700</v>
      </c>
      <c r="T42" s="17">
        <v>8158</v>
      </c>
      <c r="U42" s="17">
        <v>20683</v>
      </c>
      <c r="V42" s="17">
        <v>16367</v>
      </c>
      <c r="W42" s="17">
        <v>170806</v>
      </c>
      <c r="X42" s="17">
        <v>807480</v>
      </c>
      <c r="Y42" s="17">
        <v>806512</v>
      </c>
      <c r="Z42" s="17">
        <v>34846</v>
      </c>
      <c r="AA42" s="17">
        <v>596913</v>
      </c>
      <c r="AB42" s="17">
        <v>8210939</v>
      </c>
      <c r="AC42" s="17">
        <v>11720838</v>
      </c>
      <c r="AD42" s="13"/>
      <c r="AE42" s="12"/>
      <c r="AF42" s="12"/>
      <c r="AG42" s="12"/>
    </row>
    <row r="43" spans="1:33" ht="15.75" customHeight="1" x14ac:dyDescent="0.2">
      <c r="A43" s="18" t="s">
        <v>55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</sheetData>
  <mergeCells count="2">
    <mergeCell ref="A1:AC1"/>
    <mergeCell ref="A2:AC2"/>
  </mergeCells>
  <conditionalFormatting sqref="A5:AC42">
    <cfRule type="expression" dxfId="8" priority="1">
      <formula>MOD(ROW(),2)=1</formula>
    </cfRule>
  </conditionalFormatting>
  <pageMargins left="0.7" right="0.7" top="0.75" bottom="0.75" header="0.3" footer="0.3"/>
  <pageSetup paperSize="5" scale="95" fitToWidth="0" orientation="landscape" cellComments="atEnd" horizontalDpi="1200" verticalDpi="1200" r:id="rId1"/>
  <colBreaks count="4" manualBreakCount="4">
    <brk id="7" max="1048575" man="1"/>
    <brk id="13" max="1048575" man="1"/>
    <brk id="19" max="1048575" man="1"/>
    <brk id="25" max="1048575" man="1"/>
  </colBreaks>
  <customProperties>
    <customPr name="SourceTable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4517-F1E4-4DD8-B9F6-F9B0001EE65E}">
  <sheetPr>
    <pageSetUpPr fitToPage="1"/>
  </sheetPr>
  <dimension ref="A1:P46"/>
  <sheetViews>
    <sheetView showGridLines="0" zoomScale="90" zoomScaleNormal="90" workbookViewId="0">
      <selection sqref="A1:AC1"/>
    </sheetView>
  </sheetViews>
  <sheetFormatPr defaultColWidth="9.140625" defaultRowHeight="11.25" x14ac:dyDescent="0.2"/>
  <cols>
    <col min="1" max="1" width="37.7109375" style="1" bestFit="1" customWidth="1"/>
    <col min="2" max="2" width="11.28515625" style="1" customWidth="1"/>
    <col min="3" max="3" width="11.42578125" style="1" customWidth="1"/>
    <col min="4" max="4" width="9.85546875" style="1" customWidth="1"/>
    <col min="5" max="5" width="13.7109375" style="1" customWidth="1"/>
    <col min="6" max="6" width="11.140625" style="1" customWidth="1"/>
    <col min="7" max="7" width="12.7109375" style="1" customWidth="1"/>
    <col min="8" max="9" width="12" style="1" customWidth="1"/>
    <col min="10" max="10" width="11" style="1" customWidth="1"/>
    <col min="11" max="11" width="10.28515625" style="1" customWidth="1"/>
    <col min="12" max="12" width="11.28515625" style="1" customWidth="1"/>
    <col min="13" max="13" width="10.7109375" style="1" customWidth="1"/>
    <col min="14" max="14" width="11.28515625" style="1" customWidth="1"/>
    <col min="15" max="16384" width="9.140625" style="1"/>
  </cols>
  <sheetData>
    <row r="1" spans="1:16" ht="12" x14ac:dyDescent="0.2">
      <c r="A1" s="75" t="s">
        <v>118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6" s="2" customFormat="1" ht="12" thickBot="1" x14ac:dyDescent="0.3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6" s="2" customFormat="1" ht="12" customHeight="1" thickBot="1" x14ac:dyDescent="0.3">
      <c r="A3" s="79"/>
      <c r="B3" s="77" t="s">
        <v>29</v>
      </c>
      <c r="C3" s="77" t="s">
        <v>56</v>
      </c>
      <c r="D3" s="77" t="s">
        <v>57</v>
      </c>
      <c r="E3" s="77" t="s">
        <v>58</v>
      </c>
      <c r="F3" s="77" t="s">
        <v>59</v>
      </c>
      <c r="G3" s="77" t="s">
        <v>60</v>
      </c>
      <c r="H3" s="80" t="s">
        <v>61</v>
      </c>
      <c r="I3" s="81"/>
      <c r="J3" s="77" t="s">
        <v>62</v>
      </c>
      <c r="K3" s="77" t="s">
        <v>63</v>
      </c>
      <c r="L3" s="77" t="s">
        <v>64</v>
      </c>
      <c r="M3" s="77" t="s">
        <v>65</v>
      </c>
      <c r="N3" s="77" t="s">
        <v>66</v>
      </c>
    </row>
    <row r="4" spans="1:16" s="2" customFormat="1" ht="33.6" customHeight="1" x14ac:dyDescent="0.25">
      <c r="A4" s="79"/>
      <c r="B4" s="78"/>
      <c r="C4" s="78"/>
      <c r="D4" s="78"/>
      <c r="E4" s="78"/>
      <c r="F4" s="78"/>
      <c r="G4" s="78"/>
      <c r="H4" s="6" t="s">
        <v>67</v>
      </c>
      <c r="I4" s="7" t="s">
        <v>68</v>
      </c>
      <c r="J4" s="78"/>
      <c r="K4" s="78"/>
      <c r="L4" s="78"/>
      <c r="M4" s="78"/>
      <c r="N4" s="78"/>
    </row>
    <row r="5" spans="1:16" x14ac:dyDescent="0.2">
      <c r="A5" s="19" t="s">
        <v>2</v>
      </c>
      <c r="B5" s="20">
        <v>283099</v>
      </c>
      <c r="C5" s="20">
        <v>0</v>
      </c>
      <c r="D5" s="20">
        <v>0</v>
      </c>
      <c r="E5" s="20">
        <v>0</v>
      </c>
      <c r="F5" s="20">
        <v>0</v>
      </c>
      <c r="G5" s="20">
        <v>283099</v>
      </c>
      <c r="H5" s="20">
        <v>92534</v>
      </c>
      <c r="I5" s="20">
        <v>12013</v>
      </c>
      <c r="J5" s="20">
        <v>178552</v>
      </c>
      <c r="K5" s="20">
        <v>0</v>
      </c>
      <c r="L5" s="20">
        <v>0</v>
      </c>
      <c r="M5" s="20">
        <v>0</v>
      </c>
      <c r="N5" s="20">
        <v>283099</v>
      </c>
      <c r="O5" s="12"/>
      <c r="P5" s="12"/>
    </row>
    <row r="6" spans="1:16" x14ac:dyDescent="0.2">
      <c r="A6" s="21" t="s">
        <v>69</v>
      </c>
      <c r="B6" s="20">
        <v>1470579</v>
      </c>
      <c r="C6" s="20">
        <v>0</v>
      </c>
      <c r="D6" s="20">
        <v>0</v>
      </c>
      <c r="E6" s="20">
        <v>0</v>
      </c>
      <c r="F6" s="20">
        <v>0</v>
      </c>
      <c r="G6" s="20">
        <v>1470579</v>
      </c>
      <c r="H6" s="20">
        <v>308878</v>
      </c>
      <c r="I6" s="20">
        <v>26226</v>
      </c>
      <c r="J6" s="20">
        <v>1132679</v>
      </c>
      <c r="K6" s="20">
        <v>0</v>
      </c>
      <c r="L6" s="20">
        <v>0</v>
      </c>
      <c r="M6" s="20">
        <v>2796</v>
      </c>
      <c r="N6" s="20">
        <v>1470579</v>
      </c>
      <c r="O6" s="12"/>
      <c r="P6" s="12"/>
    </row>
    <row r="7" spans="1:16" x14ac:dyDescent="0.2">
      <c r="A7" s="21" t="s">
        <v>30</v>
      </c>
      <c r="B7" s="20">
        <v>207937</v>
      </c>
      <c r="C7" s="20">
        <v>0</v>
      </c>
      <c r="D7" s="20">
        <v>0</v>
      </c>
      <c r="E7" s="20">
        <v>0</v>
      </c>
      <c r="F7" s="20">
        <v>0</v>
      </c>
      <c r="G7" s="20">
        <v>207937</v>
      </c>
      <c r="H7" s="20">
        <v>28151</v>
      </c>
      <c r="I7" s="20">
        <v>12733</v>
      </c>
      <c r="J7" s="20">
        <v>167053</v>
      </c>
      <c r="K7" s="20">
        <v>0</v>
      </c>
      <c r="L7" s="20">
        <v>0</v>
      </c>
      <c r="M7" s="20">
        <v>0</v>
      </c>
      <c r="N7" s="20">
        <v>207937</v>
      </c>
      <c r="O7" s="12"/>
      <c r="P7" s="12"/>
    </row>
    <row r="8" spans="1:16" x14ac:dyDescent="0.2">
      <c r="A8" s="21" t="s">
        <v>31</v>
      </c>
      <c r="B8" s="20">
        <v>60819</v>
      </c>
      <c r="C8" s="20">
        <v>64165</v>
      </c>
      <c r="D8" s="20">
        <v>0</v>
      </c>
      <c r="E8" s="20">
        <v>0</v>
      </c>
      <c r="F8" s="20">
        <v>0</v>
      </c>
      <c r="G8" s="20">
        <v>124984</v>
      </c>
      <c r="H8" s="20">
        <v>21937</v>
      </c>
      <c r="I8" s="20">
        <v>2293</v>
      </c>
      <c r="J8" s="20">
        <v>64809</v>
      </c>
      <c r="K8" s="20">
        <v>0</v>
      </c>
      <c r="L8" s="20">
        <v>0</v>
      </c>
      <c r="M8" s="20">
        <v>35945</v>
      </c>
      <c r="N8" s="20">
        <v>124984</v>
      </c>
      <c r="O8" s="12"/>
      <c r="P8" s="12"/>
    </row>
    <row r="9" spans="1:16" x14ac:dyDescent="0.2">
      <c r="A9" s="21" t="s">
        <v>32</v>
      </c>
      <c r="B9" s="20">
        <v>2380</v>
      </c>
      <c r="C9" s="20">
        <v>0</v>
      </c>
      <c r="D9" s="20">
        <v>0</v>
      </c>
      <c r="E9" s="20">
        <v>0</v>
      </c>
      <c r="F9" s="20">
        <v>0</v>
      </c>
      <c r="G9" s="20">
        <v>2380</v>
      </c>
      <c r="H9" s="20">
        <v>827</v>
      </c>
      <c r="I9" s="20">
        <v>323</v>
      </c>
      <c r="J9" s="20">
        <v>1230</v>
      </c>
      <c r="K9" s="20">
        <v>0</v>
      </c>
      <c r="L9" s="20">
        <v>0</v>
      </c>
      <c r="M9" s="20">
        <v>0</v>
      </c>
      <c r="N9" s="20">
        <v>2380</v>
      </c>
      <c r="O9" s="12"/>
      <c r="P9" s="12"/>
    </row>
    <row r="10" spans="1:16" x14ac:dyDescent="0.2">
      <c r="A10" s="21" t="s">
        <v>33</v>
      </c>
      <c r="B10" s="20">
        <v>22261</v>
      </c>
      <c r="C10" s="20">
        <v>1072</v>
      </c>
      <c r="D10" s="20">
        <v>0</v>
      </c>
      <c r="E10" s="20">
        <v>0</v>
      </c>
      <c r="F10" s="20">
        <v>0</v>
      </c>
      <c r="G10" s="20">
        <v>23333</v>
      </c>
      <c r="H10" s="20">
        <v>706</v>
      </c>
      <c r="I10" s="20">
        <v>0</v>
      </c>
      <c r="J10" s="20">
        <v>22132</v>
      </c>
      <c r="K10" s="20">
        <v>0</v>
      </c>
      <c r="L10" s="20">
        <v>0</v>
      </c>
      <c r="M10" s="20">
        <v>495</v>
      </c>
      <c r="N10" s="20">
        <v>23333</v>
      </c>
      <c r="O10" s="12"/>
      <c r="P10" s="12"/>
    </row>
    <row r="11" spans="1:16" x14ac:dyDescent="0.2">
      <c r="A11" s="22" t="s">
        <v>70</v>
      </c>
      <c r="B11" s="20">
        <v>1535</v>
      </c>
      <c r="C11" s="20">
        <v>0</v>
      </c>
      <c r="D11" s="20">
        <v>0</v>
      </c>
      <c r="E11" s="20">
        <v>0</v>
      </c>
      <c r="F11" s="20">
        <v>0</v>
      </c>
      <c r="G11" s="20">
        <v>1535</v>
      </c>
      <c r="H11" s="20">
        <v>194</v>
      </c>
      <c r="I11" s="20">
        <v>165</v>
      </c>
      <c r="J11" s="20">
        <v>1177</v>
      </c>
      <c r="K11" s="20">
        <v>0</v>
      </c>
      <c r="L11" s="20">
        <v>0</v>
      </c>
      <c r="M11" s="20">
        <v>0</v>
      </c>
      <c r="N11" s="20">
        <v>1535</v>
      </c>
      <c r="O11" s="12"/>
      <c r="P11" s="12"/>
    </row>
    <row r="12" spans="1:16" x14ac:dyDescent="0.2">
      <c r="A12" s="22" t="s">
        <v>71</v>
      </c>
      <c r="B12" s="20">
        <v>3259</v>
      </c>
      <c r="C12" s="20">
        <v>0</v>
      </c>
      <c r="D12" s="20">
        <v>0</v>
      </c>
      <c r="E12" s="20">
        <v>0</v>
      </c>
      <c r="F12" s="20">
        <v>0</v>
      </c>
      <c r="G12" s="20">
        <v>3259</v>
      </c>
      <c r="H12" s="20">
        <v>0</v>
      </c>
      <c r="I12" s="20">
        <v>0</v>
      </c>
      <c r="J12" s="20">
        <v>3259</v>
      </c>
      <c r="K12" s="20">
        <v>0</v>
      </c>
      <c r="L12" s="20">
        <v>0</v>
      </c>
      <c r="M12" s="20">
        <v>0</v>
      </c>
      <c r="N12" s="20">
        <v>3259</v>
      </c>
      <c r="O12" s="12"/>
      <c r="P12" s="12"/>
    </row>
    <row r="13" spans="1:16" x14ac:dyDescent="0.2">
      <c r="A13" s="22" t="s">
        <v>72</v>
      </c>
      <c r="B13" s="20">
        <v>65884</v>
      </c>
      <c r="C13" s="20">
        <v>0</v>
      </c>
      <c r="D13" s="20">
        <v>0</v>
      </c>
      <c r="E13" s="20">
        <v>0</v>
      </c>
      <c r="F13" s="20">
        <v>0</v>
      </c>
      <c r="G13" s="20">
        <v>65884</v>
      </c>
      <c r="H13" s="20">
        <v>28015</v>
      </c>
      <c r="I13" s="20">
        <v>3703</v>
      </c>
      <c r="J13" s="20">
        <v>34165</v>
      </c>
      <c r="K13" s="20">
        <v>0</v>
      </c>
      <c r="L13" s="20">
        <v>0</v>
      </c>
      <c r="M13" s="20">
        <v>0</v>
      </c>
      <c r="N13" s="20">
        <v>65884</v>
      </c>
      <c r="O13" s="12"/>
      <c r="P13" s="12"/>
    </row>
    <row r="14" spans="1:16" x14ac:dyDescent="0.2">
      <c r="A14" s="22" t="s">
        <v>73</v>
      </c>
      <c r="B14" s="20">
        <v>60406</v>
      </c>
      <c r="C14" s="20">
        <v>0</v>
      </c>
      <c r="D14" s="20">
        <v>0</v>
      </c>
      <c r="E14" s="20">
        <v>0</v>
      </c>
      <c r="F14" s="20">
        <v>0</v>
      </c>
      <c r="G14" s="20">
        <v>60406</v>
      </c>
      <c r="H14" s="20">
        <v>29161</v>
      </c>
      <c r="I14" s="20">
        <v>3553</v>
      </c>
      <c r="J14" s="20">
        <v>27692</v>
      </c>
      <c r="K14" s="20">
        <v>0</v>
      </c>
      <c r="L14" s="20">
        <v>0</v>
      </c>
      <c r="M14" s="20">
        <v>0</v>
      </c>
      <c r="N14" s="20">
        <v>60406</v>
      </c>
      <c r="O14" s="12"/>
      <c r="P14" s="12"/>
    </row>
    <row r="15" spans="1:16" x14ac:dyDescent="0.2">
      <c r="A15" s="21" t="s">
        <v>35</v>
      </c>
      <c r="B15" s="20">
        <v>5353</v>
      </c>
      <c r="C15" s="20">
        <v>0</v>
      </c>
      <c r="D15" s="20">
        <v>0</v>
      </c>
      <c r="E15" s="20">
        <v>0</v>
      </c>
      <c r="F15" s="20">
        <v>0</v>
      </c>
      <c r="G15" s="20">
        <v>5353</v>
      </c>
      <c r="H15" s="20">
        <v>0</v>
      </c>
      <c r="I15" s="20">
        <v>0</v>
      </c>
      <c r="J15" s="20">
        <v>5353</v>
      </c>
      <c r="K15" s="20">
        <v>0</v>
      </c>
      <c r="L15" s="20">
        <v>0</v>
      </c>
      <c r="M15" s="20">
        <v>0</v>
      </c>
      <c r="N15" s="20">
        <v>5353</v>
      </c>
      <c r="O15" s="12"/>
      <c r="P15" s="12"/>
    </row>
    <row r="16" spans="1:16" x14ac:dyDescent="0.2">
      <c r="A16" s="22" t="s">
        <v>74</v>
      </c>
      <c r="B16" s="20">
        <v>63532</v>
      </c>
      <c r="C16" s="20">
        <v>0</v>
      </c>
      <c r="D16" s="20">
        <v>0</v>
      </c>
      <c r="E16" s="20">
        <v>0</v>
      </c>
      <c r="F16" s="20">
        <v>0</v>
      </c>
      <c r="G16" s="20">
        <v>63532</v>
      </c>
      <c r="H16" s="20">
        <v>31168</v>
      </c>
      <c r="I16" s="20">
        <v>1587</v>
      </c>
      <c r="J16" s="20">
        <v>30778</v>
      </c>
      <c r="K16" s="20">
        <v>0</v>
      </c>
      <c r="L16" s="20">
        <v>0</v>
      </c>
      <c r="M16" s="20">
        <v>0</v>
      </c>
      <c r="N16" s="20">
        <v>63532</v>
      </c>
      <c r="O16" s="12"/>
      <c r="P16" s="12"/>
    </row>
    <row r="17" spans="1:16" x14ac:dyDescent="0.2">
      <c r="A17" s="22" t="s">
        <v>75</v>
      </c>
      <c r="B17" s="20">
        <v>940</v>
      </c>
      <c r="C17" s="20">
        <v>0</v>
      </c>
      <c r="D17" s="20">
        <v>0</v>
      </c>
      <c r="E17" s="20">
        <v>0</v>
      </c>
      <c r="F17" s="20">
        <v>0</v>
      </c>
      <c r="G17" s="20">
        <v>940</v>
      </c>
      <c r="H17" s="20">
        <v>855</v>
      </c>
      <c r="I17" s="20">
        <v>4</v>
      </c>
      <c r="J17" s="20">
        <v>81</v>
      </c>
      <c r="K17" s="20">
        <v>0</v>
      </c>
      <c r="L17" s="20">
        <v>0</v>
      </c>
      <c r="M17" s="20">
        <v>0</v>
      </c>
      <c r="N17" s="20">
        <v>940</v>
      </c>
      <c r="O17" s="12"/>
      <c r="P17" s="12"/>
    </row>
    <row r="18" spans="1:16" x14ac:dyDescent="0.2">
      <c r="A18" s="23" t="s">
        <v>14</v>
      </c>
      <c r="B18" s="20">
        <v>268507</v>
      </c>
      <c r="C18" s="20">
        <v>0</v>
      </c>
      <c r="D18" s="20">
        <v>0</v>
      </c>
      <c r="E18" s="20">
        <v>0</v>
      </c>
      <c r="F18" s="20">
        <v>0</v>
      </c>
      <c r="G18" s="20">
        <v>268507</v>
      </c>
      <c r="H18" s="20">
        <v>39515</v>
      </c>
      <c r="I18" s="20">
        <v>3340</v>
      </c>
      <c r="J18" s="20">
        <v>225584</v>
      </c>
      <c r="K18" s="20">
        <v>0</v>
      </c>
      <c r="L18" s="20">
        <v>0</v>
      </c>
      <c r="M18" s="20">
        <v>69</v>
      </c>
      <c r="N18" s="20">
        <v>268507</v>
      </c>
      <c r="O18" s="12"/>
      <c r="P18" s="12"/>
    </row>
    <row r="19" spans="1:16" x14ac:dyDescent="0.2">
      <c r="A19" s="22" t="s">
        <v>76</v>
      </c>
      <c r="B19" s="20">
        <v>25125</v>
      </c>
      <c r="C19" s="20">
        <v>0</v>
      </c>
      <c r="D19" s="20">
        <v>0</v>
      </c>
      <c r="E19" s="20">
        <v>0</v>
      </c>
      <c r="F19" s="20">
        <v>0</v>
      </c>
      <c r="G19" s="20">
        <v>25125</v>
      </c>
      <c r="H19" s="20">
        <v>5836</v>
      </c>
      <c r="I19" s="20">
        <v>2942</v>
      </c>
      <c r="J19" s="20">
        <v>16347</v>
      </c>
      <c r="K19" s="20">
        <v>0</v>
      </c>
      <c r="L19" s="20">
        <v>0</v>
      </c>
      <c r="M19" s="20">
        <v>0</v>
      </c>
      <c r="N19" s="20">
        <v>25125</v>
      </c>
      <c r="O19" s="12"/>
      <c r="P19" s="12"/>
    </row>
    <row r="20" spans="1:16" x14ac:dyDescent="0.2">
      <c r="A20" s="21" t="s">
        <v>38</v>
      </c>
      <c r="B20" s="20">
        <v>20685</v>
      </c>
      <c r="C20" s="20">
        <v>0</v>
      </c>
      <c r="D20" s="20">
        <v>0</v>
      </c>
      <c r="E20" s="20">
        <v>0</v>
      </c>
      <c r="F20" s="20">
        <v>0</v>
      </c>
      <c r="G20" s="20">
        <v>20685</v>
      </c>
      <c r="H20" s="20">
        <v>6614</v>
      </c>
      <c r="I20" s="20">
        <v>1174</v>
      </c>
      <c r="J20" s="20">
        <v>12897</v>
      </c>
      <c r="K20" s="20">
        <v>0</v>
      </c>
      <c r="L20" s="20">
        <v>0</v>
      </c>
      <c r="M20" s="20">
        <v>0</v>
      </c>
      <c r="N20" s="20">
        <v>20685</v>
      </c>
      <c r="O20" s="12"/>
      <c r="P20" s="12"/>
    </row>
    <row r="21" spans="1:16" x14ac:dyDescent="0.2">
      <c r="A21" s="21" t="s">
        <v>17</v>
      </c>
      <c r="B21" s="20">
        <v>89571</v>
      </c>
      <c r="C21" s="20">
        <v>172</v>
      </c>
      <c r="D21" s="20">
        <v>0</v>
      </c>
      <c r="E21" s="20">
        <v>0</v>
      </c>
      <c r="F21" s="20">
        <v>0</v>
      </c>
      <c r="G21" s="20">
        <v>89743</v>
      </c>
      <c r="H21" s="20">
        <v>43291</v>
      </c>
      <c r="I21" s="20">
        <v>3221</v>
      </c>
      <c r="J21" s="20">
        <v>42523</v>
      </c>
      <c r="K21" s="20">
        <v>0</v>
      </c>
      <c r="L21" s="20">
        <v>0</v>
      </c>
      <c r="M21" s="20">
        <v>708</v>
      </c>
      <c r="N21" s="20">
        <v>89743</v>
      </c>
      <c r="O21" s="12"/>
      <c r="P21" s="12"/>
    </row>
    <row r="22" spans="1:16" x14ac:dyDescent="0.2">
      <c r="A22" s="21" t="s">
        <v>18</v>
      </c>
      <c r="B22" s="20">
        <v>118054</v>
      </c>
      <c r="C22" s="20">
        <v>2961</v>
      </c>
      <c r="D22" s="20">
        <v>0</v>
      </c>
      <c r="E22" s="20">
        <v>0</v>
      </c>
      <c r="F22" s="20">
        <v>0</v>
      </c>
      <c r="G22" s="20">
        <v>121015</v>
      </c>
      <c r="H22" s="20">
        <v>41058</v>
      </c>
      <c r="I22" s="20">
        <v>1093</v>
      </c>
      <c r="J22" s="20">
        <v>78195</v>
      </c>
      <c r="K22" s="20">
        <v>0</v>
      </c>
      <c r="L22" s="20">
        <v>0</v>
      </c>
      <c r="M22" s="20">
        <v>669</v>
      </c>
      <c r="N22" s="20">
        <v>121015</v>
      </c>
      <c r="O22" s="12"/>
      <c r="P22" s="12"/>
    </row>
    <row r="23" spans="1:16" x14ac:dyDescent="0.2">
      <c r="A23" s="21" t="s">
        <v>19</v>
      </c>
      <c r="B23" s="20">
        <v>40022</v>
      </c>
      <c r="C23" s="20">
        <v>614</v>
      </c>
      <c r="D23" s="20">
        <v>0</v>
      </c>
      <c r="E23" s="20">
        <v>0</v>
      </c>
      <c r="F23" s="20">
        <v>0</v>
      </c>
      <c r="G23" s="20">
        <v>40635</v>
      </c>
      <c r="H23" s="20">
        <v>24611</v>
      </c>
      <c r="I23" s="20">
        <v>54</v>
      </c>
      <c r="J23" s="20">
        <v>15788</v>
      </c>
      <c r="K23" s="20">
        <v>0</v>
      </c>
      <c r="L23" s="20">
        <v>0</v>
      </c>
      <c r="M23" s="20">
        <v>181</v>
      </c>
      <c r="N23" s="20">
        <v>40635</v>
      </c>
      <c r="O23" s="12"/>
      <c r="P23" s="12"/>
    </row>
    <row r="24" spans="1:16" x14ac:dyDescent="0.2">
      <c r="A24" s="21" t="s">
        <v>20</v>
      </c>
      <c r="B24" s="20">
        <v>118356</v>
      </c>
      <c r="C24" s="20">
        <v>1</v>
      </c>
      <c r="D24" s="20">
        <v>0</v>
      </c>
      <c r="E24" s="20">
        <v>0</v>
      </c>
      <c r="F24" s="20">
        <v>0</v>
      </c>
      <c r="G24" s="20">
        <v>118356</v>
      </c>
      <c r="H24" s="20">
        <v>22273</v>
      </c>
      <c r="I24" s="20">
        <v>3829</v>
      </c>
      <c r="J24" s="20">
        <v>92254</v>
      </c>
      <c r="K24" s="20">
        <v>0</v>
      </c>
      <c r="L24" s="20">
        <v>0</v>
      </c>
      <c r="M24" s="20">
        <v>0</v>
      </c>
      <c r="N24" s="20">
        <v>118356</v>
      </c>
      <c r="O24" s="12"/>
      <c r="P24" s="12"/>
    </row>
    <row r="25" spans="1:16" x14ac:dyDescent="0.2">
      <c r="A25" s="21" t="s">
        <v>21</v>
      </c>
      <c r="B25" s="20">
        <v>149641</v>
      </c>
      <c r="C25" s="20">
        <v>1</v>
      </c>
      <c r="D25" s="20">
        <v>0</v>
      </c>
      <c r="E25" s="20">
        <v>0</v>
      </c>
      <c r="F25" s="20">
        <v>0</v>
      </c>
      <c r="G25" s="20">
        <v>149642</v>
      </c>
      <c r="H25" s="20">
        <v>471</v>
      </c>
      <c r="I25" s="20">
        <v>183</v>
      </c>
      <c r="J25" s="20">
        <v>148987</v>
      </c>
      <c r="K25" s="20">
        <v>0</v>
      </c>
      <c r="L25" s="20">
        <v>0</v>
      </c>
      <c r="M25" s="20">
        <v>0</v>
      </c>
      <c r="N25" s="20">
        <v>149642</v>
      </c>
      <c r="O25" s="12"/>
      <c r="P25" s="12"/>
    </row>
    <row r="26" spans="1:16" x14ac:dyDescent="0.2">
      <c r="A26" s="21" t="s">
        <v>22</v>
      </c>
      <c r="B26" s="20">
        <v>98423</v>
      </c>
      <c r="C26" s="20">
        <v>267</v>
      </c>
      <c r="D26" s="20">
        <v>-1</v>
      </c>
      <c r="E26" s="20">
        <v>0</v>
      </c>
      <c r="F26" s="20">
        <v>0</v>
      </c>
      <c r="G26" s="20">
        <v>98692</v>
      </c>
      <c r="H26" s="20">
        <v>12851</v>
      </c>
      <c r="I26" s="20">
        <v>3055</v>
      </c>
      <c r="J26" s="20">
        <v>82707</v>
      </c>
      <c r="K26" s="20">
        <v>0</v>
      </c>
      <c r="L26" s="20">
        <v>0</v>
      </c>
      <c r="M26" s="20">
        <v>79</v>
      </c>
      <c r="N26" s="20">
        <v>98692</v>
      </c>
      <c r="O26" s="12"/>
      <c r="P26" s="12"/>
    </row>
    <row r="27" spans="1:16" x14ac:dyDescent="0.2">
      <c r="A27" s="21" t="s">
        <v>39</v>
      </c>
      <c r="B27" s="20">
        <v>358359</v>
      </c>
      <c r="C27" s="20">
        <v>11096</v>
      </c>
      <c r="D27" s="20">
        <v>1514</v>
      </c>
      <c r="E27" s="20">
        <v>117005</v>
      </c>
      <c r="F27" s="20">
        <v>109516</v>
      </c>
      <c r="G27" s="20">
        <v>594463</v>
      </c>
      <c r="H27" s="20">
        <v>324303</v>
      </c>
      <c r="I27" s="20">
        <v>25759</v>
      </c>
      <c r="J27" s="20">
        <v>241272</v>
      </c>
      <c r="K27" s="20">
        <v>0</v>
      </c>
      <c r="L27" s="20">
        <v>0</v>
      </c>
      <c r="M27" s="20">
        <v>3129</v>
      </c>
      <c r="N27" s="20">
        <v>594463</v>
      </c>
      <c r="O27" s="12"/>
      <c r="P27" s="12"/>
    </row>
    <row r="28" spans="1:16" ht="22.5" x14ac:dyDescent="0.2">
      <c r="A28" s="21" t="s">
        <v>40</v>
      </c>
      <c r="B28" s="20">
        <v>117005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12"/>
      <c r="P28" s="12"/>
    </row>
    <row r="29" spans="1:16" x14ac:dyDescent="0.2">
      <c r="A29" s="21" t="s">
        <v>41</v>
      </c>
      <c r="B29" s="20">
        <v>109516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12"/>
      <c r="P29" s="12"/>
    </row>
    <row r="30" spans="1:16" x14ac:dyDescent="0.2">
      <c r="A30" s="21" t="s">
        <v>42</v>
      </c>
      <c r="B30" s="20">
        <v>2865311</v>
      </c>
      <c r="C30" s="20">
        <v>693632</v>
      </c>
      <c r="D30" s="20">
        <v>-3999</v>
      </c>
      <c r="E30" s="20">
        <v>931316</v>
      </c>
      <c r="F30" s="20">
        <v>1353595</v>
      </c>
      <c r="G30" s="20">
        <v>5847853</v>
      </c>
      <c r="H30" s="20">
        <v>3421707</v>
      </c>
      <c r="I30" s="20">
        <v>326652</v>
      </c>
      <c r="J30" s="20">
        <v>1769001</v>
      </c>
      <c r="K30" s="20">
        <v>1052</v>
      </c>
      <c r="L30" s="20">
        <v>51</v>
      </c>
      <c r="M30" s="20">
        <v>329390</v>
      </c>
      <c r="N30" s="20">
        <v>5847853</v>
      </c>
      <c r="O30" s="12"/>
      <c r="P30" s="12"/>
    </row>
    <row r="31" spans="1:16" ht="22.5" x14ac:dyDescent="0.2">
      <c r="A31" s="21" t="s">
        <v>43</v>
      </c>
      <c r="B31" s="20">
        <v>931316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12"/>
      <c r="P31" s="12"/>
    </row>
    <row r="32" spans="1:16" ht="22.5" x14ac:dyDescent="0.2">
      <c r="A32" s="21" t="s">
        <v>44</v>
      </c>
      <c r="B32" s="20">
        <v>1354192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12"/>
      <c r="P32" s="12"/>
    </row>
    <row r="33" spans="1:16" ht="22.5" x14ac:dyDescent="0.2">
      <c r="A33" s="21" t="s">
        <v>45</v>
      </c>
      <c r="B33" s="20">
        <v>36120659</v>
      </c>
      <c r="C33" s="20">
        <v>2518179</v>
      </c>
      <c r="D33" s="20">
        <v>44181</v>
      </c>
      <c r="E33" s="20">
        <v>2184636</v>
      </c>
      <c r="F33" s="20">
        <v>1169447</v>
      </c>
      <c r="G33" s="20">
        <v>41949336</v>
      </c>
      <c r="H33" s="20">
        <v>14176372</v>
      </c>
      <c r="I33" s="20">
        <v>1558447</v>
      </c>
      <c r="J33" s="20">
        <v>14295933</v>
      </c>
      <c r="K33" s="20">
        <v>4942013</v>
      </c>
      <c r="L33" s="20">
        <v>4710468</v>
      </c>
      <c r="M33" s="20">
        <v>2266102</v>
      </c>
      <c r="N33" s="20">
        <v>41949336</v>
      </c>
      <c r="O33" s="12"/>
      <c r="P33" s="12"/>
    </row>
    <row r="34" spans="1:16" ht="22.5" x14ac:dyDescent="0.2">
      <c r="A34" s="21" t="s">
        <v>46</v>
      </c>
      <c r="B34" s="20">
        <v>2184636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12"/>
      <c r="P34" s="12"/>
    </row>
    <row r="35" spans="1:16" x14ac:dyDescent="0.2">
      <c r="A35" s="21" t="s">
        <v>47</v>
      </c>
      <c r="B35" s="20">
        <v>1169447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12"/>
      <c r="P35" s="12"/>
    </row>
    <row r="36" spans="1:16" x14ac:dyDescent="0.2">
      <c r="A36" s="21" t="s">
        <v>48</v>
      </c>
      <c r="B36" s="20">
        <v>0</v>
      </c>
      <c r="C36" s="20">
        <v>144747</v>
      </c>
      <c r="D36" s="20">
        <v>0</v>
      </c>
      <c r="E36" s="20">
        <v>0</v>
      </c>
      <c r="F36" s="20">
        <v>0</v>
      </c>
      <c r="G36" s="20">
        <v>144747</v>
      </c>
      <c r="H36" s="20">
        <v>12426</v>
      </c>
      <c r="I36" s="20">
        <v>0</v>
      </c>
      <c r="J36" s="20">
        <v>132321</v>
      </c>
      <c r="K36" s="20">
        <v>0</v>
      </c>
      <c r="L36" s="20">
        <v>0</v>
      </c>
      <c r="M36" s="20">
        <v>0</v>
      </c>
      <c r="N36" s="20">
        <v>144747</v>
      </c>
      <c r="O36" s="12"/>
      <c r="P36" s="12"/>
    </row>
    <row r="37" spans="1:16" ht="12" thickBot="1" x14ac:dyDescent="0.25">
      <c r="A37" s="24" t="s">
        <v>77</v>
      </c>
      <c r="B37" s="25">
        <v>48386809</v>
      </c>
      <c r="C37" s="25">
        <v>3436906</v>
      </c>
      <c r="D37" s="25">
        <v>41695</v>
      </c>
      <c r="E37" s="25">
        <v>3232958</v>
      </c>
      <c r="F37" s="25">
        <v>2632558</v>
      </c>
      <c r="G37" s="25">
        <v>51782018</v>
      </c>
      <c r="H37" s="25">
        <v>18673753</v>
      </c>
      <c r="I37" s="25">
        <v>1992349</v>
      </c>
      <c r="J37" s="25">
        <v>18822770</v>
      </c>
      <c r="K37" s="25">
        <v>4943065</v>
      </c>
      <c r="L37" s="25">
        <v>4710519</v>
      </c>
      <c r="M37" s="25">
        <v>2639563</v>
      </c>
      <c r="N37" s="26">
        <v>51782019</v>
      </c>
      <c r="O37" s="12"/>
      <c r="P37" s="12"/>
    </row>
    <row r="38" spans="1:16" ht="15.75" customHeight="1" x14ac:dyDescent="0.2">
      <c r="A38" s="18" t="s">
        <v>55</v>
      </c>
      <c r="B38" s="18"/>
    </row>
    <row r="40" spans="1:16" x14ac:dyDescent="0.2">
      <c r="G40" s="35"/>
    </row>
    <row r="41" spans="1:16" x14ac:dyDescent="0.2">
      <c r="G41" s="35"/>
    </row>
    <row r="42" spans="1:16" x14ac:dyDescent="0.2">
      <c r="G42" s="35"/>
    </row>
    <row r="43" spans="1:16" x14ac:dyDescent="0.2">
      <c r="G43" s="35"/>
    </row>
    <row r="44" spans="1:16" x14ac:dyDescent="0.2">
      <c r="G44" s="35"/>
    </row>
    <row r="45" spans="1:16" x14ac:dyDescent="0.2">
      <c r="G45" s="35"/>
    </row>
    <row r="46" spans="1:16" x14ac:dyDescent="0.2">
      <c r="G46" s="35"/>
    </row>
  </sheetData>
  <mergeCells count="15">
    <mergeCell ref="N3:N4"/>
    <mergeCell ref="A1:N1"/>
    <mergeCell ref="A2:N2"/>
    <mergeCell ref="A3:A4"/>
    <mergeCell ref="B3:B4"/>
    <mergeCell ref="C3:C4"/>
    <mergeCell ref="D3:D4"/>
    <mergeCell ref="E3:E4"/>
    <mergeCell ref="F3:F4"/>
    <mergeCell ref="G3:G4"/>
    <mergeCell ref="H3:I3"/>
    <mergeCell ref="J3:J4"/>
    <mergeCell ref="K3:K4"/>
    <mergeCell ref="L3:L4"/>
    <mergeCell ref="M3:M4"/>
  </mergeCells>
  <conditionalFormatting sqref="A5:N37">
    <cfRule type="expression" dxfId="7" priority="1">
      <formula>MOD(ROW(),2)=1</formula>
    </cfRule>
  </conditionalFormatting>
  <pageMargins left="0.75" right="0.75" top="1" bottom="1" header="0.5" footer="0.5"/>
  <pageSetup scale="56" orientation="landscape" r:id="rId1"/>
  <headerFooter alignWithMargins="0"/>
  <colBreaks count="1" manualBreakCount="1">
    <brk id="11" max="1048575" man="1"/>
  </colBreaks>
  <customProperties>
    <customPr name="SourceTable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8C3-9CA0-4B21-91EC-60762911179A}">
  <sheetPr>
    <pageSetUpPr fitToPage="1"/>
  </sheetPr>
  <dimension ref="A1:N42"/>
  <sheetViews>
    <sheetView showGridLines="0" topLeftCell="B1" zoomScale="90" zoomScaleNormal="90" workbookViewId="0">
      <selection sqref="A1:AC1"/>
    </sheetView>
  </sheetViews>
  <sheetFormatPr defaultColWidth="9.140625" defaultRowHeight="11.25" x14ac:dyDescent="0.2"/>
  <cols>
    <col min="1" max="1" width="4.7109375" style="1" customWidth="1"/>
    <col min="2" max="2" width="37.7109375" style="1" bestFit="1" customWidth="1"/>
    <col min="3" max="3" width="19" style="1" customWidth="1"/>
    <col min="4" max="4" width="11.7109375" style="1" customWidth="1"/>
    <col min="5" max="6" width="9.42578125" style="1" customWidth="1"/>
    <col min="7" max="7" width="10.28515625" style="1" customWidth="1"/>
    <col min="8" max="8" width="11.85546875" style="1" customWidth="1"/>
    <col min="9" max="9" width="17.140625" style="1" customWidth="1"/>
    <col min="10" max="10" width="9.42578125" style="1" customWidth="1"/>
    <col min="11" max="16384" width="9.140625" style="1"/>
  </cols>
  <sheetData>
    <row r="1" spans="1:14" ht="12" x14ac:dyDescent="0.2">
      <c r="B1" s="75" t="s">
        <v>119</v>
      </c>
      <c r="C1" s="75"/>
      <c r="D1" s="75"/>
      <c r="E1" s="75"/>
      <c r="F1" s="75"/>
      <c r="G1" s="75"/>
      <c r="H1" s="75"/>
      <c r="I1" s="75"/>
      <c r="J1" s="75"/>
    </row>
    <row r="2" spans="1:14" s="2" customFormat="1" x14ac:dyDescent="0.25">
      <c r="B2" s="76" t="s">
        <v>0</v>
      </c>
      <c r="C2" s="76"/>
      <c r="D2" s="76"/>
      <c r="E2" s="76"/>
      <c r="F2" s="76"/>
      <c r="G2" s="76"/>
      <c r="H2" s="76"/>
      <c r="I2" s="76"/>
      <c r="J2" s="76"/>
    </row>
    <row r="3" spans="1:14" s="2" customFormat="1" ht="12" thickBot="1" x14ac:dyDescent="0.3"/>
    <row r="4" spans="1:14" s="2" customFormat="1" ht="43.5" customHeight="1" x14ac:dyDescent="0.25">
      <c r="B4" s="27" t="s">
        <v>1</v>
      </c>
      <c r="C4" s="6" t="s">
        <v>66</v>
      </c>
      <c r="D4" s="6" t="s">
        <v>78</v>
      </c>
      <c r="E4" s="6" t="s">
        <v>79</v>
      </c>
      <c r="F4" s="6" t="s">
        <v>80</v>
      </c>
      <c r="G4" s="6" t="s">
        <v>81</v>
      </c>
      <c r="H4" s="6" t="s">
        <v>82</v>
      </c>
      <c r="I4" s="6" t="s">
        <v>83</v>
      </c>
      <c r="J4" s="6" t="s">
        <v>84</v>
      </c>
    </row>
    <row r="5" spans="1:14" x14ac:dyDescent="0.2">
      <c r="A5" s="9"/>
      <c r="B5" s="28" t="s">
        <v>2</v>
      </c>
      <c r="C5" s="68">
        <v>283099</v>
      </c>
      <c r="D5" s="68">
        <v>137831</v>
      </c>
      <c r="E5" s="68">
        <v>92534</v>
      </c>
      <c r="F5" s="68">
        <v>12013</v>
      </c>
      <c r="G5" s="68">
        <v>40721</v>
      </c>
      <c r="H5" s="68">
        <v>283099</v>
      </c>
      <c r="I5" s="68">
        <v>0</v>
      </c>
      <c r="J5" s="71">
        <v>1</v>
      </c>
      <c r="K5" s="64"/>
      <c r="L5" s="64"/>
      <c r="M5" s="12"/>
      <c r="N5" s="12"/>
    </row>
    <row r="6" spans="1:14" x14ac:dyDescent="0.2">
      <c r="A6" s="9"/>
      <c r="B6" s="10" t="s">
        <v>69</v>
      </c>
      <c r="C6" s="69">
        <v>1470579</v>
      </c>
      <c r="D6" s="69">
        <v>163088</v>
      </c>
      <c r="E6" s="69">
        <v>52861</v>
      </c>
      <c r="F6" s="69">
        <v>7523</v>
      </c>
      <c r="G6" s="69">
        <v>26526</v>
      </c>
      <c r="H6" s="69">
        <v>249998</v>
      </c>
      <c r="I6" s="69">
        <v>1220581</v>
      </c>
      <c r="J6" s="29">
        <v>0.17</v>
      </c>
      <c r="K6" s="64"/>
      <c r="L6" s="64"/>
      <c r="M6" s="12"/>
      <c r="N6" s="12"/>
    </row>
    <row r="7" spans="1:14" x14ac:dyDescent="0.2">
      <c r="A7" s="9"/>
      <c r="B7" s="10" t="s">
        <v>30</v>
      </c>
      <c r="C7" s="69">
        <v>207937</v>
      </c>
      <c r="D7" s="69">
        <v>167032</v>
      </c>
      <c r="E7" s="69">
        <v>28151</v>
      </c>
      <c r="F7" s="69">
        <v>12733</v>
      </c>
      <c r="G7" s="69">
        <v>20</v>
      </c>
      <c r="H7" s="69">
        <v>207937</v>
      </c>
      <c r="I7" s="69">
        <v>0</v>
      </c>
      <c r="J7" s="29">
        <v>1</v>
      </c>
      <c r="K7" s="64"/>
      <c r="L7" s="64"/>
      <c r="M7" s="12"/>
      <c r="N7" s="12"/>
    </row>
    <row r="8" spans="1:14" x14ac:dyDescent="0.2">
      <c r="A8" s="9"/>
      <c r="B8" s="10" t="s">
        <v>31</v>
      </c>
      <c r="C8" s="69">
        <v>124984</v>
      </c>
      <c r="D8" s="69">
        <v>64809</v>
      </c>
      <c r="E8" s="69">
        <v>21937</v>
      </c>
      <c r="F8" s="69">
        <v>2293</v>
      </c>
      <c r="G8" s="69">
        <v>35945</v>
      </c>
      <c r="H8" s="69">
        <v>124984</v>
      </c>
      <c r="I8" s="69">
        <v>0</v>
      </c>
      <c r="J8" s="29">
        <v>1</v>
      </c>
      <c r="K8" s="64"/>
      <c r="L8" s="64"/>
      <c r="M8" s="12"/>
      <c r="N8" s="12"/>
    </row>
    <row r="9" spans="1:14" x14ac:dyDescent="0.2">
      <c r="A9" s="9"/>
      <c r="B9" s="10" t="s">
        <v>32</v>
      </c>
      <c r="C9" s="69">
        <v>2380</v>
      </c>
      <c r="D9" s="69">
        <v>1229</v>
      </c>
      <c r="E9" s="69">
        <v>827</v>
      </c>
      <c r="F9" s="69">
        <v>323</v>
      </c>
      <c r="G9" s="69">
        <v>0</v>
      </c>
      <c r="H9" s="69">
        <v>2380</v>
      </c>
      <c r="I9" s="69">
        <v>0</v>
      </c>
      <c r="J9" s="29">
        <v>1</v>
      </c>
      <c r="K9" s="64"/>
      <c r="L9" s="64"/>
      <c r="M9" s="12"/>
      <c r="N9" s="12"/>
    </row>
    <row r="10" spans="1:14" x14ac:dyDescent="0.2">
      <c r="A10" s="9"/>
      <c r="B10" s="10" t="s">
        <v>33</v>
      </c>
      <c r="C10" s="69">
        <v>23333</v>
      </c>
      <c r="D10" s="69">
        <v>21924</v>
      </c>
      <c r="E10" s="69">
        <v>0</v>
      </c>
      <c r="F10" s="69">
        <v>0</v>
      </c>
      <c r="G10" s="69">
        <v>495</v>
      </c>
      <c r="H10" s="69">
        <v>22419</v>
      </c>
      <c r="I10" s="69">
        <v>914</v>
      </c>
      <c r="J10" s="29">
        <v>0.96</v>
      </c>
      <c r="K10" s="64"/>
      <c r="L10" s="64"/>
      <c r="M10" s="12"/>
      <c r="N10" s="12"/>
    </row>
    <row r="11" spans="1:14" x14ac:dyDescent="0.2">
      <c r="A11" s="9"/>
      <c r="B11" s="30" t="s">
        <v>70</v>
      </c>
      <c r="C11" s="69">
        <v>1535</v>
      </c>
      <c r="D11" s="69">
        <v>1177</v>
      </c>
      <c r="E11" s="69">
        <v>194</v>
      </c>
      <c r="F11" s="69">
        <v>165</v>
      </c>
      <c r="G11" s="69">
        <v>0</v>
      </c>
      <c r="H11" s="69">
        <v>1535</v>
      </c>
      <c r="I11" s="69">
        <v>0</v>
      </c>
      <c r="J11" s="29">
        <v>1</v>
      </c>
      <c r="K11" s="64"/>
      <c r="L11" s="64"/>
      <c r="M11" s="12"/>
      <c r="N11" s="12"/>
    </row>
    <row r="12" spans="1:14" x14ac:dyDescent="0.2">
      <c r="A12" s="9"/>
      <c r="B12" s="30" t="s">
        <v>71</v>
      </c>
      <c r="C12" s="69">
        <v>3259</v>
      </c>
      <c r="D12" s="69">
        <v>3258</v>
      </c>
      <c r="E12" s="69">
        <v>0</v>
      </c>
      <c r="F12" s="69">
        <v>0</v>
      </c>
      <c r="G12" s="69">
        <v>0</v>
      </c>
      <c r="H12" s="69">
        <v>3259</v>
      </c>
      <c r="I12" s="69">
        <v>0</v>
      </c>
      <c r="J12" s="29">
        <v>1</v>
      </c>
      <c r="K12" s="64"/>
      <c r="L12" s="64"/>
      <c r="M12" s="12"/>
      <c r="N12" s="12"/>
    </row>
    <row r="13" spans="1:14" x14ac:dyDescent="0.2">
      <c r="A13" s="9"/>
      <c r="B13" s="30" t="s">
        <v>72</v>
      </c>
      <c r="C13" s="69">
        <v>65884</v>
      </c>
      <c r="D13" s="69">
        <v>10321</v>
      </c>
      <c r="E13" s="69">
        <v>8564</v>
      </c>
      <c r="F13" s="69">
        <v>1132</v>
      </c>
      <c r="G13" s="69">
        <v>406</v>
      </c>
      <c r="H13" s="69">
        <v>20424</v>
      </c>
      <c r="I13" s="69">
        <v>45460</v>
      </c>
      <c r="J13" s="29">
        <v>0.31</v>
      </c>
      <c r="K13" s="64"/>
      <c r="L13" s="64"/>
      <c r="M13" s="12"/>
      <c r="N13" s="12"/>
    </row>
    <row r="14" spans="1:14" x14ac:dyDescent="0.2">
      <c r="A14" s="9"/>
      <c r="B14" s="30" t="s">
        <v>73</v>
      </c>
      <c r="C14" s="69">
        <v>60406</v>
      </c>
      <c r="D14" s="69">
        <v>3665</v>
      </c>
      <c r="E14" s="69">
        <v>3892</v>
      </c>
      <c r="F14" s="69">
        <v>474</v>
      </c>
      <c r="G14" s="69">
        <v>170</v>
      </c>
      <c r="H14" s="69">
        <v>8201</v>
      </c>
      <c r="I14" s="69">
        <v>52204</v>
      </c>
      <c r="J14" s="29">
        <v>0.14000000000000001</v>
      </c>
      <c r="K14" s="64"/>
      <c r="L14" s="64"/>
      <c r="M14" s="12"/>
      <c r="N14" s="12"/>
    </row>
    <row r="15" spans="1:14" x14ac:dyDescent="0.2">
      <c r="A15" s="9"/>
      <c r="B15" s="10" t="s">
        <v>35</v>
      </c>
      <c r="C15" s="69">
        <v>5353</v>
      </c>
      <c r="D15" s="69">
        <v>5353</v>
      </c>
      <c r="E15" s="69">
        <v>0</v>
      </c>
      <c r="F15" s="69">
        <v>0</v>
      </c>
      <c r="G15" s="69">
        <v>1</v>
      </c>
      <c r="H15" s="69">
        <v>5353</v>
      </c>
      <c r="I15" s="69">
        <v>0</v>
      </c>
      <c r="J15" s="29">
        <v>1</v>
      </c>
      <c r="K15" s="64"/>
      <c r="L15" s="64"/>
      <c r="M15" s="12"/>
      <c r="N15" s="12"/>
    </row>
    <row r="16" spans="1:14" x14ac:dyDescent="0.2">
      <c r="A16" s="9"/>
      <c r="B16" s="30" t="s">
        <v>74</v>
      </c>
      <c r="C16" s="69">
        <v>63532</v>
      </c>
      <c r="D16" s="69">
        <v>21090</v>
      </c>
      <c r="E16" s="69">
        <v>27261</v>
      </c>
      <c r="F16" s="69">
        <v>1388</v>
      </c>
      <c r="G16" s="69">
        <v>1371</v>
      </c>
      <c r="H16" s="69">
        <v>51110</v>
      </c>
      <c r="I16" s="69">
        <v>12423</v>
      </c>
      <c r="J16" s="29">
        <v>0.8</v>
      </c>
      <c r="K16" s="64"/>
      <c r="L16" s="64"/>
      <c r="M16" s="12"/>
      <c r="N16" s="12"/>
    </row>
    <row r="17" spans="1:14" x14ac:dyDescent="0.2">
      <c r="A17" s="9"/>
      <c r="B17" s="30" t="s">
        <v>75</v>
      </c>
      <c r="C17" s="69">
        <v>940</v>
      </c>
      <c r="D17" s="74">
        <v>384</v>
      </c>
      <c r="E17" s="74">
        <v>251</v>
      </c>
      <c r="F17" s="74">
        <v>5</v>
      </c>
      <c r="G17" s="74">
        <v>241</v>
      </c>
      <c r="H17" s="69">
        <v>881</v>
      </c>
      <c r="I17" s="69">
        <v>59</v>
      </c>
      <c r="J17" s="29">
        <v>0.94</v>
      </c>
      <c r="K17" s="64"/>
      <c r="L17" s="64"/>
      <c r="M17" s="12"/>
      <c r="N17" s="12"/>
    </row>
    <row r="18" spans="1:14" x14ac:dyDescent="0.2">
      <c r="A18" s="9"/>
      <c r="B18" s="31" t="s">
        <v>14</v>
      </c>
      <c r="C18" s="69">
        <v>268507</v>
      </c>
      <c r="D18" s="69">
        <v>14158</v>
      </c>
      <c r="E18" s="69">
        <v>4606</v>
      </c>
      <c r="F18" s="69">
        <v>152</v>
      </c>
      <c r="G18" s="69">
        <v>2</v>
      </c>
      <c r="H18" s="69">
        <v>18918</v>
      </c>
      <c r="I18" s="69">
        <v>249589</v>
      </c>
      <c r="J18" s="29">
        <v>7.0000000000000007E-2</v>
      </c>
      <c r="K18" s="64"/>
      <c r="L18" s="64"/>
      <c r="M18" s="12"/>
      <c r="N18" s="12"/>
    </row>
    <row r="19" spans="1:14" x14ac:dyDescent="0.2">
      <c r="A19" s="9"/>
      <c r="B19" s="30" t="s">
        <v>76</v>
      </c>
      <c r="C19" s="69">
        <v>25125</v>
      </c>
      <c r="D19" s="69">
        <v>2825</v>
      </c>
      <c r="E19" s="69">
        <v>1020</v>
      </c>
      <c r="F19" s="69">
        <v>514</v>
      </c>
      <c r="G19" s="69">
        <v>163</v>
      </c>
      <c r="H19" s="69">
        <v>4523</v>
      </c>
      <c r="I19" s="69">
        <v>20603</v>
      </c>
      <c r="J19" s="29">
        <v>0.18</v>
      </c>
      <c r="K19" s="64"/>
      <c r="L19" s="64"/>
      <c r="M19" s="12"/>
      <c r="N19" s="12"/>
    </row>
    <row r="20" spans="1:14" x14ac:dyDescent="0.2">
      <c r="A20" s="9"/>
      <c r="B20" s="10" t="s">
        <v>38</v>
      </c>
      <c r="C20" s="69">
        <v>20685</v>
      </c>
      <c r="D20" s="69">
        <v>1767</v>
      </c>
      <c r="E20" s="69">
        <v>913</v>
      </c>
      <c r="F20" s="69">
        <v>162</v>
      </c>
      <c r="G20" s="69">
        <v>0</v>
      </c>
      <c r="H20" s="69">
        <v>2842</v>
      </c>
      <c r="I20" s="69">
        <v>17843</v>
      </c>
      <c r="J20" s="29">
        <v>0.14000000000000001</v>
      </c>
      <c r="K20" s="64"/>
      <c r="L20" s="64"/>
      <c r="M20" s="12"/>
      <c r="N20" s="12"/>
    </row>
    <row r="21" spans="1:14" x14ac:dyDescent="0.2">
      <c r="A21" s="9"/>
      <c r="B21" s="10" t="s">
        <v>17</v>
      </c>
      <c r="C21" s="69">
        <v>89743</v>
      </c>
      <c r="D21" s="69">
        <v>41061</v>
      </c>
      <c r="E21" s="69">
        <v>41802</v>
      </c>
      <c r="F21" s="69">
        <v>3110</v>
      </c>
      <c r="G21" s="69">
        <v>708</v>
      </c>
      <c r="H21" s="69">
        <v>86681</v>
      </c>
      <c r="I21" s="69">
        <v>3061</v>
      </c>
      <c r="J21" s="29">
        <v>0.97</v>
      </c>
      <c r="K21" s="64"/>
      <c r="L21" s="64"/>
      <c r="M21" s="12"/>
      <c r="N21" s="12"/>
    </row>
    <row r="22" spans="1:14" x14ac:dyDescent="0.2">
      <c r="A22" s="9"/>
      <c r="B22" s="32" t="s">
        <v>18</v>
      </c>
      <c r="C22" s="69">
        <v>121015</v>
      </c>
      <c r="D22" s="69">
        <v>16502</v>
      </c>
      <c r="E22" s="69">
        <v>3082</v>
      </c>
      <c r="F22" s="69">
        <v>0</v>
      </c>
      <c r="G22" s="69">
        <v>2657</v>
      </c>
      <c r="H22" s="69">
        <v>22241</v>
      </c>
      <c r="I22" s="69">
        <v>98774</v>
      </c>
      <c r="J22" s="29">
        <v>0.18</v>
      </c>
      <c r="K22" s="64"/>
      <c r="L22" s="64"/>
      <c r="M22" s="12"/>
      <c r="N22" s="12"/>
    </row>
    <row r="23" spans="1:14" x14ac:dyDescent="0.2">
      <c r="A23" s="9"/>
      <c r="B23" s="10" t="s">
        <v>19</v>
      </c>
      <c r="C23" s="69">
        <v>40635</v>
      </c>
      <c r="D23" s="69">
        <v>1962</v>
      </c>
      <c r="E23" s="69">
        <v>3701</v>
      </c>
      <c r="F23" s="69">
        <v>0</v>
      </c>
      <c r="G23" s="69">
        <v>1765</v>
      </c>
      <c r="H23" s="69">
        <v>7429</v>
      </c>
      <c r="I23" s="69">
        <v>33206</v>
      </c>
      <c r="J23" s="29">
        <v>0.18</v>
      </c>
      <c r="K23" s="64"/>
      <c r="L23" s="64"/>
      <c r="M23" s="12"/>
      <c r="N23" s="12"/>
    </row>
    <row r="24" spans="1:14" x14ac:dyDescent="0.2">
      <c r="A24" s="9"/>
      <c r="B24" s="10" t="s">
        <v>20</v>
      </c>
      <c r="C24" s="69">
        <v>118356</v>
      </c>
      <c r="D24" s="69">
        <v>16900</v>
      </c>
      <c r="E24" s="69">
        <v>5521</v>
      </c>
      <c r="F24" s="69">
        <v>0</v>
      </c>
      <c r="G24" s="69">
        <v>3617</v>
      </c>
      <c r="H24" s="69">
        <v>26038</v>
      </c>
      <c r="I24" s="69">
        <v>92318</v>
      </c>
      <c r="J24" s="29">
        <v>0.22</v>
      </c>
      <c r="K24" s="64"/>
      <c r="L24" s="64"/>
      <c r="M24" s="12"/>
      <c r="N24" s="12"/>
    </row>
    <row r="25" spans="1:14" x14ac:dyDescent="0.2">
      <c r="A25" s="9"/>
      <c r="B25" s="10" t="s">
        <v>21</v>
      </c>
      <c r="C25" s="69">
        <v>149642</v>
      </c>
      <c r="D25" s="69">
        <v>40640</v>
      </c>
      <c r="E25" s="69">
        <v>0</v>
      </c>
      <c r="F25" s="69">
        <v>0</v>
      </c>
      <c r="G25" s="69">
        <v>38</v>
      </c>
      <c r="H25" s="69">
        <v>40678</v>
      </c>
      <c r="I25" s="69">
        <v>108964</v>
      </c>
      <c r="J25" s="29">
        <v>0.27</v>
      </c>
      <c r="K25" s="64"/>
      <c r="L25" s="64"/>
      <c r="M25" s="12"/>
      <c r="N25" s="12"/>
    </row>
    <row r="26" spans="1:14" x14ac:dyDescent="0.2">
      <c r="A26" s="9"/>
      <c r="B26" s="10" t="s">
        <v>22</v>
      </c>
      <c r="C26" s="69">
        <v>98692</v>
      </c>
      <c r="D26" s="69">
        <v>460</v>
      </c>
      <c r="E26" s="69">
        <v>11123</v>
      </c>
      <c r="F26" s="69">
        <v>0</v>
      </c>
      <c r="G26" s="69">
        <v>157</v>
      </c>
      <c r="H26" s="69">
        <v>11740</v>
      </c>
      <c r="I26" s="69">
        <v>86952</v>
      </c>
      <c r="J26" s="29">
        <v>0.12</v>
      </c>
      <c r="K26" s="64"/>
      <c r="L26" s="64"/>
      <c r="M26" s="12"/>
      <c r="N26" s="12"/>
    </row>
    <row r="27" spans="1:14" x14ac:dyDescent="0.2">
      <c r="A27" s="9"/>
      <c r="B27" s="10" t="s">
        <v>39</v>
      </c>
      <c r="C27" s="69">
        <v>594463</v>
      </c>
      <c r="D27" s="69">
        <v>108908</v>
      </c>
      <c r="E27" s="69">
        <v>35428</v>
      </c>
      <c r="F27" s="69">
        <v>1172</v>
      </c>
      <c r="G27" s="69">
        <v>3049</v>
      </c>
      <c r="H27" s="69">
        <v>148556</v>
      </c>
      <c r="I27" s="69">
        <v>445907</v>
      </c>
      <c r="J27" s="29">
        <v>0.25</v>
      </c>
      <c r="K27" s="64"/>
      <c r="L27" s="64"/>
      <c r="M27" s="12"/>
      <c r="N27" s="12"/>
    </row>
    <row r="28" spans="1:14" x14ac:dyDescent="0.2">
      <c r="A28" s="9"/>
      <c r="B28" s="10" t="s">
        <v>85</v>
      </c>
      <c r="C28" s="69">
        <v>5847853</v>
      </c>
      <c r="D28" s="69">
        <v>182256</v>
      </c>
      <c r="E28" s="69">
        <v>52767</v>
      </c>
      <c r="F28" s="69">
        <v>2058</v>
      </c>
      <c r="G28" s="69">
        <v>33922</v>
      </c>
      <c r="H28" s="69">
        <v>271004</v>
      </c>
      <c r="I28" s="69">
        <v>5576849</v>
      </c>
      <c r="J28" s="29">
        <v>0.05</v>
      </c>
      <c r="K28" s="64"/>
      <c r="L28" s="64"/>
      <c r="M28" s="12"/>
      <c r="N28" s="12"/>
    </row>
    <row r="29" spans="1:14" x14ac:dyDescent="0.2">
      <c r="A29" s="9"/>
      <c r="B29" s="10" t="s">
        <v>86</v>
      </c>
      <c r="C29" s="69">
        <v>41949336</v>
      </c>
      <c r="D29" s="69">
        <v>0</v>
      </c>
      <c r="E29" s="69">
        <v>0</v>
      </c>
      <c r="F29" s="69">
        <v>0</v>
      </c>
      <c r="G29" s="69">
        <v>0</v>
      </c>
      <c r="H29" s="69">
        <v>0</v>
      </c>
      <c r="I29" s="69">
        <v>41949336</v>
      </c>
      <c r="J29" s="29">
        <v>0</v>
      </c>
      <c r="K29" s="64"/>
      <c r="L29" s="64"/>
      <c r="M29" s="12"/>
      <c r="N29" s="12"/>
    </row>
    <row r="30" spans="1:14" ht="22.5" x14ac:dyDescent="0.2">
      <c r="A30" s="9"/>
      <c r="B30" s="33" t="s">
        <v>87</v>
      </c>
      <c r="C30" s="70">
        <f>SUM(C5:C29)</f>
        <v>51637273</v>
      </c>
      <c r="D30" s="70">
        <f t="shared" ref="D30:I30" si="0">SUM(D5:D29)</f>
        <v>1028600</v>
      </c>
      <c r="E30" s="70">
        <f t="shared" si="0"/>
        <v>396435</v>
      </c>
      <c r="F30" s="70">
        <f t="shared" si="0"/>
        <v>45217</v>
      </c>
      <c r="G30" s="70">
        <f t="shared" si="0"/>
        <v>151974</v>
      </c>
      <c r="H30" s="70">
        <f t="shared" si="0"/>
        <v>1622230</v>
      </c>
      <c r="I30" s="70">
        <f t="shared" si="0"/>
        <v>50015043</v>
      </c>
      <c r="J30" s="66"/>
      <c r="K30" s="64"/>
      <c r="L30" s="64"/>
      <c r="M30" s="12"/>
      <c r="N30" s="12"/>
    </row>
    <row r="31" spans="1:14" x14ac:dyDescent="0.2">
      <c r="A31" s="9"/>
      <c r="B31" s="10" t="s">
        <v>48</v>
      </c>
      <c r="C31" s="69">
        <v>144747</v>
      </c>
      <c r="D31" s="69">
        <v>132321</v>
      </c>
      <c r="E31" s="69">
        <v>12426</v>
      </c>
      <c r="F31" s="69">
        <v>0</v>
      </c>
      <c r="G31" s="69">
        <v>0</v>
      </c>
      <c r="H31" s="69">
        <v>144747</v>
      </c>
      <c r="I31" s="69">
        <v>0</v>
      </c>
      <c r="J31" s="29">
        <v>1</v>
      </c>
      <c r="L31" s="64"/>
      <c r="M31" s="12"/>
      <c r="N31" s="12"/>
    </row>
    <row r="32" spans="1:14" ht="12" thickBot="1" x14ac:dyDescent="0.25">
      <c r="A32" s="9"/>
      <c r="B32" s="34" t="s">
        <v>88</v>
      </c>
      <c r="C32" s="25">
        <v>51782019</v>
      </c>
      <c r="D32" s="25">
        <v>1160094</v>
      </c>
      <c r="E32" s="25">
        <v>409383</v>
      </c>
      <c r="F32" s="25">
        <v>45218</v>
      </c>
      <c r="G32" s="25">
        <v>152281</v>
      </c>
      <c r="H32" s="25">
        <v>1766977</v>
      </c>
      <c r="I32" s="25">
        <v>50015042</v>
      </c>
      <c r="J32" s="44">
        <v>0</v>
      </c>
      <c r="K32" s="64"/>
      <c r="L32" s="64"/>
      <c r="M32" s="12"/>
      <c r="N32" s="12"/>
    </row>
    <row r="33" spans="1:3" ht="15.75" customHeight="1" x14ac:dyDescent="0.2">
      <c r="A33" s="9"/>
      <c r="B33" s="18"/>
      <c r="C33" s="18"/>
    </row>
    <row r="34" spans="1:3" x14ac:dyDescent="0.2">
      <c r="A34" s="9"/>
    </row>
    <row r="35" spans="1:3" x14ac:dyDescent="0.2">
      <c r="A35" s="9"/>
    </row>
    <row r="36" spans="1:3" x14ac:dyDescent="0.2">
      <c r="A36" s="9"/>
    </row>
    <row r="37" spans="1:3" x14ac:dyDescent="0.2">
      <c r="A37" s="9"/>
    </row>
    <row r="38" spans="1:3" x14ac:dyDescent="0.2">
      <c r="A38" s="9"/>
    </row>
    <row r="39" spans="1:3" x14ac:dyDescent="0.2">
      <c r="A39" s="9"/>
    </row>
    <row r="40" spans="1:3" x14ac:dyDescent="0.2">
      <c r="A40" s="9"/>
    </row>
    <row r="41" spans="1:3" x14ac:dyDescent="0.2">
      <c r="A41" s="9"/>
    </row>
    <row r="42" spans="1:3" x14ac:dyDescent="0.2">
      <c r="A42" s="9"/>
    </row>
  </sheetData>
  <mergeCells count="2">
    <mergeCell ref="B1:J1"/>
    <mergeCell ref="B2:J2"/>
  </mergeCells>
  <conditionalFormatting sqref="B5:J32">
    <cfRule type="expression" dxfId="6" priority="1">
      <formula>MOD(ROW(),2)=1</formula>
    </cfRule>
  </conditionalFormatting>
  <pageMargins left="0.75" right="0.75" top="1" bottom="1" header="0.5" footer="0.5"/>
  <pageSetup scale="77" orientation="landscape" r:id="rId1"/>
  <headerFooter alignWithMargins="0"/>
  <customProperties>
    <customPr name="SourceTable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281-D00A-4A53-A6AA-6887CCAD262B}">
  <sheetPr>
    <pageSetUpPr fitToPage="1"/>
  </sheetPr>
  <dimension ref="A1:O42"/>
  <sheetViews>
    <sheetView showGridLines="0" topLeftCell="B1" zoomScale="90" zoomScaleNormal="90" workbookViewId="0">
      <selection sqref="A1:AC1"/>
    </sheetView>
  </sheetViews>
  <sheetFormatPr defaultColWidth="9.140625" defaultRowHeight="11.25" x14ac:dyDescent="0.2"/>
  <cols>
    <col min="1" max="1" width="3.5703125" style="1" bestFit="1" customWidth="1"/>
    <col min="2" max="2" width="37.7109375" style="1" bestFit="1" customWidth="1"/>
    <col min="3" max="5" width="11.5703125" style="1" bestFit="1" customWidth="1"/>
    <col min="6" max="6" width="10.28515625" style="1" bestFit="1" customWidth="1"/>
    <col min="7" max="7" width="10.140625" style="1" bestFit="1" customWidth="1"/>
    <col min="8" max="8" width="16.28515625" style="1" bestFit="1" customWidth="1"/>
    <col min="9" max="9" width="10.140625" style="1" bestFit="1" customWidth="1"/>
    <col min="10" max="16384" width="9.140625" style="1"/>
  </cols>
  <sheetData>
    <row r="1" spans="1:15" ht="12" x14ac:dyDescent="0.2">
      <c r="A1" s="35"/>
      <c r="B1" s="82" t="s">
        <v>120</v>
      </c>
      <c r="C1" s="82"/>
      <c r="D1" s="82"/>
      <c r="E1" s="82"/>
      <c r="F1" s="82"/>
      <c r="G1" s="82"/>
      <c r="H1" s="82"/>
      <c r="I1" s="82"/>
    </row>
    <row r="2" spans="1:15" s="2" customFormat="1" x14ac:dyDescent="0.25">
      <c r="A2" s="36"/>
      <c r="B2" s="83" t="s">
        <v>0</v>
      </c>
      <c r="C2" s="83"/>
      <c r="D2" s="83"/>
      <c r="E2" s="83"/>
      <c r="F2" s="83"/>
      <c r="G2" s="83"/>
      <c r="H2" s="83"/>
      <c r="I2" s="83"/>
    </row>
    <row r="3" spans="1:15" s="2" customFormat="1" ht="15.75" thickBot="1" x14ac:dyDescent="0.3">
      <c r="A3" s="37"/>
      <c r="B3" s="36"/>
      <c r="C3" s="36"/>
      <c r="D3" s="36"/>
      <c r="E3" s="36"/>
      <c r="F3" s="36"/>
      <c r="G3" s="36"/>
      <c r="H3" s="36"/>
      <c r="I3" s="36"/>
    </row>
    <row r="4" spans="1:15" s="2" customFormat="1" ht="34.15" customHeight="1" x14ac:dyDescent="0.25">
      <c r="A4" s="38"/>
      <c r="B4" s="39" t="s">
        <v>98</v>
      </c>
      <c r="C4" s="40" t="s">
        <v>49</v>
      </c>
      <c r="D4" s="40" t="s">
        <v>89</v>
      </c>
      <c r="E4" s="40" t="s">
        <v>51</v>
      </c>
      <c r="F4" s="40" t="s">
        <v>90</v>
      </c>
      <c r="G4" s="40" t="s">
        <v>91</v>
      </c>
      <c r="H4" s="40" t="s">
        <v>92</v>
      </c>
      <c r="I4" s="40" t="s">
        <v>93</v>
      </c>
    </row>
    <row r="5" spans="1:15" x14ac:dyDescent="0.2">
      <c r="A5" s="41"/>
      <c r="B5" s="42" t="s">
        <v>2</v>
      </c>
      <c r="C5" s="20">
        <v>370606</v>
      </c>
      <c r="D5" s="20">
        <v>126579</v>
      </c>
      <c r="E5" s="20">
        <v>244027</v>
      </c>
      <c r="F5" s="29">
        <v>0.77444444444444405</v>
      </c>
      <c r="G5" s="20">
        <v>287013.75777777762</v>
      </c>
      <c r="H5" s="20">
        <v>98028.403333333277</v>
      </c>
      <c r="I5" s="20">
        <v>188985.35444444435</v>
      </c>
      <c r="J5" s="3"/>
      <c r="K5" s="3"/>
      <c r="L5" s="3"/>
      <c r="M5" s="64"/>
      <c r="N5" s="64"/>
      <c r="O5" s="64"/>
    </row>
    <row r="6" spans="1:15" ht="22.5" x14ac:dyDescent="0.2">
      <c r="A6" s="41"/>
      <c r="B6" s="42" t="s">
        <v>94</v>
      </c>
      <c r="C6" s="20">
        <v>681367</v>
      </c>
      <c r="D6" s="20">
        <v>26444</v>
      </c>
      <c r="E6" s="20">
        <v>654924</v>
      </c>
      <c r="F6" s="29">
        <v>3.4444444444444403E-2</v>
      </c>
      <c r="G6" s="20">
        <v>23469.307777777751</v>
      </c>
      <c r="H6" s="20">
        <v>910.84888888888781</v>
      </c>
      <c r="I6" s="20">
        <v>22558.493333333307</v>
      </c>
      <c r="J6" s="3"/>
      <c r="K6" s="3"/>
      <c r="L6" s="3"/>
      <c r="M6" s="64"/>
      <c r="N6" s="64"/>
      <c r="O6" s="64"/>
    </row>
    <row r="7" spans="1:15" x14ac:dyDescent="0.2">
      <c r="A7" s="41"/>
      <c r="B7" s="42" t="s">
        <v>4</v>
      </c>
      <c r="C7" s="20">
        <v>1296354</v>
      </c>
      <c r="D7" s="20">
        <v>630165</v>
      </c>
      <c r="E7" s="20">
        <v>666189</v>
      </c>
      <c r="F7" s="29">
        <v>0.17444444444444401</v>
      </c>
      <c r="G7" s="20">
        <v>226141.75333333277</v>
      </c>
      <c r="H7" s="20">
        <v>109928.78333333306</v>
      </c>
      <c r="I7" s="20">
        <v>116212.96999999971</v>
      </c>
      <c r="J7" s="3"/>
      <c r="K7" s="3"/>
      <c r="L7" s="3"/>
      <c r="M7" s="64"/>
      <c r="N7" s="64"/>
      <c r="O7" s="64"/>
    </row>
    <row r="8" spans="1:15" x14ac:dyDescent="0.2">
      <c r="A8" s="41"/>
      <c r="B8" s="42" t="s">
        <v>95</v>
      </c>
      <c r="C8" s="20">
        <v>340605</v>
      </c>
      <c r="D8" s="20">
        <v>151006</v>
      </c>
      <c r="E8" s="20">
        <v>189599</v>
      </c>
      <c r="F8" s="29">
        <v>0.79444444444444395</v>
      </c>
      <c r="G8" s="20">
        <v>270591.74999999983</v>
      </c>
      <c r="H8" s="20">
        <v>119965.8777777777</v>
      </c>
      <c r="I8" s="20">
        <v>150625.87222222213</v>
      </c>
      <c r="J8" s="3"/>
      <c r="K8" s="3"/>
      <c r="L8" s="3"/>
      <c r="M8" s="64"/>
      <c r="N8" s="64"/>
      <c r="O8" s="64"/>
    </row>
    <row r="9" spans="1:15" x14ac:dyDescent="0.2">
      <c r="A9" s="41"/>
      <c r="B9" s="42" t="s">
        <v>96</v>
      </c>
      <c r="C9" s="20">
        <v>97320</v>
      </c>
      <c r="D9" s="20">
        <v>40310</v>
      </c>
      <c r="E9" s="20">
        <v>57010</v>
      </c>
      <c r="F9" s="29">
        <v>4.4444444444444398E-2</v>
      </c>
      <c r="G9" s="20">
        <v>4325.3333333333285</v>
      </c>
      <c r="H9" s="20">
        <v>1791.5555555555536</v>
      </c>
      <c r="I9" s="20">
        <v>2533.7777777777751</v>
      </c>
      <c r="J9" s="3"/>
      <c r="K9" s="3"/>
      <c r="L9" s="3"/>
      <c r="M9" s="64"/>
      <c r="N9" s="64"/>
      <c r="O9" s="64"/>
    </row>
    <row r="10" spans="1:15" x14ac:dyDescent="0.2">
      <c r="A10" s="41"/>
      <c r="B10" s="42" t="s">
        <v>97</v>
      </c>
      <c r="C10" s="20">
        <v>87815</v>
      </c>
      <c r="D10" s="20">
        <v>48826</v>
      </c>
      <c r="E10" s="20">
        <v>38989</v>
      </c>
      <c r="F10" s="29">
        <v>0.25444444444444397</v>
      </c>
      <c r="G10" s="20">
        <v>22344.038888888848</v>
      </c>
      <c r="H10" s="20">
        <v>12423.504444444421</v>
      </c>
      <c r="I10" s="20">
        <v>9920.5344444444254</v>
      </c>
      <c r="J10" s="3"/>
      <c r="K10" s="3"/>
      <c r="L10" s="3"/>
      <c r="M10" s="64"/>
      <c r="N10" s="64"/>
      <c r="O10" s="64"/>
    </row>
    <row r="11" spans="1:15" x14ac:dyDescent="0.2">
      <c r="A11" s="41"/>
      <c r="B11" s="42" t="s">
        <v>8</v>
      </c>
      <c r="C11" s="20">
        <v>1506</v>
      </c>
      <c r="D11" s="20">
        <v>635</v>
      </c>
      <c r="E11" s="20">
        <v>871</v>
      </c>
      <c r="F11" s="29">
        <v>0.89444444444444404</v>
      </c>
      <c r="G11" s="20">
        <v>1347.0333333333326</v>
      </c>
      <c r="H11" s="20">
        <v>567.97222222222194</v>
      </c>
      <c r="I11" s="20">
        <v>779.06111111111079</v>
      </c>
      <c r="J11" s="3"/>
      <c r="K11" s="3"/>
      <c r="L11" s="3"/>
      <c r="M11" s="64"/>
      <c r="N11" s="64"/>
      <c r="O11" s="64"/>
    </row>
    <row r="12" spans="1:15" x14ac:dyDescent="0.2">
      <c r="A12" s="41"/>
      <c r="B12" s="42" t="s">
        <v>9</v>
      </c>
      <c r="C12" s="20">
        <v>5268</v>
      </c>
      <c r="D12" s="20">
        <v>2837</v>
      </c>
      <c r="E12" s="20">
        <v>2432</v>
      </c>
      <c r="F12" s="29">
        <v>0.69444444444444398</v>
      </c>
      <c r="G12" s="20">
        <v>3658.3333333333308</v>
      </c>
      <c r="H12" s="20">
        <v>1970.1388888888875</v>
      </c>
      <c r="I12" s="20">
        <v>1688.8888888888878</v>
      </c>
      <c r="J12" s="3"/>
      <c r="K12" s="3"/>
      <c r="L12" s="3"/>
      <c r="M12" s="64"/>
      <c r="N12" s="64"/>
      <c r="O12" s="64"/>
    </row>
    <row r="13" spans="1:15" x14ac:dyDescent="0.2">
      <c r="A13" s="41"/>
      <c r="B13" s="42" t="s">
        <v>10</v>
      </c>
      <c r="C13" s="20">
        <v>92964</v>
      </c>
      <c r="D13" s="20">
        <v>74995</v>
      </c>
      <c r="E13" s="20">
        <v>17969</v>
      </c>
      <c r="F13" s="29">
        <v>0.21444444444444399</v>
      </c>
      <c r="G13" s="20">
        <v>19935.613333333291</v>
      </c>
      <c r="H13" s="20">
        <v>16082.261111111076</v>
      </c>
      <c r="I13" s="20">
        <v>3853.3522222222141</v>
      </c>
      <c r="J13" s="3"/>
      <c r="K13" s="3"/>
      <c r="L13" s="3"/>
      <c r="M13" s="64"/>
      <c r="N13" s="64"/>
      <c r="O13" s="64"/>
    </row>
    <row r="14" spans="1:15" x14ac:dyDescent="0.2">
      <c r="A14" s="41"/>
      <c r="B14" s="42" t="s">
        <v>11</v>
      </c>
      <c r="C14" s="20">
        <v>61379</v>
      </c>
      <c r="D14" s="20">
        <v>36189</v>
      </c>
      <c r="E14" s="20">
        <v>25190</v>
      </c>
      <c r="F14" s="29">
        <v>0.14444444444444399</v>
      </c>
      <c r="G14" s="20">
        <v>8865.8555555555267</v>
      </c>
      <c r="H14" s="20">
        <v>5227.2999999999838</v>
      </c>
      <c r="I14" s="20">
        <v>3638.5555555555438</v>
      </c>
      <c r="J14" s="3"/>
      <c r="K14" s="3"/>
      <c r="L14" s="3"/>
      <c r="M14" s="64"/>
      <c r="N14" s="64"/>
      <c r="O14" s="64"/>
    </row>
    <row r="15" spans="1:15" x14ac:dyDescent="0.2">
      <c r="A15" s="41"/>
      <c r="B15" s="42" t="s">
        <v>12</v>
      </c>
      <c r="C15" s="20">
        <v>5712</v>
      </c>
      <c r="D15" s="20">
        <v>2522</v>
      </c>
      <c r="E15" s="20">
        <v>3190</v>
      </c>
      <c r="F15" s="29">
        <v>0.93444444444444397</v>
      </c>
      <c r="G15" s="20">
        <v>5337.5466666666644</v>
      </c>
      <c r="H15" s="20">
        <v>2356.6688888888875</v>
      </c>
      <c r="I15" s="20">
        <v>2980.8777777777764</v>
      </c>
      <c r="J15" s="3"/>
      <c r="K15" s="3"/>
      <c r="L15" s="3"/>
      <c r="M15" s="64"/>
      <c r="N15" s="64"/>
      <c r="O15" s="64"/>
    </row>
    <row r="16" spans="1:15" x14ac:dyDescent="0.2">
      <c r="A16" s="41"/>
      <c r="B16" s="42" t="s">
        <v>13</v>
      </c>
      <c r="C16" s="20">
        <v>99399</v>
      </c>
      <c r="D16" s="20">
        <v>57510</v>
      </c>
      <c r="E16" s="20">
        <v>41889</v>
      </c>
      <c r="F16" s="29">
        <v>0.10444444444444401</v>
      </c>
      <c r="G16" s="20">
        <v>10381.67333333329</v>
      </c>
      <c r="H16" s="20">
        <v>6006.5999999999749</v>
      </c>
      <c r="I16" s="20">
        <v>4375.0733333333146</v>
      </c>
      <c r="J16" s="3"/>
      <c r="K16" s="3"/>
      <c r="L16" s="3"/>
      <c r="M16" s="64"/>
      <c r="N16" s="64"/>
      <c r="O16" s="64"/>
    </row>
    <row r="17" spans="1:15" x14ac:dyDescent="0.2">
      <c r="A17" s="41"/>
      <c r="B17" s="42" t="s">
        <v>14</v>
      </c>
      <c r="C17" s="20">
        <v>213647</v>
      </c>
      <c r="D17" s="20">
        <v>109509</v>
      </c>
      <c r="E17" s="20">
        <v>104138</v>
      </c>
      <c r="F17" s="29">
        <v>6.4444444444444401E-2</v>
      </c>
      <c r="G17" s="20">
        <v>13768.362222222213</v>
      </c>
      <c r="H17" s="20">
        <v>7057.2466666666623</v>
      </c>
      <c r="I17" s="20">
        <v>6711.1155555555515</v>
      </c>
      <c r="J17" s="3"/>
      <c r="K17" s="3"/>
      <c r="L17" s="3"/>
      <c r="M17" s="64"/>
      <c r="N17" s="64"/>
      <c r="O17" s="64"/>
    </row>
    <row r="18" spans="1:15" x14ac:dyDescent="0.2">
      <c r="A18" s="41"/>
      <c r="B18" s="42" t="s">
        <v>76</v>
      </c>
      <c r="C18" s="20">
        <v>20439</v>
      </c>
      <c r="D18" s="20">
        <v>8694</v>
      </c>
      <c r="E18" s="20">
        <v>11746</v>
      </c>
      <c r="F18" s="29">
        <v>0.18444444444444399</v>
      </c>
      <c r="G18" s="20">
        <v>3769.8599999999906</v>
      </c>
      <c r="H18" s="20">
        <v>1603.5599999999961</v>
      </c>
      <c r="I18" s="20">
        <v>2166.4844444444393</v>
      </c>
      <c r="J18" s="3"/>
      <c r="K18" s="3"/>
      <c r="L18" s="3"/>
      <c r="M18" s="64"/>
      <c r="N18" s="64"/>
      <c r="O18" s="64"/>
    </row>
    <row r="19" spans="1:15" x14ac:dyDescent="0.2">
      <c r="A19" s="41"/>
      <c r="B19" s="42" t="s">
        <v>16</v>
      </c>
      <c r="C19" s="20">
        <v>20685</v>
      </c>
      <c r="D19" s="20">
        <v>16520</v>
      </c>
      <c r="E19" s="20">
        <v>4165</v>
      </c>
      <c r="F19" s="29">
        <v>0.14444444444444399</v>
      </c>
      <c r="G19" s="20">
        <v>2987.8333333333239</v>
      </c>
      <c r="H19" s="20">
        <v>2386.2222222222144</v>
      </c>
      <c r="I19" s="20">
        <v>601.61111111110915</v>
      </c>
      <c r="J19" s="3"/>
      <c r="K19" s="3"/>
      <c r="L19" s="3"/>
      <c r="M19" s="64"/>
      <c r="N19" s="64"/>
      <c r="O19" s="64"/>
    </row>
    <row r="20" spans="1:15" x14ac:dyDescent="0.2">
      <c r="A20" s="41"/>
      <c r="B20" s="42" t="s">
        <v>17</v>
      </c>
      <c r="C20" s="20">
        <v>91549</v>
      </c>
      <c r="D20" s="20">
        <v>52880</v>
      </c>
      <c r="E20" s="20">
        <v>38669</v>
      </c>
      <c r="F20" s="29">
        <v>0.95444444444444398</v>
      </c>
      <c r="G20" s="20">
        <v>87378.4344444444</v>
      </c>
      <c r="H20" s="20">
        <v>50471.0222222222</v>
      </c>
      <c r="I20" s="20">
        <v>36907.412222222207</v>
      </c>
      <c r="J20" s="3"/>
      <c r="K20" s="3"/>
      <c r="L20" s="3"/>
      <c r="M20" s="64"/>
      <c r="N20" s="64"/>
      <c r="O20" s="64"/>
    </row>
    <row r="21" spans="1:15" x14ac:dyDescent="0.2">
      <c r="A21" s="41"/>
      <c r="B21" s="42" t="s">
        <v>18</v>
      </c>
      <c r="C21" s="20">
        <v>114617</v>
      </c>
      <c r="D21" s="20">
        <v>45301</v>
      </c>
      <c r="E21" s="20">
        <v>69316</v>
      </c>
      <c r="F21" s="29">
        <v>8.4444444444444405E-2</v>
      </c>
      <c r="G21" s="20">
        <v>9678.7688888888842</v>
      </c>
      <c r="H21" s="20">
        <v>3825.4177777777759</v>
      </c>
      <c r="I21" s="20">
        <v>5853.3511111111084</v>
      </c>
      <c r="J21" s="3"/>
      <c r="K21" s="3"/>
      <c r="L21" s="3"/>
      <c r="M21" s="64"/>
      <c r="N21" s="64"/>
      <c r="O21" s="64"/>
    </row>
    <row r="22" spans="1:15" x14ac:dyDescent="0.2">
      <c r="A22" s="41"/>
      <c r="B22" s="42" t="s">
        <v>19</v>
      </c>
      <c r="C22" s="20">
        <v>150570</v>
      </c>
      <c r="D22" s="20">
        <v>59013</v>
      </c>
      <c r="E22" s="20">
        <v>91557</v>
      </c>
      <c r="F22" s="29">
        <v>0.14444444444444399</v>
      </c>
      <c r="G22" s="20">
        <v>21748.999999999931</v>
      </c>
      <c r="H22" s="20">
        <v>8524.0999999999731</v>
      </c>
      <c r="I22" s="20">
        <v>13224.899999999958</v>
      </c>
      <c r="J22" s="3"/>
      <c r="K22" s="3"/>
      <c r="L22" s="3"/>
      <c r="M22" s="64"/>
      <c r="N22" s="64"/>
      <c r="O22" s="64"/>
    </row>
    <row r="23" spans="1:15" x14ac:dyDescent="0.2">
      <c r="A23" s="41"/>
      <c r="B23" s="42" t="s">
        <v>20</v>
      </c>
      <c r="C23" s="20">
        <v>141470</v>
      </c>
      <c r="D23" s="20">
        <v>67463</v>
      </c>
      <c r="E23" s="20">
        <v>74006</v>
      </c>
      <c r="F23" s="29">
        <v>0.24444444444444399</v>
      </c>
      <c r="G23" s="20">
        <v>34581.555555555489</v>
      </c>
      <c r="H23" s="20">
        <v>16490.955555555523</v>
      </c>
      <c r="I23" s="20">
        <v>18090.355555555521</v>
      </c>
      <c r="J23" s="3"/>
      <c r="K23" s="3"/>
      <c r="L23" s="3"/>
      <c r="M23" s="64"/>
      <c r="N23" s="64"/>
      <c r="O23" s="64"/>
    </row>
    <row r="24" spans="1:15" x14ac:dyDescent="0.2">
      <c r="A24" s="41"/>
      <c r="B24" s="42" t="s">
        <v>21</v>
      </c>
      <c r="C24" s="20">
        <v>111231</v>
      </c>
      <c r="D24" s="20">
        <v>51085</v>
      </c>
      <c r="E24" s="20">
        <v>60146</v>
      </c>
      <c r="F24" s="29">
        <v>0.27444444444444399</v>
      </c>
      <c r="G24" s="20">
        <v>30526.729999999949</v>
      </c>
      <c r="H24" s="20">
        <v>14019.994444444421</v>
      </c>
      <c r="I24" s="20">
        <v>16506.73555555553</v>
      </c>
      <c r="J24" s="3"/>
      <c r="K24" s="3"/>
      <c r="L24" s="3"/>
      <c r="M24" s="64"/>
      <c r="N24" s="64"/>
      <c r="O24" s="64"/>
    </row>
    <row r="25" spans="1:15" x14ac:dyDescent="0.2">
      <c r="A25" s="41"/>
      <c r="B25" s="42" t="s">
        <v>22</v>
      </c>
      <c r="C25" s="20">
        <v>76611</v>
      </c>
      <c r="D25" s="20">
        <v>28161</v>
      </c>
      <c r="E25" s="20">
        <v>48450</v>
      </c>
      <c r="F25" s="29">
        <v>0.124444444444444</v>
      </c>
      <c r="G25" s="20">
        <v>9533.8133333332989</v>
      </c>
      <c r="H25" s="20">
        <v>3504.4799999999873</v>
      </c>
      <c r="I25" s="20">
        <v>6029.3333333333112</v>
      </c>
      <c r="J25" s="3"/>
      <c r="K25" s="3"/>
      <c r="L25" s="3"/>
      <c r="M25" s="64"/>
      <c r="N25" s="64"/>
      <c r="O25" s="64"/>
    </row>
    <row r="26" spans="1:15" x14ac:dyDescent="0.2">
      <c r="A26" s="41"/>
      <c r="B26" s="42" t="s">
        <v>23</v>
      </c>
      <c r="C26" s="20">
        <v>737898</v>
      </c>
      <c r="D26" s="20">
        <v>547311</v>
      </c>
      <c r="E26" s="20">
        <v>190587</v>
      </c>
      <c r="F26" s="29">
        <v>0.14444444444444399</v>
      </c>
      <c r="G26" s="20">
        <v>106585.26666666633</v>
      </c>
      <c r="H26" s="20">
        <v>79056.033333333078</v>
      </c>
      <c r="I26" s="20">
        <v>27529.233333333246</v>
      </c>
      <c r="J26" s="3"/>
      <c r="K26" s="3"/>
      <c r="L26" s="3"/>
      <c r="M26" s="64"/>
      <c r="N26" s="64"/>
      <c r="O26" s="64"/>
    </row>
    <row r="27" spans="1:15" ht="22.5" x14ac:dyDescent="0.2">
      <c r="A27" s="41"/>
      <c r="B27" s="42" t="s">
        <v>24</v>
      </c>
      <c r="C27" s="20">
        <v>3419105</v>
      </c>
      <c r="D27" s="20">
        <v>2002764</v>
      </c>
      <c r="E27" s="20">
        <v>1416341</v>
      </c>
      <c r="F27" s="29">
        <v>3.4444444444444403E-2</v>
      </c>
      <c r="G27" s="20">
        <v>117769.17222222209</v>
      </c>
      <c r="H27" s="20">
        <v>68984.09333333325</v>
      </c>
      <c r="I27" s="20">
        <v>48785.078888888827</v>
      </c>
      <c r="J27" s="3"/>
      <c r="K27" s="3"/>
      <c r="L27" s="3"/>
      <c r="M27" s="64"/>
      <c r="N27" s="64"/>
      <c r="O27" s="64"/>
    </row>
    <row r="28" spans="1:15" x14ac:dyDescent="0.2">
      <c r="A28" s="41"/>
      <c r="B28" s="42" t="s">
        <v>25</v>
      </c>
      <c r="C28" s="20">
        <v>3552291</v>
      </c>
      <c r="D28" s="20">
        <v>1544173</v>
      </c>
      <c r="E28" s="20">
        <v>2008118</v>
      </c>
      <c r="F28" s="29">
        <v>2.4444444444444401E-2</v>
      </c>
      <c r="G28" s="20">
        <v>86833.779999999839</v>
      </c>
      <c r="H28" s="20">
        <v>37746.451111111041</v>
      </c>
      <c r="I28" s="20">
        <v>49087.328888888798</v>
      </c>
      <c r="J28" s="3"/>
      <c r="K28" s="3"/>
      <c r="L28" s="3"/>
      <c r="M28" s="64"/>
      <c r="N28" s="64"/>
      <c r="O28" s="64"/>
    </row>
    <row r="29" spans="1:15" x14ac:dyDescent="0.2">
      <c r="A29" s="41"/>
      <c r="B29" s="42" t="s">
        <v>26</v>
      </c>
      <c r="C29" s="20">
        <v>156310</v>
      </c>
      <c r="D29" s="20">
        <v>63404</v>
      </c>
      <c r="E29" s="20">
        <v>92906</v>
      </c>
      <c r="F29" s="29">
        <v>0.194444444444444</v>
      </c>
      <c r="G29" s="20">
        <v>30393.61111111104</v>
      </c>
      <c r="H29" s="20">
        <v>12328.555555555527</v>
      </c>
      <c r="I29" s="20">
        <v>18065.055555555515</v>
      </c>
      <c r="J29" s="3"/>
      <c r="K29" s="3"/>
      <c r="L29" s="3"/>
      <c r="M29" s="64"/>
      <c r="N29" s="64"/>
      <c r="O29" s="64"/>
    </row>
    <row r="30" spans="1:15" ht="22.5" x14ac:dyDescent="0.2">
      <c r="A30" s="41"/>
      <c r="B30" s="42" t="s">
        <v>27</v>
      </c>
      <c r="C30" s="20">
        <v>2616588</v>
      </c>
      <c r="D30" s="20">
        <v>937114</v>
      </c>
      <c r="E30" s="20">
        <v>1679474</v>
      </c>
      <c r="F30" s="29">
        <v>3.4444444444444403E-2</v>
      </c>
      <c r="G30" s="20">
        <v>90126.919999999896</v>
      </c>
      <c r="H30" s="20">
        <v>32278.371111111072</v>
      </c>
      <c r="I30" s="20">
        <v>57848.548888888821</v>
      </c>
      <c r="J30" s="3"/>
      <c r="K30" s="3"/>
      <c r="L30" s="3"/>
      <c r="M30" s="64"/>
      <c r="N30" s="64"/>
      <c r="O30" s="64"/>
    </row>
    <row r="31" spans="1:15" x14ac:dyDescent="0.2">
      <c r="A31" s="41"/>
      <c r="B31" s="42" t="s">
        <v>28</v>
      </c>
      <c r="C31" s="20">
        <v>33823503</v>
      </c>
      <c r="D31" s="20">
        <v>13934693</v>
      </c>
      <c r="E31" s="20">
        <v>19888809</v>
      </c>
      <c r="F31" s="29">
        <v>1.2052181762486299E-3</v>
      </c>
      <c r="G31" s="20">
        <v>40764.700600000062</v>
      </c>
      <c r="H31" s="20">
        <v>16794.34528404455</v>
      </c>
      <c r="I31" s="20">
        <v>23970.354110737338</v>
      </c>
      <c r="J31" s="3"/>
      <c r="K31" s="3"/>
      <c r="L31" s="3"/>
      <c r="M31" s="64"/>
      <c r="N31" s="64"/>
      <c r="O31" s="64"/>
    </row>
    <row r="32" spans="1:15" ht="12" thickBot="1" x14ac:dyDescent="0.25">
      <c r="A32" s="41"/>
      <c r="B32" s="43" t="s">
        <v>77</v>
      </c>
      <c r="C32" s="26">
        <v>48386809</v>
      </c>
      <c r="D32" s="26">
        <v>20666102</v>
      </c>
      <c r="E32" s="26">
        <v>27720707</v>
      </c>
      <c r="F32" s="44"/>
      <c r="G32" s="26">
        <f>SUM(G5:G31)</f>
        <v>1569859.8050444424</v>
      </c>
      <c r="H32" s="26">
        <f>SUM(H5:H31)</f>
        <v>730330.76306182111</v>
      </c>
      <c r="I32" s="26">
        <f>SUM(I5:I31)</f>
        <v>839529.70966629172</v>
      </c>
      <c r="J32" s="3"/>
      <c r="K32" s="3"/>
      <c r="L32" s="3"/>
      <c r="M32" s="64"/>
      <c r="N32" s="64"/>
      <c r="O32" s="64"/>
    </row>
    <row r="33" spans="1:2" ht="15.75" customHeight="1" x14ac:dyDescent="0.2">
      <c r="A33" s="9"/>
      <c r="B33" s="18" t="s">
        <v>55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</sheetData>
  <mergeCells count="2">
    <mergeCell ref="B1:I1"/>
    <mergeCell ref="B2:I2"/>
  </mergeCells>
  <conditionalFormatting sqref="B5:I32">
    <cfRule type="expression" dxfId="5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0BA8-E1CB-4CA7-B161-88971412090A}">
  <sheetPr>
    <pageSetUpPr fitToPage="1"/>
  </sheetPr>
  <dimension ref="A1:H30"/>
  <sheetViews>
    <sheetView showGridLines="0" zoomScale="90" zoomScaleNormal="90" workbookViewId="0">
      <selection sqref="A1:F1"/>
    </sheetView>
  </sheetViews>
  <sheetFormatPr defaultColWidth="9.140625" defaultRowHeight="11.25" x14ac:dyDescent="0.2"/>
  <cols>
    <col min="1" max="1" width="37.7109375" style="1" bestFit="1" customWidth="1"/>
    <col min="2" max="2" width="16.7109375" style="1" bestFit="1" customWidth="1"/>
    <col min="3" max="3" width="17.7109375" style="1" bestFit="1" customWidth="1"/>
    <col min="4" max="4" width="15" style="1" bestFit="1" customWidth="1"/>
    <col min="5" max="5" width="16.7109375" style="1" bestFit="1" customWidth="1"/>
    <col min="6" max="6" width="19.7109375" style="1" bestFit="1" customWidth="1"/>
    <col min="7" max="16384" width="9.140625" style="1"/>
  </cols>
  <sheetData>
    <row r="1" spans="1:8" ht="12" x14ac:dyDescent="0.2">
      <c r="A1" s="84" t="s">
        <v>121</v>
      </c>
      <c r="B1" s="75"/>
      <c r="C1" s="75"/>
      <c r="D1" s="75"/>
      <c r="E1" s="75"/>
      <c r="F1" s="75"/>
    </row>
    <row r="2" spans="1:8" s="2" customFormat="1" x14ac:dyDescent="0.25">
      <c r="A2" s="76" t="s">
        <v>0</v>
      </c>
      <c r="B2" s="76"/>
      <c r="C2" s="76"/>
      <c r="D2" s="76"/>
      <c r="E2" s="76"/>
      <c r="F2" s="76"/>
    </row>
    <row r="3" spans="1:8" s="2" customFormat="1" ht="12" thickBot="1" x14ac:dyDescent="0.3"/>
    <row r="4" spans="1:8" s="2" customFormat="1" ht="24" customHeight="1" x14ac:dyDescent="0.25">
      <c r="A4" s="45" t="s">
        <v>1</v>
      </c>
      <c r="B4" s="45" t="s">
        <v>99</v>
      </c>
      <c r="C4" s="6" t="s">
        <v>84</v>
      </c>
      <c r="D4" s="6" t="s">
        <v>100</v>
      </c>
      <c r="E4" s="6" t="s">
        <v>101</v>
      </c>
      <c r="F4" s="6" t="s">
        <v>102</v>
      </c>
    </row>
    <row r="5" spans="1:8" x14ac:dyDescent="0.2">
      <c r="A5" s="46" t="s">
        <v>2</v>
      </c>
      <c r="B5" s="20">
        <v>283099</v>
      </c>
      <c r="C5" s="29">
        <v>1</v>
      </c>
      <c r="D5" s="20">
        <v>283099</v>
      </c>
      <c r="E5" s="29">
        <v>1.58</v>
      </c>
      <c r="F5" s="20">
        <v>447523</v>
      </c>
      <c r="G5" s="12"/>
      <c r="H5" s="12"/>
    </row>
    <row r="6" spans="1:8" x14ac:dyDescent="0.2">
      <c r="A6" s="46" t="s">
        <v>69</v>
      </c>
      <c r="B6" s="20">
        <v>1470579</v>
      </c>
      <c r="C6" s="29">
        <v>0.17</v>
      </c>
      <c r="D6" s="20">
        <v>249998</v>
      </c>
      <c r="E6" s="29">
        <v>1.83</v>
      </c>
      <c r="F6" s="20">
        <v>457052</v>
      </c>
      <c r="G6" s="12"/>
      <c r="H6" s="12"/>
    </row>
    <row r="7" spans="1:8" x14ac:dyDescent="0.2">
      <c r="A7" s="46" t="s">
        <v>30</v>
      </c>
      <c r="B7" s="20">
        <v>207937</v>
      </c>
      <c r="C7" s="29">
        <v>1</v>
      </c>
      <c r="D7" s="20">
        <v>207937</v>
      </c>
      <c r="E7" s="29">
        <v>1.74</v>
      </c>
      <c r="F7" s="20">
        <v>362332</v>
      </c>
      <c r="G7" s="12"/>
      <c r="H7" s="12"/>
    </row>
    <row r="8" spans="1:8" x14ac:dyDescent="0.2">
      <c r="A8" s="46" t="s">
        <v>31</v>
      </c>
      <c r="B8" s="20">
        <v>60819</v>
      </c>
      <c r="C8" s="29">
        <v>1</v>
      </c>
      <c r="D8" s="20">
        <v>60819</v>
      </c>
      <c r="E8" s="29">
        <v>1.74</v>
      </c>
      <c r="F8" s="20">
        <v>105978</v>
      </c>
      <c r="G8" s="12"/>
      <c r="H8" s="12"/>
    </row>
    <row r="9" spans="1:8" x14ac:dyDescent="0.2">
      <c r="A9" s="46" t="s">
        <v>32</v>
      </c>
      <c r="B9" s="20">
        <v>2380</v>
      </c>
      <c r="C9" s="29">
        <v>1</v>
      </c>
      <c r="D9" s="20">
        <v>2380</v>
      </c>
      <c r="E9" s="29">
        <v>1.75</v>
      </c>
      <c r="F9" s="20">
        <v>4154</v>
      </c>
      <c r="G9" s="12"/>
      <c r="H9" s="12"/>
    </row>
    <row r="10" spans="1:8" x14ac:dyDescent="0.2">
      <c r="A10" s="46" t="s">
        <v>33</v>
      </c>
      <c r="B10" s="20">
        <v>22261</v>
      </c>
      <c r="C10" s="29">
        <v>0.96</v>
      </c>
      <c r="D10" s="20">
        <v>21388</v>
      </c>
      <c r="E10" s="29">
        <v>2.0499999999999998</v>
      </c>
      <c r="F10" s="20">
        <v>43864</v>
      </c>
      <c r="G10" s="12"/>
      <c r="H10" s="12"/>
    </row>
    <row r="11" spans="1:8" x14ac:dyDescent="0.2">
      <c r="A11" s="46" t="s">
        <v>70</v>
      </c>
      <c r="B11" s="20">
        <v>1535</v>
      </c>
      <c r="C11" s="29">
        <v>1</v>
      </c>
      <c r="D11" s="20">
        <v>1535</v>
      </c>
      <c r="E11" s="29">
        <v>1.72</v>
      </c>
      <c r="F11" s="20">
        <v>2634</v>
      </c>
      <c r="G11" s="12"/>
      <c r="H11" s="12"/>
    </row>
    <row r="12" spans="1:8" x14ac:dyDescent="0.2">
      <c r="A12" s="46" t="s">
        <v>71</v>
      </c>
      <c r="B12" s="20">
        <v>3259</v>
      </c>
      <c r="C12" s="29">
        <v>1</v>
      </c>
      <c r="D12" s="20">
        <v>3259</v>
      </c>
      <c r="E12" s="29">
        <v>1.72</v>
      </c>
      <c r="F12" s="20">
        <v>5589</v>
      </c>
      <c r="G12" s="12"/>
      <c r="H12" s="12"/>
    </row>
    <row r="13" spans="1:8" x14ac:dyDescent="0.2">
      <c r="A13" s="46" t="s">
        <v>72</v>
      </c>
      <c r="B13" s="20">
        <v>65884</v>
      </c>
      <c r="C13" s="29">
        <v>0.31</v>
      </c>
      <c r="D13" s="20">
        <v>20424</v>
      </c>
      <c r="E13" s="29">
        <v>1.72</v>
      </c>
      <c r="F13" s="20">
        <v>35031</v>
      </c>
      <c r="G13" s="12"/>
      <c r="H13" s="12"/>
    </row>
    <row r="14" spans="1:8" x14ac:dyDescent="0.2">
      <c r="A14" s="46" t="s">
        <v>73</v>
      </c>
      <c r="B14" s="20">
        <v>60406</v>
      </c>
      <c r="C14" s="29">
        <v>0.14000000000000001</v>
      </c>
      <c r="D14" s="20">
        <v>8201</v>
      </c>
      <c r="E14" s="29">
        <v>1.72</v>
      </c>
      <c r="F14" s="20">
        <v>14066</v>
      </c>
      <c r="G14" s="12"/>
      <c r="H14" s="12"/>
    </row>
    <row r="15" spans="1:8" x14ac:dyDescent="0.2">
      <c r="A15" s="46" t="s">
        <v>35</v>
      </c>
      <c r="B15" s="20">
        <v>5353</v>
      </c>
      <c r="C15" s="29">
        <v>1</v>
      </c>
      <c r="D15" s="20">
        <v>5353</v>
      </c>
      <c r="E15" s="29">
        <v>1.8</v>
      </c>
      <c r="F15" s="20">
        <v>9626</v>
      </c>
      <c r="G15" s="12"/>
      <c r="H15" s="12"/>
    </row>
    <row r="16" spans="1:8" x14ac:dyDescent="0.2">
      <c r="A16" s="46" t="s">
        <v>74</v>
      </c>
      <c r="B16" s="20">
        <v>63532</v>
      </c>
      <c r="C16" s="29">
        <v>0.8</v>
      </c>
      <c r="D16" s="20">
        <v>51110</v>
      </c>
      <c r="E16" s="29">
        <v>1.6</v>
      </c>
      <c r="F16" s="20">
        <v>82031</v>
      </c>
      <c r="G16" s="12"/>
      <c r="H16" s="12"/>
    </row>
    <row r="17" spans="1:8" x14ac:dyDescent="0.2">
      <c r="A17" s="46" t="s">
        <v>75</v>
      </c>
      <c r="B17" s="20">
        <v>940</v>
      </c>
      <c r="C17" s="29">
        <v>0.94</v>
      </c>
      <c r="D17" s="20">
        <v>881</v>
      </c>
      <c r="E17" s="29">
        <v>1.6</v>
      </c>
      <c r="F17" s="20">
        <v>1414</v>
      </c>
      <c r="G17" s="12"/>
      <c r="H17" s="12"/>
    </row>
    <row r="18" spans="1:8" x14ac:dyDescent="0.2">
      <c r="A18" s="46" t="s">
        <v>14</v>
      </c>
      <c r="B18" s="20">
        <v>268507</v>
      </c>
      <c r="C18" s="29">
        <v>7.0000000000000007E-2</v>
      </c>
      <c r="D18" s="20">
        <v>18918</v>
      </c>
      <c r="E18" s="29">
        <v>1.56</v>
      </c>
      <c r="F18" s="20">
        <v>29505</v>
      </c>
      <c r="G18" s="12"/>
      <c r="H18" s="12"/>
    </row>
    <row r="19" spans="1:8" x14ac:dyDescent="0.2">
      <c r="A19" s="46" t="s">
        <v>76</v>
      </c>
      <c r="B19" s="20">
        <v>25125</v>
      </c>
      <c r="C19" s="29">
        <v>0.18</v>
      </c>
      <c r="D19" s="20">
        <v>4523</v>
      </c>
      <c r="E19" s="29">
        <v>1.56</v>
      </c>
      <c r="F19" s="20">
        <v>7054</v>
      </c>
      <c r="G19" s="12"/>
      <c r="H19" s="12"/>
    </row>
    <row r="20" spans="1:8" x14ac:dyDescent="0.2">
      <c r="A20" s="46" t="s">
        <v>38</v>
      </c>
      <c r="B20" s="20">
        <v>20685</v>
      </c>
      <c r="C20" s="29">
        <v>0.14000000000000001</v>
      </c>
      <c r="D20" s="20">
        <v>2842</v>
      </c>
      <c r="E20" s="29">
        <v>1.92</v>
      </c>
      <c r="F20" s="20">
        <v>5464</v>
      </c>
      <c r="G20" s="12"/>
      <c r="H20" s="12"/>
    </row>
    <row r="21" spans="1:8" x14ac:dyDescent="0.2">
      <c r="A21" s="46" t="s">
        <v>17</v>
      </c>
      <c r="B21" s="20">
        <v>89571</v>
      </c>
      <c r="C21" s="29">
        <v>0.97</v>
      </c>
      <c r="D21" s="20">
        <v>86515</v>
      </c>
      <c r="E21" s="29">
        <v>1.53</v>
      </c>
      <c r="F21" s="20">
        <v>132078</v>
      </c>
      <c r="G21" s="12"/>
      <c r="H21" s="12"/>
    </row>
    <row r="22" spans="1:8" x14ac:dyDescent="0.2">
      <c r="A22" s="47" t="s">
        <v>18</v>
      </c>
      <c r="B22" s="20">
        <v>118054</v>
      </c>
      <c r="C22" s="29">
        <v>0.18</v>
      </c>
      <c r="D22" s="20">
        <v>21697</v>
      </c>
      <c r="E22" s="29">
        <v>1.77</v>
      </c>
      <c r="F22" s="20">
        <v>38327</v>
      </c>
      <c r="G22" s="12"/>
      <c r="H22" s="12"/>
    </row>
    <row r="23" spans="1:8" x14ac:dyDescent="0.2">
      <c r="A23" s="46" t="s">
        <v>19</v>
      </c>
      <c r="B23" s="20">
        <v>40022</v>
      </c>
      <c r="C23" s="29">
        <v>0.18</v>
      </c>
      <c r="D23" s="20">
        <v>7317</v>
      </c>
      <c r="E23" s="29">
        <v>1.76</v>
      </c>
      <c r="F23" s="20">
        <v>12906</v>
      </c>
      <c r="G23" s="12"/>
      <c r="H23" s="12"/>
    </row>
    <row r="24" spans="1:8" x14ac:dyDescent="0.2">
      <c r="A24" s="46" t="s">
        <v>20</v>
      </c>
      <c r="B24" s="20">
        <v>118356</v>
      </c>
      <c r="C24" s="29">
        <v>0.22</v>
      </c>
      <c r="D24" s="20">
        <v>26038</v>
      </c>
      <c r="E24" s="29">
        <v>1.71</v>
      </c>
      <c r="F24" s="20">
        <v>44450</v>
      </c>
      <c r="G24" s="12"/>
      <c r="H24" s="12"/>
    </row>
    <row r="25" spans="1:8" x14ac:dyDescent="0.2">
      <c r="A25" s="46" t="s">
        <v>21</v>
      </c>
      <c r="B25" s="20">
        <v>149641</v>
      </c>
      <c r="C25" s="29">
        <v>0.27</v>
      </c>
      <c r="D25" s="20">
        <v>40678</v>
      </c>
      <c r="E25" s="29">
        <v>1.71</v>
      </c>
      <c r="F25" s="20">
        <v>69442</v>
      </c>
      <c r="G25" s="12"/>
      <c r="H25" s="12"/>
    </row>
    <row r="26" spans="1:8" x14ac:dyDescent="0.2">
      <c r="A26" s="46" t="s">
        <v>22</v>
      </c>
      <c r="B26" s="20">
        <v>98423</v>
      </c>
      <c r="C26" s="29">
        <v>0.12</v>
      </c>
      <c r="D26" s="20">
        <v>11708</v>
      </c>
      <c r="E26" s="29">
        <v>1.73</v>
      </c>
      <c r="F26" s="20">
        <v>20233</v>
      </c>
      <c r="G26" s="12"/>
      <c r="H26" s="12"/>
    </row>
    <row r="27" spans="1:8" x14ac:dyDescent="0.2">
      <c r="A27" s="46" t="s">
        <v>39</v>
      </c>
      <c r="B27" s="20">
        <v>584881</v>
      </c>
      <c r="C27" s="29">
        <v>0.25</v>
      </c>
      <c r="D27" s="20">
        <v>146161</v>
      </c>
      <c r="E27" s="29">
        <v>1.5</v>
      </c>
      <c r="F27" s="20">
        <v>219005</v>
      </c>
      <c r="G27" s="12"/>
      <c r="H27" s="12"/>
    </row>
    <row r="28" spans="1:8" x14ac:dyDescent="0.2">
      <c r="A28" s="46" t="s">
        <v>85</v>
      </c>
      <c r="B28" s="20">
        <v>5150222</v>
      </c>
      <c r="C28" s="29">
        <v>0.05</v>
      </c>
      <c r="D28" s="20">
        <v>238674</v>
      </c>
      <c r="E28" s="29">
        <v>2.0499999999999998</v>
      </c>
      <c r="F28" s="20">
        <v>488960</v>
      </c>
      <c r="G28" s="12"/>
      <c r="H28" s="12"/>
    </row>
    <row r="29" spans="1:8" ht="12" thickBot="1" x14ac:dyDescent="0.25">
      <c r="A29" s="48" t="s">
        <v>77</v>
      </c>
      <c r="B29" s="87">
        <v>8911470</v>
      </c>
      <c r="C29" s="49">
        <f>D29/B29</f>
        <v>0.17072996935410206</v>
      </c>
      <c r="D29" s="87">
        <v>1521455</v>
      </c>
      <c r="E29" s="49">
        <f>F29/D29</f>
        <v>1.7343385114906456</v>
      </c>
      <c r="F29" s="87">
        <v>2638718</v>
      </c>
      <c r="G29" s="12"/>
      <c r="H29" s="12"/>
    </row>
    <row r="30" spans="1:8" ht="15.75" customHeight="1" x14ac:dyDescent="0.2">
      <c r="A30" s="18"/>
      <c r="B30" s="18"/>
    </row>
  </sheetData>
  <mergeCells count="2">
    <mergeCell ref="A1:F1"/>
    <mergeCell ref="A2:F2"/>
  </mergeCells>
  <conditionalFormatting sqref="A5:F29">
    <cfRule type="expression" dxfId="4" priority="1">
      <formula>MOD(ROW(),2)=1</formula>
    </cfRule>
  </conditionalFormatting>
  <pageMargins left="0.75" right="0.75" top="1" bottom="1" header="0.5" footer="0.5"/>
  <pageSetup scale="74" orientation="landscape" r:id="rId1"/>
  <headerFooter alignWithMargins="0"/>
  <customProperties>
    <customPr name="SourceTable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BA9-1972-4EA4-B2BC-AFED91F0684E}">
  <sheetPr>
    <pageSetUpPr fitToPage="1"/>
  </sheetPr>
  <dimension ref="A1:J33"/>
  <sheetViews>
    <sheetView showGridLines="0" zoomScale="90" zoomScaleNormal="90" workbookViewId="0">
      <selection sqref="A1:G1"/>
    </sheetView>
  </sheetViews>
  <sheetFormatPr defaultColWidth="9.140625" defaultRowHeight="11.25" x14ac:dyDescent="0.2"/>
  <cols>
    <col min="1" max="1" width="32.85546875" style="1" customWidth="1"/>
    <col min="2" max="7" width="12.42578125" style="1" customWidth="1"/>
    <col min="8" max="16384" width="9.140625" style="1"/>
  </cols>
  <sheetData>
    <row r="1" spans="1:10" ht="12" x14ac:dyDescent="0.2">
      <c r="A1" s="84" t="s">
        <v>122</v>
      </c>
      <c r="B1" s="75"/>
      <c r="C1" s="75"/>
      <c r="D1" s="75"/>
      <c r="E1" s="75"/>
      <c r="F1" s="75"/>
      <c r="G1" s="75"/>
    </row>
    <row r="2" spans="1:10" s="2" customFormat="1" x14ac:dyDescent="0.25">
      <c r="A2" s="76"/>
      <c r="B2" s="76"/>
      <c r="C2" s="76"/>
      <c r="D2" s="76"/>
      <c r="E2" s="76"/>
      <c r="F2" s="76"/>
      <c r="G2" s="76"/>
    </row>
    <row r="3" spans="1:10" s="2" customFormat="1" ht="12" thickBot="1" x14ac:dyDescent="0.3">
      <c r="A3" s="76"/>
      <c r="B3" s="76"/>
      <c r="C3" s="76"/>
      <c r="D3" s="76"/>
      <c r="E3" s="76"/>
      <c r="F3" s="76"/>
      <c r="G3" s="76"/>
    </row>
    <row r="4" spans="1:10" s="2" customFormat="1" ht="38.450000000000003" customHeight="1" x14ac:dyDescent="0.25">
      <c r="A4" s="50" t="s">
        <v>98</v>
      </c>
      <c r="B4" s="6" t="s">
        <v>103</v>
      </c>
      <c r="C4" s="6" t="s">
        <v>104</v>
      </c>
      <c r="D4" s="6" t="s">
        <v>90</v>
      </c>
      <c r="E4" s="6" t="s">
        <v>105</v>
      </c>
      <c r="F4" s="6" t="s">
        <v>106</v>
      </c>
      <c r="G4" s="6" t="s">
        <v>107</v>
      </c>
    </row>
    <row r="5" spans="1:10" x14ac:dyDescent="0.2">
      <c r="A5" s="51" t="s">
        <v>2</v>
      </c>
      <c r="B5" s="20">
        <v>1878</v>
      </c>
      <c r="C5" s="20">
        <v>101840</v>
      </c>
      <c r="D5" s="29">
        <v>0.77</v>
      </c>
      <c r="E5" s="20">
        <v>1441</v>
      </c>
      <c r="F5" s="20">
        <v>78136</v>
      </c>
      <c r="G5" s="20">
        <v>54223</v>
      </c>
      <c r="H5" s="3"/>
      <c r="I5" s="12"/>
      <c r="J5" s="12"/>
    </row>
    <row r="6" spans="1:10" x14ac:dyDescent="0.2">
      <c r="A6" s="52" t="s">
        <v>108</v>
      </c>
      <c r="B6" s="20">
        <v>317</v>
      </c>
      <c r="C6" s="20">
        <v>22609</v>
      </c>
      <c r="D6" s="29">
        <v>0.03</v>
      </c>
      <c r="E6" s="20">
        <v>9</v>
      </c>
      <c r="F6" s="20">
        <v>609</v>
      </c>
      <c r="G6" s="20">
        <v>67667</v>
      </c>
      <c r="H6" s="3"/>
      <c r="I6" s="12"/>
      <c r="J6" s="12"/>
    </row>
    <row r="7" spans="1:10" x14ac:dyDescent="0.2">
      <c r="A7" s="52" t="s">
        <v>4</v>
      </c>
      <c r="B7" s="20">
        <v>12172</v>
      </c>
      <c r="C7" s="20">
        <v>437453</v>
      </c>
      <c r="D7" s="29">
        <v>0.17</v>
      </c>
      <c r="E7" s="20">
        <v>2064</v>
      </c>
      <c r="F7" s="20">
        <v>74183</v>
      </c>
      <c r="G7" s="20">
        <v>35941</v>
      </c>
      <c r="H7" s="3"/>
      <c r="I7" s="12"/>
      <c r="J7" s="12"/>
    </row>
    <row r="8" spans="1:10" x14ac:dyDescent="0.2">
      <c r="A8" s="52" t="s">
        <v>95</v>
      </c>
      <c r="B8" s="20">
        <v>782</v>
      </c>
      <c r="C8" s="20">
        <v>97343</v>
      </c>
      <c r="D8" s="29">
        <v>0.79</v>
      </c>
      <c r="E8" s="20">
        <v>619</v>
      </c>
      <c r="F8" s="20">
        <v>76978</v>
      </c>
      <c r="G8" s="20">
        <v>124359</v>
      </c>
      <c r="H8" s="3"/>
      <c r="I8" s="12"/>
      <c r="J8" s="12"/>
    </row>
    <row r="9" spans="1:10" x14ac:dyDescent="0.2">
      <c r="A9" s="52" t="s">
        <v>96</v>
      </c>
      <c r="B9" s="20">
        <v>199</v>
      </c>
      <c r="C9" s="20">
        <v>25683</v>
      </c>
      <c r="D9" s="29">
        <v>0.04</v>
      </c>
      <c r="E9" s="20">
        <v>8</v>
      </c>
      <c r="F9" s="20">
        <v>985</v>
      </c>
      <c r="G9" s="20">
        <v>123125</v>
      </c>
      <c r="H9" s="3"/>
      <c r="I9" s="12"/>
      <c r="J9" s="12"/>
    </row>
    <row r="10" spans="1:10" x14ac:dyDescent="0.2">
      <c r="A10" s="52" t="s">
        <v>97</v>
      </c>
      <c r="B10" s="20">
        <v>217</v>
      </c>
      <c r="C10" s="20">
        <v>19693</v>
      </c>
      <c r="D10" s="29">
        <v>0.25</v>
      </c>
      <c r="E10" s="20">
        <v>54</v>
      </c>
      <c r="F10" s="20">
        <v>4882</v>
      </c>
      <c r="G10" s="20">
        <v>90407</v>
      </c>
      <c r="H10" s="3"/>
      <c r="I10" s="12"/>
      <c r="J10" s="12"/>
    </row>
    <row r="11" spans="1:10" x14ac:dyDescent="0.2">
      <c r="A11" s="52" t="s">
        <v>8</v>
      </c>
      <c r="B11" s="20">
        <v>24</v>
      </c>
      <c r="C11" s="20">
        <v>838</v>
      </c>
      <c r="D11" s="29">
        <v>0.89</v>
      </c>
      <c r="E11" s="20">
        <v>21</v>
      </c>
      <c r="F11" s="20">
        <v>743</v>
      </c>
      <c r="G11" s="20">
        <v>35381</v>
      </c>
      <c r="H11" s="3"/>
      <c r="I11" s="12"/>
      <c r="J11" s="12"/>
    </row>
    <row r="12" spans="1:10" x14ac:dyDescent="0.2">
      <c r="A12" s="52" t="s">
        <v>9</v>
      </c>
      <c r="B12" s="20">
        <v>31</v>
      </c>
      <c r="C12" s="20">
        <v>1811</v>
      </c>
      <c r="D12" s="29">
        <v>0.69</v>
      </c>
      <c r="E12" s="20">
        <v>21</v>
      </c>
      <c r="F12" s="20">
        <v>1250</v>
      </c>
      <c r="G12" s="20">
        <v>59524</v>
      </c>
      <c r="H12" s="3"/>
      <c r="I12" s="12"/>
      <c r="J12" s="12"/>
    </row>
    <row r="13" spans="1:10" ht="22.5" x14ac:dyDescent="0.2">
      <c r="A13" s="52" t="s">
        <v>10</v>
      </c>
      <c r="B13" s="20">
        <v>586</v>
      </c>
      <c r="C13" s="20">
        <v>41648</v>
      </c>
      <c r="D13" s="29">
        <v>0.21</v>
      </c>
      <c r="E13" s="20">
        <v>123</v>
      </c>
      <c r="F13" s="20">
        <v>8728</v>
      </c>
      <c r="G13" s="20">
        <v>70959</v>
      </c>
      <c r="H13" s="3"/>
      <c r="I13" s="12"/>
      <c r="J13" s="12"/>
    </row>
    <row r="14" spans="1:10" x14ac:dyDescent="0.2">
      <c r="A14" s="52" t="s">
        <v>11</v>
      </c>
      <c r="B14" s="20">
        <v>49</v>
      </c>
      <c r="C14" s="20">
        <v>8703</v>
      </c>
      <c r="D14" s="29">
        <v>0.14000000000000001</v>
      </c>
      <c r="E14" s="20">
        <v>7</v>
      </c>
      <c r="F14" s="20">
        <v>1207</v>
      </c>
      <c r="G14" s="20">
        <v>172429</v>
      </c>
      <c r="H14" s="3"/>
      <c r="I14" s="12"/>
      <c r="J14" s="12"/>
    </row>
    <row r="15" spans="1:10" ht="22.5" x14ac:dyDescent="0.2">
      <c r="A15" s="52" t="s">
        <v>35</v>
      </c>
      <c r="B15" s="20">
        <v>31</v>
      </c>
      <c r="C15" s="20">
        <v>1839</v>
      </c>
      <c r="D15" s="29">
        <v>0.93</v>
      </c>
      <c r="E15" s="20">
        <v>29</v>
      </c>
      <c r="F15" s="20">
        <v>1715</v>
      </c>
      <c r="G15" s="20">
        <v>59138</v>
      </c>
      <c r="H15" s="3"/>
      <c r="I15" s="12"/>
      <c r="J15" s="12"/>
    </row>
    <row r="16" spans="1:10" x14ac:dyDescent="0.2">
      <c r="A16" s="52" t="s">
        <v>13</v>
      </c>
      <c r="B16" s="20">
        <v>190</v>
      </c>
      <c r="C16" s="20">
        <v>14880</v>
      </c>
      <c r="D16" s="29">
        <v>0.51</v>
      </c>
      <c r="E16" s="20">
        <v>98</v>
      </c>
      <c r="F16" s="20">
        <v>7643</v>
      </c>
      <c r="G16" s="20">
        <v>77990</v>
      </c>
      <c r="H16" s="3"/>
      <c r="I16" s="12"/>
      <c r="J16" s="12"/>
    </row>
    <row r="17" spans="1:10" x14ac:dyDescent="0.2">
      <c r="A17" s="52" t="s">
        <v>14</v>
      </c>
      <c r="B17" s="20">
        <v>907</v>
      </c>
      <c r="C17" s="20">
        <v>60349</v>
      </c>
      <c r="D17" s="29">
        <v>0.06</v>
      </c>
      <c r="E17" s="20">
        <v>57</v>
      </c>
      <c r="F17" s="20">
        <v>3794</v>
      </c>
      <c r="G17" s="20">
        <v>66561</v>
      </c>
      <c r="H17" s="3"/>
      <c r="I17" s="12"/>
      <c r="J17" s="12"/>
    </row>
    <row r="18" spans="1:10" x14ac:dyDescent="0.2">
      <c r="A18" s="52" t="s">
        <v>15</v>
      </c>
      <c r="B18" s="20">
        <v>145</v>
      </c>
      <c r="C18" s="20">
        <v>9427</v>
      </c>
      <c r="D18" s="29">
        <v>0.18</v>
      </c>
      <c r="E18" s="20">
        <v>26</v>
      </c>
      <c r="F18" s="20">
        <v>1693</v>
      </c>
      <c r="G18" s="20">
        <v>65115</v>
      </c>
      <c r="H18" s="3"/>
      <c r="I18" s="12"/>
      <c r="J18" s="12"/>
    </row>
    <row r="19" spans="1:10" x14ac:dyDescent="0.2">
      <c r="A19" s="52" t="s">
        <v>16</v>
      </c>
      <c r="B19" s="20">
        <v>1</v>
      </c>
      <c r="C19" s="20">
        <v>107</v>
      </c>
      <c r="D19" s="29">
        <v>0.14000000000000001</v>
      </c>
      <c r="E19" s="20">
        <v>1</v>
      </c>
      <c r="F19" s="20">
        <v>15</v>
      </c>
      <c r="G19" s="20">
        <v>15000</v>
      </c>
      <c r="H19" s="3"/>
      <c r="I19" s="12"/>
      <c r="J19" s="12"/>
    </row>
    <row r="20" spans="1:10" x14ac:dyDescent="0.2">
      <c r="A20" s="52" t="s">
        <v>17</v>
      </c>
      <c r="B20" s="20">
        <v>346</v>
      </c>
      <c r="C20" s="20">
        <v>24382</v>
      </c>
      <c r="D20" s="29">
        <v>0.95</v>
      </c>
      <c r="E20" s="20">
        <v>327</v>
      </c>
      <c r="F20" s="20">
        <v>23050</v>
      </c>
      <c r="G20" s="20">
        <v>70489</v>
      </c>
      <c r="H20" s="3"/>
      <c r="I20" s="12"/>
      <c r="J20" s="12"/>
    </row>
    <row r="21" spans="1:10" x14ac:dyDescent="0.2">
      <c r="A21" s="52" t="s">
        <v>18</v>
      </c>
      <c r="B21" s="20">
        <v>199</v>
      </c>
      <c r="C21" s="20">
        <v>23738</v>
      </c>
      <c r="D21" s="29">
        <v>0.08</v>
      </c>
      <c r="E21" s="20">
        <v>15</v>
      </c>
      <c r="F21" s="20">
        <v>1840</v>
      </c>
      <c r="G21" s="20">
        <v>122667</v>
      </c>
      <c r="H21" s="3"/>
      <c r="I21" s="12"/>
      <c r="J21" s="12"/>
    </row>
    <row r="22" spans="1:10" x14ac:dyDescent="0.2">
      <c r="A22" s="52" t="s">
        <v>19</v>
      </c>
      <c r="B22" s="20">
        <v>366</v>
      </c>
      <c r="C22" s="20">
        <v>51457</v>
      </c>
      <c r="D22" s="29">
        <v>0.14000000000000001</v>
      </c>
      <c r="E22" s="20">
        <v>51</v>
      </c>
      <c r="F22" s="20">
        <v>7210</v>
      </c>
      <c r="G22" s="20">
        <v>141373</v>
      </c>
      <c r="H22" s="3"/>
      <c r="I22" s="12"/>
      <c r="J22" s="12"/>
    </row>
    <row r="23" spans="1:10" x14ac:dyDescent="0.2">
      <c r="A23" s="52" t="s">
        <v>20</v>
      </c>
      <c r="B23" s="20">
        <v>1333</v>
      </c>
      <c r="C23" s="20">
        <v>50448</v>
      </c>
      <c r="D23" s="29">
        <v>0.2</v>
      </c>
      <c r="E23" s="20">
        <v>260</v>
      </c>
      <c r="F23" s="20">
        <v>9841</v>
      </c>
      <c r="G23" s="20">
        <v>37850</v>
      </c>
      <c r="H23" s="3"/>
      <c r="I23" s="12"/>
      <c r="J23" s="12"/>
    </row>
    <row r="24" spans="1:10" x14ac:dyDescent="0.2">
      <c r="A24" s="52" t="s">
        <v>21</v>
      </c>
      <c r="B24" s="20">
        <v>387</v>
      </c>
      <c r="C24" s="20">
        <v>34806</v>
      </c>
      <c r="D24" s="29">
        <v>0.27</v>
      </c>
      <c r="E24" s="20">
        <v>104</v>
      </c>
      <c r="F24" s="20">
        <v>9394</v>
      </c>
      <c r="G24" s="20">
        <v>90327</v>
      </c>
      <c r="H24" s="3"/>
      <c r="I24" s="12"/>
      <c r="J24" s="12"/>
    </row>
    <row r="25" spans="1:10" x14ac:dyDescent="0.2">
      <c r="A25" s="52" t="s">
        <v>22</v>
      </c>
      <c r="B25" s="20">
        <v>464</v>
      </c>
      <c r="C25" s="20">
        <v>23891</v>
      </c>
      <c r="D25" s="29">
        <v>0.12</v>
      </c>
      <c r="E25" s="20">
        <v>57</v>
      </c>
      <c r="F25" s="20">
        <v>2927</v>
      </c>
      <c r="G25" s="20">
        <v>51351</v>
      </c>
      <c r="H25" s="3"/>
      <c r="I25" s="12"/>
      <c r="J25" s="12"/>
    </row>
    <row r="26" spans="1:10" x14ac:dyDescent="0.2">
      <c r="A26" s="52" t="s">
        <v>23</v>
      </c>
      <c r="B26" s="20">
        <v>12</v>
      </c>
      <c r="C26" s="20">
        <v>14901</v>
      </c>
      <c r="D26" s="29">
        <v>0.14000000000000001</v>
      </c>
      <c r="E26" s="20">
        <v>2</v>
      </c>
      <c r="F26" s="20">
        <v>2089</v>
      </c>
      <c r="G26" s="20">
        <v>1044500</v>
      </c>
      <c r="H26" s="3"/>
      <c r="I26" s="12"/>
      <c r="J26" s="12"/>
    </row>
    <row r="27" spans="1:10" ht="22.5" x14ac:dyDescent="0.2">
      <c r="A27" s="52" t="s">
        <v>24</v>
      </c>
      <c r="B27" s="20">
        <v>6259</v>
      </c>
      <c r="C27" s="20">
        <v>543160</v>
      </c>
      <c r="D27" s="29">
        <v>0.03</v>
      </c>
      <c r="E27" s="20">
        <v>173</v>
      </c>
      <c r="F27" s="20">
        <v>14985</v>
      </c>
      <c r="G27" s="20">
        <v>86618</v>
      </c>
      <c r="H27" s="3"/>
      <c r="I27" s="12"/>
      <c r="J27" s="12"/>
    </row>
    <row r="28" spans="1:10" x14ac:dyDescent="0.2">
      <c r="A28" s="52" t="s">
        <v>25</v>
      </c>
      <c r="B28" s="20">
        <v>8072</v>
      </c>
      <c r="C28" s="20">
        <v>881570</v>
      </c>
      <c r="D28" s="29">
        <v>0.02</v>
      </c>
      <c r="E28" s="20">
        <v>169</v>
      </c>
      <c r="F28" s="20">
        <v>18510</v>
      </c>
      <c r="G28" s="20">
        <v>109527</v>
      </c>
      <c r="H28" s="3"/>
      <c r="I28" s="12"/>
      <c r="J28" s="12"/>
    </row>
    <row r="29" spans="1:10" x14ac:dyDescent="0.2">
      <c r="A29" s="52" t="s">
        <v>26</v>
      </c>
      <c r="B29" s="20">
        <v>985</v>
      </c>
      <c r="C29" s="20">
        <v>38205</v>
      </c>
      <c r="D29" s="29">
        <v>0.19</v>
      </c>
      <c r="E29" s="20">
        <v>189</v>
      </c>
      <c r="F29" s="20">
        <v>7353</v>
      </c>
      <c r="G29" s="20">
        <v>38905</v>
      </c>
      <c r="H29" s="3"/>
      <c r="I29" s="12"/>
      <c r="J29" s="12"/>
    </row>
    <row r="30" spans="1:10" ht="22.5" x14ac:dyDescent="0.2">
      <c r="A30" s="52" t="s">
        <v>27</v>
      </c>
      <c r="B30" s="20">
        <v>14685</v>
      </c>
      <c r="C30" s="20">
        <v>766539</v>
      </c>
      <c r="D30" s="29">
        <v>0.03</v>
      </c>
      <c r="E30" s="20">
        <v>415</v>
      </c>
      <c r="F30" s="20">
        <v>21673</v>
      </c>
      <c r="G30" s="20">
        <v>52224</v>
      </c>
      <c r="H30" s="3"/>
      <c r="I30" s="12"/>
      <c r="J30" s="12"/>
    </row>
    <row r="31" spans="1:10" x14ac:dyDescent="0.2">
      <c r="A31" s="52" t="s">
        <v>28</v>
      </c>
      <c r="B31" s="20">
        <v>110684</v>
      </c>
      <c r="C31" s="20">
        <v>10912246</v>
      </c>
      <c r="D31" s="29">
        <v>0</v>
      </c>
      <c r="E31" s="20">
        <v>114</v>
      </c>
      <c r="F31" s="20">
        <v>11243</v>
      </c>
      <c r="G31" s="20">
        <v>98623</v>
      </c>
      <c r="H31" s="3"/>
      <c r="I31" s="12"/>
      <c r="J31" s="12"/>
    </row>
    <row r="32" spans="1:10" ht="12" thickBot="1" x14ac:dyDescent="0.25">
      <c r="A32" s="53" t="s">
        <v>77</v>
      </c>
      <c r="B32" s="26">
        <v>161322</v>
      </c>
      <c r="C32" s="26">
        <v>14209568</v>
      </c>
      <c r="D32" s="26"/>
      <c r="E32" s="26">
        <v>6453</v>
      </c>
      <c r="F32" s="26">
        <v>392674</v>
      </c>
      <c r="G32" s="26"/>
      <c r="H32" s="3"/>
      <c r="I32" s="12"/>
      <c r="J32" s="12"/>
    </row>
    <row r="33" spans="1:2" ht="15.75" customHeight="1" x14ac:dyDescent="0.2">
      <c r="A33" s="18"/>
      <c r="B33" s="18"/>
    </row>
  </sheetData>
  <mergeCells count="3">
    <mergeCell ref="A1:G1"/>
    <mergeCell ref="A2:G2"/>
    <mergeCell ref="A3:G3"/>
  </mergeCells>
  <conditionalFormatting sqref="A5:G32">
    <cfRule type="expression" dxfId="3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961-16EA-43B4-AE5B-95B3C65246AF}">
  <sheetPr>
    <pageSetUpPr fitToPage="1"/>
  </sheetPr>
  <dimension ref="A1:H33"/>
  <sheetViews>
    <sheetView showGridLines="0" zoomScale="90" zoomScaleNormal="90" workbookViewId="0">
      <selection sqref="A1:AC1"/>
    </sheetView>
  </sheetViews>
  <sheetFormatPr defaultColWidth="9.140625" defaultRowHeight="11.25" x14ac:dyDescent="0.2"/>
  <cols>
    <col min="1" max="1" width="37.7109375" style="1" bestFit="1" customWidth="1"/>
    <col min="2" max="4" width="17.7109375" style="1" customWidth="1"/>
    <col min="5" max="16384" width="9.140625" style="1"/>
  </cols>
  <sheetData>
    <row r="1" spans="1:8" ht="12" x14ac:dyDescent="0.2">
      <c r="A1" s="84" t="s">
        <v>123</v>
      </c>
      <c r="B1" s="75"/>
      <c r="C1" s="75"/>
      <c r="D1" s="75"/>
    </row>
    <row r="2" spans="1:8" s="2" customFormat="1" x14ac:dyDescent="0.25">
      <c r="A2" s="76" t="s">
        <v>109</v>
      </c>
      <c r="B2" s="76"/>
      <c r="C2" s="76"/>
      <c r="D2" s="76"/>
    </row>
    <row r="3" spans="1:8" s="2" customFormat="1" ht="12" thickBot="1" x14ac:dyDescent="0.3"/>
    <row r="4" spans="1:8" s="2" customFormat="1" ht="24" customHeight="1" x14ac:dyDescent="0.25">
      <c r="A4" s="45" t="s">
        <v>98</v>
      </c>
      <c r="B4" s="45" t="s">
        <v>110</v>
      </c>
      <c r="C4" s="6" t="s">
        <v>111</v>
      </c>
      <c r="D4" s="6" t="s">
        <v>112</v>
      </c>
    </row>
    <row r="5" spans="1:8" x14ac:dyDescent="0.2">
      <c r="A5" s="54" t="s">
        <v>2</v>
      </c>
      <c r="B5" s="20">
        <v>1441</v>
      </c>
      <c r="C5" s="29">
        <v>1.42</v>
      </c>
      <c r="D5" s="20">
        <v>2049</v>
      </c>
      <c r="E5" s="12"/>
      <c r="F5" s="12"/>
      <c r="G5" s="12"/>
      <c r="H5" s="12"/>
    </row>
    <row r="6" spans="1:8" x14ac:dyDescent="0.2">
      <c r="A6" s="54" t="s">
        <v>113</v>
      </c>
      <c r="B6" s="20">
        <v>9</v>
      </c>
      <c r="C6" s="29">
        <v>1.58</v>
      </c>
      <c r="D6" s="20">
        <v>13</v>
      </c>
      <c r="E6" s="12"/>
      <c r="F6" s="12"/>
      <c r="G6" s="12"/>
      <c r="H6" s="12"/>
    </row>
    <row r="7" spans="1:8" x14ac:dyDescent="0.2">
      <c r="A7" s="54" t="s">
        <v>4</v>
      </c>
      <c r="B7" s="20">
        <v>2064</v>
      </c>
      <c r="C7" s="29">
        <v>1.18</v>
      </c>
      <c r="D7" s="20">
        <v>2439</v>
      </c>
      <c r="E7" s="12"/>
      <c r="F7" s="12"/>
      <c r="G7" s="12"/>
      <c r="H7" s="12"/>
    </row>
    <row r="8" spans="1:8" x14ac:dyDescent="0.2">
      <c r="A8" s="54" t="s">
        <v>95</v>
      </c>
      <c r="B8" s="20">
        <v>619</v>
      </c>
      <c r="C8" s="29">
        <v>2.54</v>
      </c>
      <c r="D8" s="20">
        <v>1572</v>
      </c>
      <c r="E8" s="12"/>
      <c r="F8" s="12"/>
      <c r="G8" s="12"/>
      <c r="H8" s="12"/>
    </row>
    <row r="9" spans="1:8" x14ac:dyDescent="0.2">
      <c r="A9" s="54" t="s">
        <v>96</v>
      </c>
      <c r="B9" s="20">
        <v>8</v>
      </c>
      <c r="C9" s="29">
        <v>2.06</v>
      </c>
      <c r="D9" s="20">
        <v>16</v>
      </c>
      <c r="E9" s="12"/>
      <c r="F9" s="12"/>
      <c r="G9" s="12"/>
      <c r="H9" s="12"/>
    </row>
    <row r="10" spans="1:8" x14ac:dyDescent="0.2">
      <c r="A10" s="54" t="s">
        <v>97</v>
      </c>
      <c r="B10" s="20">
        <v>54</v>
      </c>
      <c r="C10" s="29">
        <v>3.26</v>
      </c>
      <c r="D10" s="20">
        <v>176</v>
      </c>
      <c r="E10" s="12"/>
      <c r="F10" s="12"/>
      <c r="G10" s="12"/>
      <c r="H10" s="12"/>
    </row>
    <row r="11" spans="1:8" x14ac:dyDescent="0.2">
      <c r="A11" s="54" t="s">
        <v>8</v>
      </c>
      <c r="B11" s="20">
        <v>21</v>
      </c>
      <c r="C11" s="29">
        <v>1.5</v>
      </c>
      <c r="D11" s="20">
        <v>31</v>
      </c>
      <c r="E11" s="12"/>
      <c r="F11" s="12"/>
      <c r="G11" s="12"/>
      <c r="H11" s="12"/>
    </row>
    <row r="12" spans="1:8" x14ac:dyDescent="0.2">
      <c r="A12" s="54" t="s">
        <v>9</v>
      </c>
      <c r="B12" s="20">
        <v>21</v>
      </c>
      <c r="C12" s="29">
        <v>1.5</v>
      </c>
      <c r="D12" s="20">
        <v>32</v>
      </c>
      <c r="E12" s="12"/>
      <c r="F12" s="12"/>
      <c r="G12" s="12"/>
      <c r="H12" s="12"/>
    </row>
    <row r="13" spans="1:8" x14ac:dyDescent="0.2">
      <c r="A13" s="54" t="s">
        <v>10</v>
      </c>
      <c r="B13" s="20">
        <v>123</v>
      </c>
      <c r="C13" s="29">
        <v>1.5</v>
      </c>
      <c r="D13" s="20">
        <v>184</v>
      </c>
      <c r="E13" s="12"/>
      <c r="F13" s="12"/>
      <c r="G13" s="12"/>
      <c r="H13" s="12"/>
    </row>
    <row r="14" spans="1:8" x14ac:dyDescent="0.2">
      <c r="A14" s="54" t="s">
        <v>11</v>
      </c>
      <c r="B14" s="20">
        <v>7</v>
      </c>
      <c r="C14" s="29">
        <v>1.5</v>
      </c>
      <c r="D14" s="20">
        <v>10</v>
      </c>
      <c r="E14" s="12"/>
      <c r="F14" s="12"/>
      <c r="G14" s="12"/>
      <c r="H14" s="12"/>
    </row>
    <row r="15" spans="1:8" x14ac:dyDescent="0.2">
      <c r="A15" s="54" t="s">
        <v>35</v>
      </c>
      <c r="B15" s="20">
        <v>29</v>
      </c>
      <c r="C15" s="29">
        <v>1.62</v>
      </c>
      <c r="D15" s="20">
        <v>46</v>
      </c>
      <c r="E15" s="12"/>
      <c r="F15" s="12"/>
      <c r="G15" s="12"/>
      <c r="H15" s="12"/>
    </row>
    <row r="16" spans="1:8" x14ac:dyDescent="0.2">
      <c r="A16" s="54" t="s">
        <v>13</v>
      </c>
      <c r="B16" s="20">
        <v>98</v>
      </c>
      <c r="C16" s="29">
        <v>1.96</v>
      </c>
      <c r="D16" s="20">
        <v>192</v>
      </c>
      <c r="E16" s="12"/>
      <c r="F16" s="12"/>
      <c r="G16" s="12"/>
      <c r="H16" s="12"/>
    </row>
    <row r="17" spans="1:8" x14ac:dyDescent="0.2">
      <c r="A17" s="54" t="s">
        <v>14</v>
      </c>
      <c r="B17" s="20">
        <v>57</v>
      </c>
      <c r="C17" s="29">
        <v>1.29</v>
      </c>
      <c r="D17" s="20">
        <v>74</v>
      </c>
      <c r="E17" s="12"/>
      <c r="F17" s="12"/>
      <c r="G17" s="12"/>
      <c r="H17" s="12"/>
    </row>
    <row r="18" spans="1:8" x14ac:dyDescent="0.2">
      <c r="A18" s="54" t="s">
        <v>15</v>
      </c>
      <c r="B18" s="20">
        <v>26</v>
      </c>
      <c r="C18" s="29">
        <v>1.29</v>
      </c>
      <c r="D18" s="20">
        <v>34</v>
      </c>
      <c r="E18" s="12"/>
      <c r="F18" s="12"/>
      <c r="G18" s="12"/>
      <c r="H18" s="12"/>
    </row>
    <row r="19" spans="1:8" x14ac:dyDescent="0.2">
      <c r="A19" s="55" t="s">
        <v>16</v>
      </c>
      <c r="B19" s="20">
        <v>0</v>
      </c>
      <c r="C19" s="29">
        <v>2.15</v>
      </c>
      <c r="D19" s="20">
        <v>0</v>
      </c>
      <c r="E19" s="12"/>
      <c r="F19" s="12"/>
      <c r="G19" s="12"/>
      <c r="H19" s="12"/>
    </row>
    <row r="20" spans="1:8" x14ac:dyDescent="0.2">
      <c r="A20" s="54" t="s">
        <v>17</v>
      </c>
      <c r="B20" s="20">
        <v>327</v>
      </c>
      <c r="C20" s="29">
        <v>1.93</v>
      </c>
      <c r="D20" s="20">
        <v>632</v>
      </c>
      <c r="E20" s="12"/>
      <c r="F20" s="12"/>
      <c r="G20" s="12"/>
      <c r="H20" s="12"/>
    </row>
    <row r="21" spans="1:8" x14ac:dyDescent="0.2">
      <c r="A21" s="54" t="s">
        <v>18</v>
      </c>
      <c r="B21" s="20">
        <v>15</v>
      </c>
      <c r="C21" s="29">
        <v>1.55</v>
      </c>
      <c r="D21" s="20">
        <v>24</v>
      </c>
      <c r="E21" s="12"/>
      <c r="F21" s="12"/>
      <c r="G21" s="12"/>
      <c r="H21" s="12"/>
    </row>
    <row r="22" spans="1:8" x14ac:dyDescent="0.2">
      <c r="A22" s="54" t="s">
        <v>19</v>
      </c>
      <c r="B22" s="20">
        <v>51</v>
      </c>
      <c r="C22" s="29">
        <v>1.91</v>
      </c>
      <c r="D22" s="20">
        <v>98</v>
      </c>
      <c r="E22" s="12"/>
      <c r="F22" s="12"/>
      <c r="G22" s="12"/>
      <c r="H22" s="12"/>
    </row>
    <row r="23" spans="1:8" x14ac:dyDescent="0.2">
      <c r="A23" s="54" t="s">
        <v>20</v>
      </c>
      <c r="B23" s="20">
        <v>260</v>
      </c>
      <c r="C23" s="29">
        <v>1.91</v>
      </c>
      <c r="D23" s="20">
        <v>497</v>
      </c>
      <c r="E23" s="12"/>
      <c r="F23" s="12"/>
      <c r="G23" s="12"/>
      <c r="H23" s="12"/>
    </row>
    <row r="24" spans="1:8" x14ac:dyDescent="0.2">
      <c r="A24" s="54" t="s">
        <v>21</v>
      </c>
      <c r="B24" s="20">
        <v>104</v>
      </c>
      <c r="C24" s="29">
        <v>1.43</v>
      </c>
      <c r="D24" s="20">
        <v>149</v>
      </c>
      <c r="E24" s="12"/>
      <c r="F24" s="12"/>
      <c r="G24" s="12"/>
      <c r="H24" s="12"/>
    </row>
    <row r="25" spans="1:8" x14ac:dyDescent="0.2">
      <c r="A25" s="54" t="s">
        <v>22</v>
      </c>
      <c r="B25" s="20">
        <v>57</v>
      </c>
      <c r="C25" s="29">
        <v>1.2</v>
      </c>
      <c r="D25" s="20">
        <v>68</v>
      </c>
      <c r="E25" s="12"/>
      <c r="F25" s="12"/>
      <c r="G25" s="12"/>
      <c r="H25" s="12"/>
    </row>
    <row r="26" spans="1:8" x14ac:dyDescent="0.2">
      <c r="A26" s="54" t="s">
        <v>23</v>
      </c>
      <c r="B26" s="20">
        <v>2</v>
      </c>
      <c r="C26" s="29">
        <v>2.13</v>
      </c>
      <c r="D26" s="20">
        <v>4</v>
      </c>
      <c r="E26" s="12"/>
      <c r="F26" s="12"/>
      <c r="G26" s="12"/>
      <c r="H26" s="12"/>
    </row>
    <row r="27" spans="1:8" x14ac:dyDescent="0.2">
      <c r="A27" s="54" t="s">
        <v>24</v>
      </c>
      <c r="B27" s="20">
        <v>173</v>
      </c>
      <c r="C27" s="29">
        <v>2.4500000000000002</v>
      </c>
      <c r="D27" s="20">
        <v>422</v>
      </c>
      <c r="E27" s="12"/>
      <c r="F27" s="12"/>
      <c r="G27" s="12"/>
      <c r="H27" s="12"/>
    </row>
    <row r="28" spans="1:8" x14ac:dyDescent="0.2">
      <c r="A28" s="54" t="s">
        <v>25</v>
      </c>
      <c r="B28" s="20">
        <v>169</v>
      </c>
      <c r="C28" s="29">
        <v>1.81</v>
      </c>
      <c r="D28" s="20">
        <v>307</v>
      </c>
      <c r="E28" s="12"/>
      <c r="F28" s="12"/>
      <c r="G28" s="12"/>
      <c r="H28" s="12"/>
    </row>
    <row r="29" spans="1:8" x14ac:dyDescent="0.2">
      <c r="A29" s="54" t="s">
        <v>26</v>
      </c>
      <c r="B29" s="20">
        <v>189</v>
      </c>
      <c r="C29" s="29">
        <v>1.24</v>
      </c>
      <c r="D29" s="20">
        <v>234</v>
      </c>
      <c r="E29" s="12"/>
      <c r="F29" s="12"/>
      <c r="G29" s="12"/>
      <c r="H29" s="12"/>
    </row>
    <row r="30" spans="1:8" x14ac:dyDescent="0.2">
      <c r="A30" s="54" t="s">
        <v>27</v>
      </c>
      <c r="B30" s="20">
        <v>415</v>
      </c>
      <c r="C30" s="29">
        <v>1.2</v>
      </c>
      <c r="D30" s="20">
        <v>496</v>
      </c>
      <c r="E30" s="12"/>
      <c r="F30" s="12"/>
      <c r="G30" s="12"/>
      <c r="H30" s="12"/>
    </row>
    <row r="31" spans="1:8" x14ac:dyDescent="0.2">
      <c r="A31" s="54" t="s">
        <v>28</v>
      </c>
      <c r="B31" s="20">
        <v>114</v>
      </c>
      <c r="C31" s="29">
        <v>1.77</v>
      </c>
      <c r="D31" s="20">
        <v>201</v>
      </c>
      <c r="E31" s="12"/>
      <c r="F31" s="12"/>
      <c r="G31" s="12"/>
      <c r="H31" s="12"/>
    </row>
    <row r="32" spans="1:8" ht="12" thickBot="1" x14ac:dyDescent="0.25">
      <c r="A32" s="56" t="s">
        <v>77</v>
      </c>
      <c r="B32" s="26">
        <v>6453</v>
      </c>
      <c r="C32" s="44"/>
      <c r="D32" s="26">
        <v>10003</v>
      </c>
      <c r="E32" s="13"/>
      <c r="F32" s="12"/>
      <c r="G32" s="12"/>
      <c r="H32" s="12"/>
    </row>
    <row r="33" spans="1:2" ht="15.75" customHeight="1" x14ac:dyDescent="0.2">
      <c r="A33" s="18" t="s">
        <v>55</v>
      </c>
      <c r="B33" s="18"/>
    </row>
  </sheetData>
  <mergeCells count="2">
    <mergeCell ref="A1:D1"/>
    <mergeCell ref="A2:D2"/>
  </mergeCells>
  <conditionalFormatting sqref="A5:D32">
    <cfRule type="expression" dxfId="2" priority="1">
      <formula>MOD(ROW(),2)=1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3B62-FA4F-492E-9492-B2B7A50CFD89}">
  <sheetPr>
    <pageSetUpPr fitToPage="1"/>
  </sheetPr>
  <dimension ref="A1:F28"/>
  <sheetViews>
    <sheetView showGridLines="0" zoomScaleNormal="100" zoomScaleSheetLayoutView="100" workbookViewId="0">
      <selection sqref="A1:AC1"/>
    </sheetView>
  </sheetViews>
  <sheetFormatPr defaultColWidth="9.140625" defaultRowHeight="11.25" x14ac:dyDescent="0.2"/>
  <cols>
    <col min="1" max="1" width="36.85546875" style="1" customWidth="1"/>
    <col min="2" max="2" width="12.140625" style="1" customWidth="1"/>
    <col min="3" max="3" width="9.140625" style="1"/>
    <col min="4" max="4" width="12.42578125" style="1" customWidth="1"/>
    <col min="5" max="6" width="9.140625" style="1"/>
    <col min="7" max="7" width="40.5703125" style="1" bestFit="1" customWidth="1"/>
    <col min="8" max="8" width="13.28515625" style="1" bestFit="1" customWidth="1"/>
    <col min="9" max="16384" width="9.140625" style="1"/>
  </cols>
  <sheetData>
    <row r="1" spans="1:6" ht="12" x14ac:dyDescent="0.2">
      <c r="A1" s="85" t="s">
        <v>124</v>
      </c>
      <c r="B1" s="86"/>
      <c r="C1" s="86"/>
      <c r="D1" s="86"/>
    </row>
    <row r="3" spans="1:6" ht="45" customHeight="1" x14ac:dyDescent="0.2">
      <c r="A3" s="57" t="s">
        <v>1</v>
      </c>
      <c r="B3" s="58" t="s">
        <v>114</v>
      </c>
      <c r="C3" s="59" t="s">
        <v>115</v>
      </c>
      <c r="D3" s="60" t="s">
        <v>116</v>
      </c>
      <c r="F3" s="4"/>
    </row>
    <row r="4" spans="1:6" x14ac:dyDescent="0.2">
      <c r="A4" s="12" t="s">
        <v>2</v>
      </c>
      <c r="B4" s="61">
        <v>283099</v>
      </c>
      <c r="C4" s="67">
        <v>118.221</v>
      </c>
      <c r="D4" s="61">
        <v>239465.91553108161</v>
      </c>
      <c r="E4" s="62"/>
      <c r="F4" s="63"/>
    </row>
    <row r="5" spans="1:6" x14ac:dyDescent="0.2">
      <c r="A5" s="1" t="s">
        <v>69</v>
      </c>
      <c r="B5" s="61">
        <v>249998</v>
      </c>
      <c r="C5" s="67">
        <v>133.25</v>
      </c>
      <c r="D5" s="61">
        <v>187615.7598499062</v>
      </c>
      <c r="E5" s="62"/>
      <c r="F5" s="63"/>
    </row>
    <row r="6" spans="1:6" x14ac:dyDescent="0.2">
      <c r="A6" s="12" t="s">
        <v>30</v>
      </c>
      <c r="B6" s="61">
        <v>207937</v>
      </c>
      <c r="C6" s="67">
        <v>121.214</v>
      </c>
      <c r="D6" s="61">
        <v>171545.36604682627</v>
      </c>
      <c r="E6" s="62"/>
      <c r="F6" s="63"/>
    </row>
    <row r="7" spans="1:6" x14ac:dyDescent="0.2">
      <c r="A7" s="12" t="s">
        <v>31</v>
      </c>
      <c r="B7" s="61">
        <v>60819</v>
      </c>
      <c r="C7" s="67">
        <v>110.401</v>
      </c>
      <c r="D7" s="61">
        <v>55089.17491689387</v>
      </c>
      <c r="E7" s="62"/>
      <c r="F7" s="63"/>
    </row>
    <row r="8" spans="1:6" x14ac:dyDescent="0.2">
      <c r="A8" s="12" t="s">
        <v>32</v>
      </c>
      <c r="B8" s="61">
        <v>2380</v>
      </c>
      <c r="C8" s="67">
        <v>106.04808208015629</v>
      </c>
      <c r="D8" s="61">
        <v>2244.2650100933279</v>
      </c>
      <c r="E8" s="62"/>
      <c r="F8" s="63"/>
    </row>
    <row r="9" spans="1:6" x14ac:dyDescent="0.2">
      <c r="A9" s="12" t="s">
        <v>33</v>
      </c>
      <c r="B9" s="61">
        <v>21388</v>
      </c>
      <c r="C9" s="67">
        <v>102.65</v>
      </c>
      <c r="D9" s="61">
        <v>20835.849975645397</v>
      </c>
      <c r="E9" s="62"/>
      <c r="F9" s="63"/>
    </row>
    <row r="10" spans="1:6" x14ac:dyDescent="0.2">
      <c r="A10" s="1" t="s">
        <v>70</v>
      </c>
      <c r="B10" s="61">
        <v>1535</v>
      </c>
      <c r="C10" s="67">
        <v>102.67400000000001</v>
      </c>
      <c r="D10" s="61">
        <v>1495.0230827668154</v>
      </c>
      <c r="E10" s="62"/>
      <c r="F10" s="63"/>
    </row>
    <row r="11" spans="1:6" x14ac:dyDescent="0.2">
      <c r="A11" s="1" t="s">
        <v>71</v>
      </c>
      <c r="B11" s="61">
        <v>3259</v>
      </c>
      <c r="C11" s="67">
        <v>102.648</v>
      </c>
      <c r="D11" s="61">
        <v>3174.9279089704619</v>
      </c>
      <c r="E11" s="62"/>
      <c r="F11" s="63"/>
    </row>
    <row r="12" spans="1:6" x14ac:dyDescent="0.2">
      <c r="A12" s="1" t="s">
        <v>72</v>
      </c>
      <c r="B12" s="61">
        <v>20424</v>
      </c>
      <c r="C12" s="67">
        <v>107.92400000000001</v>
      </c>
      <c r="D12" s="61">
        <v>18924.428301397282</v>
      </c>
      <c r="E12" s="62"/>
      <c r="F12" s="63"/>
    </row>
    <row r="13" spans="1:6" x14ac:dyDescent="0.2">
      <c r="A13" s="1" t="s">
        <v>73</v>
      </c>
      <c r="B13" s="61">
        <v>8201</v>
      </c>
      <c r="C13" s="67">
        <v>107.825</v>
      </c>
      <c r="D13" s="61">
        <v>7605.8428008346864</v>
      </c>
      <c r="E13" s="62"/>
      <c r="F13" s="63"/>
    </row>
    <row r="14" spans="1:6" x14ac:dyDescent="0.2">
      <c r="A14" s="12" t="s">
        <v>35</v>
      </c>
      <c r="B14" s="61">
        <v>5353</v>
      </c>
      <c r="C14" s="67">
        <v>117.881</v>
      </c>
      <c r="D14" s="61">
        <v>4541.0201813693475</v>
      </c>
      <c r="E14" s="62"/>
      <c r="F14" s="63"/>
    </row>
    <row r="15" spans="1:6" x14ac:dyDescent="0.2">
      <c r="A15" s="1" t="s">
        <v>74</v>
      </c>
      <c r="B15" s="61">
        <v>51110</v>
      </c>
      <c r="C15" s="67">
        <v>125.09635577516987</v>
      </c>
      <c r="D15" s="61">
        <v>40856.505917612609</v>
      </c>
      <c r="E15" s="62"/>
      <c r="F15" s="63"/>
    </row>
    <row r="16" spans="1:6" ht="10.9" customHeight="1" x14ac:dyDescent="0.2">
      <c r="A16" s="1" t="s">
        <v>75</v>
      </c>
      <c r="B16" s="61">
        <v>881</v>
      </c>
      <c r="C16" s="67">
        <v>138.52699999999999</v>
      </c>
      <c r="D16" s="61">
        <v>635.97710193680666</v>
      </c>
      <c r="E16" s="62"/>
      <c r="F16" s="63"/>
    </row>
    <row r="17" spans="1:6" x14ac:dyDescent="0.2">
      <c r="A17" s="1" t="s">
        <v>14</v>
      </c>
      <c r="B17" s="61">
        <v>18918</v>
      </c>
      <c r="C17" s="67">
        <v>135.8297122909274</v>
      </c>
      <c r="D17" s="61">
        <v>13927.733248437138</v>
      </c>
      <c r="E17" s="62"/>
      <c r="F17" s="63"/>
    </row>
    <row r="18" spans="1:6" x14ac:dyDescent="0.2">
      <c r="A18" s="1" t="s">
        <v>76</v>
      </c>
      <c r="B18" s="61">
        <v>4523</v>
      </c>
      <c r="C18" s="67">
        <v>116.29</v>
      </c>
      <c r="D18" s="61">
        <v>3889.4143950468656</v>
      </c>
      <c r="E18" s="62"/>
      <c r="F18" s="63"/>
    </row>
    <row r="19" spans="1:6" x14ac:dyDescent="0.2">
      <c r="A19" s="12" t="s">
        <v>38</v>
      </c>
      <c r="B19" s="61">
        <v>2842</v>
      </c>
      <c r="C19" s="67">
        <v>116.29</v>
      </c>
      <c r="D19" s="61">
        <v>2443.8902743142144</v>
      </c>
      <c r="E19" s="62"/>
      <c r="F19" s="63"/>
    </row>
    <row r="20" spans="1:6" x14ac:dyDescent="0.2">
      <c r="A20" s="12" t="s">
        <v>17</v>
      </c>
      <c r="B20" s="61">
        <v>86515</v>
      </c>
      <c r="C20" s="67">
        <v>103.39947780678851</v>
      </c>
      <c r="D20" s="61">
        <v>83670.635321448412</v>
      </c>
      <c r="E20" s="62"/>
      <c r="F20" s="63"/>
    </row>
    <row r="21" spans="1:6" x14ac:dyDescent="0.2">
      <c r="A21" s="12" t="s">
        <v>18</v>
      </c>
      <c r="B21" s="61">
        <v>21697</v>
      </c>
      <c r="C21" s="67">
        <v>121.82</v>
      </c>
      <c r="D21" s="61">
        <v>17810.704317846004</v>
      </c>
      <c r="E21" s="62"/>
      <c r="F21" s="63"/>
    </row>
    <row r="22" spans="1:6" x14ac:dyDescent="0.2">
      <c r="A22" s="12" t="s">
        <v>19</v>
      </c>
      <c r="B22" s="61">
        <v>7317</v>
      </c>
      <c r="C22" s="67">
        <v>106.976</v>
      </c>
      <c r="D22" s="61">
        <v>6839.8519294047264</v>
      </c>
      <c r="E22" s="62"/>
      <c r="F22" s="63"/>
    </row>
    <row r="23" spans="1:6" x14ac:dyDescent="0.2">
      <c r="A23" s="12" t="s">
        <v>20</v>
      </c>
      <c r="B23" s="61">
        <v>26038</v>
      </c>
      <c r="C23" s="67">
        <v>116.508</v>
      </c>
      <c r="D23" s="61">
        <v>22348.679918975522</v>
      </c>
      <c r="E23" s="62"/>
      <c r="F23" s="63"/>
    </row>
    <row r="24" spans="1:6" x14ac:dyDescent="0.2">
      <c r="A24" s="12" t="s">
        <v>21</v>
      </c>
      <c r="B24" s="61">
        <v>40678</v>
      </c>
      <c r="C24" s="67">
        <v>124.316</v>
      </c>
      <c r="D24" s="61">
        <v>32721.451784162939</v>
      </c>
      <c r="E24" s="62"/>
      <c r="F24" s="63"/>
    </row>
    <row r="25" spans="1:6" x14ac:dyDescent="0.2">
      <c r="A25" s="12" t="s">
        <v>22</v>
      </c>
      <c r="B25" s="61">
        <v>11708</v>
      </c>
      <c r="C25" s="67">
        <v>115.81410535481062</v>
      </c>
      <c r="D25" s="61">
        <v>10109.304012780753</v>
      </c>
      <c r="E25" s="62"/>
      <c r="F25" s="63"/>
    </row>
    <row r="26" spans="1:6" x14ac:dyDescent="0.2">
      <c r="A26" s="12" t="s">
        <v>39</v>
      </c>
      <c r="B26" s="61">
        <v>146161</v>
      </c>
      <c r="C26" s="67">
        <v>147.07400000000001</v>
      </c>
      <c r="D26" s="61">
        <v>99379.224064076581</v>
      </c>
      <c r="E26" s="62"/>
      <c r="F26" s="63"/>
    </row>
    <row r="27" spans="1:6" x14ac:dyDescent="0.2">
      <c r="A27" s="12" t="s">
        <v>85</v>
      </c>
      <c r="B27" s="61">
        <v>238674</v>
      </c>
      <c r="C27" s="67">
        <v>118.94499999999999</v>
      </c>
      <c r="D27" s="61">
        <v>200659.12816848126</v>
      </c>
      <c r="E27" s="62"/>
      <c r="F27" s="63"/>
    </row>
    <row r="28" spans="1:6" x14ac:dyDescent="0.2">
      <c r="A28" s="56" t="s">
        <v>77</v>
      </c>
      <c r="B28" s="72">
        <v>1521455</v>
      </c>
      <c r="C28" s="73">
        <v>123.42261606607913</v>
      </c>
      <c r="D28" s="72">
        <v>1232719.77899531</v>
      </c>
      <c r="E28" s="62"/>
      <c r="F28" s="63"/>
    </row>
  </sheetData>
  <mergeCells count="1">
    <mergeCell ref="A1:D1"/>
  </mergeCells>
  <conditionalFormatting sqref="A1:D1">
    <cfRule type="expression" dxfId="1" priority="2">
      <formula>MOD(ROW(),2)=0</formula>
    </cfRule>
  </conditionalFormatting>
  <conditionalFormatting sqref="A4:D28">
    <cfRule type="expression" dxfId="0" priority="1">
      <formula>MOD(ROW(),2)=0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Table 1. AU24</vt:lpstr>
      <vt:lpstr>Table 2. AU24</vt:lpstr>
      <vt:lpstr>Table 3. AU24</vt:lpstr>
      <vt:lpstr>Table 4. AU24</vt:lpstr>
      <vt:lpstr>Table 5. AU24</vt:lpstr>
      <vt:lpstr>Table 6. AU24</vt:lpstr>
      <vt:lpstr>Table 7. AU24</vt:lpstr>
      <vt:lpstr>Table 8. AU24</vt:lpstr>
      <vt:lpstr>'Table 1. AU24'!Print_Titles</vt:lpstr>
      <vt:lpstr>'Table 2. AU24'!Print_Titles</vt:lpstr>
      <vt:lpstr>'Table 3. AU24'!Print_Titles</vt:lpstr>
      <vt:lpstr>'Table 4. AU24'!Print_Titles</vt:lpstr>
      <vt:lpstr>'Table 5. AU24'!Print_Titles</vt:lpstr>
      <vt:lpstr>'Table 6. AU24'!Print_Titles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Osborne</dc:creator>
  <cp:lastModifiedBy>Arcand, Hunter</cp:lastModifiedBy>
  <cp:lastPrinted>2019-10-15T02:39:40Z</cp:lastPrinted>
  <dcterms:created xsi:type="dcterms:W3CDTF">2019-10-15T02:12:06Z</dcterms:created>
  <dcterms:modified xsi:type="dcterms:W3CDTF">2025-02-07T17:21:47Z</dcterms:modified>
</cp:coreProperties>
</file>