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<sst xmlns="http://schemas.openxmlformats.org/spreadsheetml/2006/main" count="15" uniqueCount="15">
  <si>
    <t>1/(x^2)</t>
  </si>
  <si>
    <t>y</t>
  </si>
  <si>
    <t>x</t>
  </si>
  <si>
    <t>1/y</t>
  </si>
  <si>
    <t>(1/(x^2))^2</t>
  </si>
  <si>
    <t>(1/(x^2))*(1/y)</t>
  </si>
  <si>
    <t>(1/y)^2</t>
  </si>
  <si>
    <t>somatórios</t>
  </si>
  <si>
    <t>médias</t>
  </si>
  <si>
    <t>a1</t>
  </si>
  <si>
    <t>a0</t>
  </si>
  <si>
    <t>alpha</t>
  </si>
  <si>
    <t>betha</t>
  </si>
  <si>
    <t>r</t>
  </si>
  <si>
    <t>R^12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</si>
</sst>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1.57"/>
    <col customWidth="1" min="10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>
        <f t="shared" ref="A2:A6" si="1">1/(C2^2)</f>
        <v>4</v>
      </c>
      <c r="B2" s="1">
        <v>1.1</v>
      </c>
      <c r="C2" s="1">
        <v>0.5</v>
      </c>
      <c r="D2" s="1">
        <f t="shared" ref="D2:D6" si="2">1/B2</f>
        <v>0.9090909091</v>
      </c>
      <c r="E2" s="1">
        <f t="shared" ref="E2:E6" si="3">A2^2</f>
        <v>16</v>
      </c>
      <c r="F2" s="1">
        <f t="shared" ref="F2:F6" si="4">A2*D2</f>
        <v>3.636363636</v>
      </c>
      <c r="G2" s="1">
        <f t="shared" ref="G2:G6" si="5">D2^2</f>
        <v>0.826446281</v>
      </c>
    </row>
    <row r="3" ht="12.75" customHeight="1">
      <c r="A3" s="1">
        <f t="shared" si="1"/>
        <v>1.5625</v>
      </c>
      <c r="B3" s="1">
        <v>2.5</v>
      </c>
      <c r="C3" s="1">
        <v>0.8</v>
      </c>
      <c r="D3" s="1">
        <f t="shared" si="2"/>
        <v>0.4</v>
      </c>
      <c r="E3" s="1">
        <f t="shared" si="3"/>
        <v>2.44140625</v>
      </c>
      <c r="F3" s="1">
        <f t="shared" si="4"/>
        <v>0.625</v>
      </c>
      <c r="G3" s="1">
        <f t="shared" si="5"/>
        <v>0.16</v>
      </c>
    </row>
    <row r="4" ht="12.75" customHeight="1">
      <c r="A4" s="1">
        <f t="shared" si="1"/>
        <v>0.4444444444</v>
      </c>
      <c r="B4" s="1">
        <v>5.3</v>
      </c>
      <c r="C4" s="1">
        <v>1.5</v>
      </c>
      <c r="D4" s="1">
        <f t="shared" si="2"/>
        <v>0.1886792453</v>
      </c>
      <c r="E4" s="1">
        <f t="shared" si="3"/>
        <v>0.1975308642</v>
      </c>
      <c r="F4" s="1">
        <f t="shared" si="4"/>
        <v>0.08385744235</v>
      </c>
      <c r="G4" s="1">
        <f t="shared" si="5"/>
        <v>0.0355998576</v>
      </c>
    </row>
    <row r="5" ht="12.75" customHeight="1">
      <c r="A5" s="1">
        <f t="shared" si="1"/>
        <v>0.16</v>
      </c>
      <c r="B5" s="1">
        <v>7.6</v>
      </c>
      <c r="C5" s="1">
        <v>2.5</v>
      </c>
      <c r="D5" s="1">
        <f t="shared" si="2"/>
        <v>0.1315789474</v>
      </c>
      <c r="E5" s="1">
        <f t="shared" si="3"/>
        <v>0.0256</v>
      </c>
      <c r="F5" s="1">
        <f t="shared" si="4"/>
        <v>0.02105263158</v>
      </c>
      <c r="G5" s="1">
        <f t="shared" si="5"/>
        <v>0.01731301939</v>
      </c>
    </row>
    <row r="6" ht="12.75" customHeight="1">
      <c r="A6" s="1">
        <f t="shared" si="1"/>
        <v>0.0625</v>
      </c>
      <c r="B6" s="1">
        <v>8.9</v>
      </c>
      <c r="C6" s="1">
        <v>4.0</v>
      </c>
      <c r="D6" s="1">
        <f t="shared" si="2"/>
        <v>0.1123595506</v>
      </c>
      <c r="E6" s="1">
        <f t="shared" si="3"/>
        <v>0.00390625</v>
      </c>
      <c r="F6" s="1">
        <f t="shared" si="4"/>
        <v>0.00702247191</v>
      </c>
      <c r="G6" s="1">
        <f t="shared" si="5"/>
        <v>0.0126246686</v>
      </c>
    </row>
    <row r="7" ht="12.75" customHeight="1"/>
    <row r="8" ht="12.75" customHeight="1">
      <c r="A8" s="1">
        <f t="shared" ref="A8:B8" si="6">SUM(A2:A7)</f>
        <v>6.229444444</v>
      </c>
      <c r="B8" s="1">
        <f t="shared" si="6"/>
        <v>25.4</v>
      </c>
      <c r="D8" s="1">
        <f t="shared" ref="D8:F8" si="7">SUM(D2:D7)</f>
        <v>1.741708652</v>
      </c>
      <c r="E8" s="1">
        <f t="shared" si="7"/>
        <v>18.66844336</v>
      </c>
      <c r="F8" s="1">
        <f t="shared" si="7"/>
        <v>4.373296182</v>
      </c>
      <c r="G8" s="1">
        <f>SUM(G2:G6)</f>
        <v>1.051983827</v>
      </c>
      <c r="I8" s="1" t="s">
        <v>7</v>
      </c>
    </row>
    <row r="9" ht="12.75" customHeight="1">
      <c r="A9" s="1">
        <f>A8/5</f>
        <v>1.245888889</v>
      </c>
      <c r="D9" s="1">
        <f>D8/5</f>
        <v>0.3483417305</v>
      </c>
      <c r="I9" s="1" t="s">
        <v>8</v>
      </c>
    </row>
    <row r="10" ht="12.75" customHeight="1"/>
    <row r="11" ht="12.75" customHeight="1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</row>
    <row r="12" ht="12.75" customHeight="1">
      <c r="A12" s="1">
        <f>((5*F8)-A8*D8)/((5*E8)-(A8^2))</f>
        <v>0.2020051965</v>
      </c>
      <c r="B12" s="1">
        <f>D9-A9*A12</f>
        <v>0.09666570062</v>
      </c>
      <c r="C12" s="1">
        <f>1/B12</f>
        <v>10.34493097</v>
      </c>
      <c r="D12" s="1">
        <f>A12*C12</f>
        <v>2.089729813</v>
      </c>
      <c r="E12" s="1" t="str">
        <f>((6*E8)-A8*C8)/((SQRT((6*D8)-(A8^2)))*(SQRT((6*F8)-C8^2)))</f>
        <v>#NUM!</v>
      </c>
    </row>
    <row r="13" ht="12.75" customHeight="1"/>
    <row r="14" ht="12.75" customHeight="1">
      <c r="E14" s="1" t="s">
        <v>14</v>
      </c>
    </row>
    <row r="15" ht="12.75" customHeight="1">
      <c r="E15" s="1" t="str">
        <f>E12^2</f>
        <v>#NUM!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