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Long Island/Genotypes/Long Island 3 Meter Genotypes/"/>
    </mc:Choice>
  </mc:AlternateContent>
  <xr:revisionPtr revIDLastSave="0" documentId="13_ncr:1_{2826B01C-9812-E84F-A2A3-683B50CB08FE}" xr6:coauthVersionLast="47" xr6:coauthVersionMax="47" xr10:uidLastSave="{00000000-0000-0000-0000-000000000000}"/>
  <bookViews>
    <workbookView xWindow="1840" yWindow="540" windowWidth="34000" windowHeight="20260" activeTab="3" xr2:uid="{0B1DA979-0C99-8845-AA13-E8A7FA4F3BCB}"/>
  </bookViews>
  <sheets>
    <sheet name="Scoring" sheetId="1" r:id="rId1"/>
    <sheet name="genotypes two column v3" sheetId="19" r:id="rId2"/>
    <sheet name="genotypes two column v2" sheetId="17" r:id="rId3"/>
    <sheet name="genotype one column 07_10_2024" sheetId="18" r:id="rId4"/>
    <sheet name="genotypes one column" sheetId="5" r:id="rId5"/>
    <sheet name="re-genotype" sheetId="2" r:id="rId6"/>
    <sheet name="Identifier" sheetId="3" r:id="rId7"/>
    <sheet name="Patch" sheetId="9" r:id="rId8"/>
    <sheet name="genotypes two column" sheetId="4" r:id="rId9"/>
    <sheet name="GenoDive" sheetId="6" r:id="rId10"/>
    <sheet name="genotypes" sheetId="10" r:id="rId11"/>
    <sheet name="Repeat Calculation" sheetId="7" r:id="rId12"/>
    <sheet name="GenoDive - Repeat" sheetId="8" r:id="rId13"/>
    <sheet name="bubble_plot" sheetId="11" r:id="rId14"/>
    <sheet name="CBA" sheetId="12" r:id="rId15"/>
    <sheet name="CBB" sheetId="13" r:id="rId16"/>
    <sheet name="CBC" sheetId="14" r:id="rId17"/>
    <sheet name="CBD" sheetId="15" r:id="rId18"/>
    <sheet name="CBE" sheetId="16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1" i="19" l="1"/>
  <c r="AD100" i="19"/>
  <c r="AD99" i="19"/>
  <c r="AD98" i="19"/>
  <c r="AD97" i="19"/>
  <c r="AD96" i="19"/>
  <c r="AD95" i="19"/>
  <c r="AD94" i="19"/>
  <c r="AD93" i="19"/>
  <c r="AD92" i="19"/>
  <c r="AD91" i="19"/>
  <c r="AD90" i="19"/>
  <c r="AD89" i="19"/>
  <c r="AD88" i="19"/>
  <c r="AD87" i="19"/>
  <c r="AD86" i="19"/>
  <c r="AD85" i="19"/>
  <c r="AD84" i="19"/>
  <c r="AD83" i="19"/>
  <c r="AD82" i="19"/>
  <c r="AD81" i="19"/>
  <c r="AD80" i="19"/>
  <c r="AD79" i="19"/>
  <c r="AD78" i="19"/>
  <c r="AD77" i="19"/>
  <c r="AD76" i="19"/>
  <c r="AD75" i="19"/>
  <c r="AD74" i="19"/>
  <c r="AD73" i="19"/>
  <c r="AD72" i="19"/>
  <c r="AD71" i="19"/>
  <c r="AD70" i="19"/>
  <c r="AD69" i="19"/>
  <c r="AD68" i="19"/>
  <c r="AD67" i="19"/>
  <c r="AD66" i="19"/>
  <c r="AD65" i="19"/>
  <c r="AD64" i="19"/>
  <c r="AD63" i="19"/>
  <c r="AD62" i="19"/>
  <c r="AD61" i="19"/>
  <c r="AD60" i="19"/>
  <c r="AD59" i="19"/>
  <c r="AD58" i="19"/>
  <c r="AD57" i="19"/>
  <c r="AD56" i="19"/>
  <c r="AD55" i="19"/>
  <c r="AD54" i="19"/>
  <c r="AD53" i="19"/>
  <c r="AD52" i="19"/>
  <c r="AD51" i="19"/>
  <c r="AD50" i="19"/>
  <c r="AD49" i="19"/>
  <c r="AD48" i="19"/>
  <c r="AD47" i="19"/>
  <c r="AD46" i="19"/>
  <c r="AD45" i="19"/>
  <c r="AD44" i="19"/>
  <c r="AD43" i="19"/>
  <c r="AD42" i="19"/>
  <c r="AD41" i="19"/>
  <c r="AD40" i="19"/>
  <c r="AD39" i="19"/>
  <c r="AD38" i="19"/>
  <c r="AD37" i="19"/>
  <c r="AD36" i="19"/>
  <c r="AD35" i="19"/>
  <c r="AD34" i="19"/>
  <c r="AD33" i="19"/>
  <c r="AD32" i="19"/>
  <c r="AD31" i="19"/>
  <c r="AD30" i="19"/>
  <c r="AD29" i="19"/>
  <c r="AD28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AD13" i="19"/>
  <c r="AD12" i="19"/>
  <c r="AD11" i="19"/>
  <c r="AD10" i="19"/>
  <c r="AD9" i="19"/>
  <c r="AD8" i="19"/>
  <c r="AD7" i="19"/>
  <c r="AD6" i="19"/>
  <c r="AD5" i="19"/>
  <c r="AD4" i="19"/>
  <c r="AD3" i="19"/>
  <c r="AD2" i="19"/>
  <c r="AD1" i="19"/>
  <c r="R1" i="5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" i="17"/>
  <c r="R1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105" i="18"/>
  <c r="R105" i="18" s="1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A104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A103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A102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101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A100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A99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A98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97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A96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A95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A94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93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A92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A91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90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89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88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87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86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85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84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83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82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A80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79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78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77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76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A75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A74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73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72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71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A70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69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A68" i="18"/>
  <c r="R68" i="18" s="1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67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66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65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A63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62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61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60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59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58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57" i="18"/>
  <c r="R57" i="18" s="1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56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55" i="18"/>
  <c r="R55" i="18" s="1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52" i="18"/>
  <c r="R52" i="18" s="1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51" i="18"/>
  <c r="R51" i="18" s="1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50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49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R45" i="18" s="1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41" i="18"/>
  <c r="R41" i="18" s="1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40" i="18"/>
  <c r="R40" i="18" s="1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39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38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35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32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31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30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29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27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26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25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24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23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22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20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19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18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17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15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14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13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12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11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10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9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8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7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6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5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4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3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A1" i="18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K61" i="6"/>
  <c r="R74" i="18" l="1"/>
  <c r="R93" i="18"/>
  <c r="R96" i="18"/>
  <c r="R99" i="18"/>
  <c r="R102" i="18"/>
  <c r="R102" i="5"/>
  <c r="R100" i="5"/>
  <c r="R99" i="5"/>
  <c r="R96" i="5"/>
  <c r="R94" i="5"/>
  <c r="R93" i="5"/>
  <c r="R91" i="5"/>
  <c r="R90" i="5"/>
  <c r="R88" i="5"/>
  <c r="R87" i="5"/>
  <c r="R85" i="5"/>
  <c r="R84" i="5"/>
  <c r="R82" i="5"/>
  <c r="R81" i="5"/>
  <c r="R79" i="5"/>
  <c r="R78" i="5"/>
  <c r="R76" i="5"/>
  <c r="R75" i="5"/>
  <c r="R73" i="5"/>
  <c r="R72" i="5"/>
  <c r="R70" i="5"/>
  <c r="R69" i="5"/>
  <c r="R67" i="5"/>
  <c r="R66" i="5"/>
  <c r="R64" i="5"/>
  <c r="R63" i="5"/>
  <c r="R61" i="5"/>
  <c r="R59" i="5"/>
  <c r="R58" i="5"/>
  <c r="R56" i="5"/>
  <c r="R55" i="5"/>
  <c r="R53" i="5"/>
  <c r="R52" i="5"/>
  <c r="R50" i="5"/>
  <c r="R47" i="5"/>
  <c r="R46" i="5"/>
  <c r="R44" i="5"/>
  <c r="R41" i="5"/>
  <c r="R40" i="5"/>
  <c r="R38" i="5"/>
  <c r="R35" i="5"/>
  <c r="R34" i="5"/>
  <c r="R32" i="5"/>
  <c r="R29" i="5"/>
  <c r="R28" i="5"/>
  <c r="R26" i="5"/>
  <c r="R23" i="5"/>
  <c r="R22" i="5"/>
  <c r="R20" i="5"/>
  <c r="R17" i="5"/>
  <c r="R16" i="5"/>
  <c r="R14" i="5"/>
  <c r="R11" i="5"/>
  <c r="R10" i="5"/>
  <c r="R8" i="5"/>
  <c r="R5" i="5"/>
  <c r="R2" i="5"/>
  <c r="R17" i="18"/>
  <c r="R38" i="18"/>
  <c r="R28" i="18"/>
  <c r="R34" i="18"/>
  <c r="R35" i="18"/>
  <c r="R98" i="18"/>
  <c r="R104" i="18"/>
  <c r="R12" i="18"/>
  <c r="R15" i="18"/>
  <c r="R23" i="18"/>
  <c r="R83" i="18"/>
  <c r="R86" i="18"/>
  <c r="R89" i="18"/>
  <c r="R92" i="18"/>
  <c r="R95" i="18"/>
  <c r="R18" i="18"/>
  <c r="R22" i="18"/>
  <c r="R59" i="18"/>
  <c r="R62" i="18"/>
  <c r="R69" i="18"/>
  <c r="R72" i="18"/>
  <c r="R80" i="18"/>
  <c r="R5" i="18"/>
  <c r="R11" i="18"/>
  <c r="R46" i="18"/>
  <c r="R49" i="18"/>
  <c r="R75" i="18"/>
  <c r="R78" i="18"/>
  <c r="R82" i="18"/>
  <c r="R26" i="18"/>
  <c r="R4" i="18"/>
  <c r="R8" i="18"/>
  <c r="R25" i="18"/>
  <c r="R31" i="18"/>
  <c r="R37" i="18"/>
  <c r="R48" i="18"/>
  <c r="R58" i="18"/>
  <c r="R61" i="18"/>
  <c r="R65" i="18"/>
  <c r="R85" i="18"/>
  <c r="R2" i="18"/>
  <c r="R7" i="18"/>
  <c r="R10" i="18"/>
  <c r="R14" i="18"/>
  <c r="R30" i="18"/>
  <c r="R33" i="18"/>
  <c r="R43" i="18"/>
  <c r="R54" i="18"/>
  <c r="R63" i="18"/>
  <c r="R67" i="18"/>
  <c r="R71" i="18"/>
  <c r="R77" i="18"/>
  <c r="R88" i="18"/>
  <c r="R91" i="18"/>
  <c r="R101" i="18"/>
  <c r="R3" i="18"/>
  <c r="R13" i="18"/>
  <c r="R16" i="18"/>
  <c r="R20" i="18"/>
  <c r="R24" i="18"/>
  <c r="R27" i="18"/>
  <c r="R36" i="18"/>
  <c r="R39" i="18"/>
  <c r="R47" i="18"/>
  <c r="R50" i="18"/>
  <c r="R60" i="18"/>
  <c r="R70" i="18"/>
  <c r="R73" i="18"/>
  <c r="R84" i="18"/>
  <c r="R94" i="18"/>
  <c r="R97" i="18"/>
  <c r="R6" i="18"/>
  <c r="R9" i="18"/>
  <c r="R19" i="18"/>
  <c r="R29" i="18"/>
  <c r="R32" i="18"/>
  <c r="R42" i="18"/>
  <c r="R53" i="18"/>
  <c r="R56" i="18"/>
  <c r="R66" i="18"/>
  <c r="R76" i="18"/>
  <c r="R79" i="18"/>
  <c r="R87" i="18"/>
  <c r="R90" i="18"/>
  <c r="R100" i="18"/>
  <c r="R103" i="18"/>
  <c r="R97" i="5"/>
  <c r="R101" i="5"/>
  <c r="R98" i="5"/>
  <c r="R95" i="5"/>
  <c r="R92" i="5"/>
  <c r="R89" i="5"/>
  <c r="R86" i="5"/>
  <c r="R83" i="5"/>
  <c r="R80" i="5"/>
  <c r="R77" i="5"/>
  <c r="R74" i="5"/>
  <c r="R71" i="5"/>
  <c r="R68" i="5"/>
  <c r="R65" i="5"/>
  <c r="R62" i="5"/>
  <c r="R60" i="5"/>
  <c r="R57" i="5"/>
  <c r="R54" i="5"/>
  <c r="R51" i="5"/>
  <c r="R48" i="5"/>
  <c r="R45" i="5"/>
  <c r="R42" i="5"/>
  <c r="R39" i="5"/>
  <c r="R37" i="5"/>
  <c r="R36" i="5"/>
  <c r="R33" i="5"/>
  <c r="R31" i="5"/>
  <c r="R30" i="5"/>
  <c r="R27" i="5"/>
  <c r="R25" i="5"/>
  <c r="R24" i="5"/>
  <c r="R21" i="5"/>
  <c r="R19" i="5"/>
  <c r="R18" i="5"/>
  <c r="R15" i="5"/>
  <c r="R13" i="5"/>
  <c r="R12" i="5"/>
  <c r="R9" i="5"/>
  <c r="R7" i="5"/>
  <c r="R6" i="5"/>
  <c r="R3" i="5"/>
  <c r="R49" i="5"/>
  <c r="R43" i="5"/>
  <c r="R4" i="5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E2" i="16"/>
  <c r="D2" i="16"/>
  <c r="C2" i="16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E2" i="15"/>
  <c r="D2" i="15"/>
  <c r="C2" i="15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D7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E2" i="11"/>
  <c r="D2" i="11"/>
  <c r="C2" i="11"/>
  <c r="B1" i="10" l="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S38" i="10"/>
  <c r="T38" i="10"/>
  <c r="U38" i="10"/>
  <c r="V38" i="10"/>
  <c r="W38" i="10"/>
  <c r="X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3" i="10"/>
  <c r="A84" i="10"/>
  <c r="A85" i="10"/>
  <c r="A86" i="10"/>
  <c r="A1" i="10"/>
  <c r="N23" i="9"/>
  <c r="M23" i="9"/>
  <c r="L23" i="9"/>
  <c r="K23" i="9"/>
  <c r="J23" i="9"/>
  <c r="I23" i="9"/>
  <c r="H23" i="9"/>
  <c r="G23" i="9"/>
  <c r="F23" i="9"/>
  <c r="E23" i="9"/>
  <c r="D23" i="9"/>
  <c r="C23" i="9"/>
  <c r="N22" i="9"/>
  <c r="M22" i="9"/>
  <c r="L22" i="9"/>
  <c r="K22" i="9"/>
  <c r="J22" i="9"/>
  <c r="I22" i="9"/>
  <c r="H22" i="9"/>
  <c r="G22" i="9"/>
  <c r="F22" i="9"/>
  <c r="E22" i="9"/>
  <c r="D22" i="9"/>
  <c r="C22" i="9"/>
  <c r="N21" i="9"/>
  <c r="M21" i="9"/>
  <c r="L21" i="9"/>
  <c r="K21" i="9"/>
  <c r="J21" i="9"/>
  <c r="I21" i="9"/>
  <c r="H21" i="9"/>
  <c r="G21" i="9"/>
  <c r="F21" i="9"/>
  <c r="E21" i="9"/>
  <c r="D21" i="9"/>
  <c r="C21" i="9"/>
  <c r="N20" i="9"/>
  <c r="M20" i="9"/>
  <c r="L20" i="9"/>
  <c r="K20" i="9"/>
  <c r="J20" i="9"/>
  <c r="I20" i="9"/>
  <c r="H20" i="9"/>
  <c r="G20" i="9"/>
  <c r="F20" i="9"/>
  <c r="E20" i="9"/>
  <c r="D20" i="9"/>
  <c r="C20" i="9"/>
  <c r="N19" i="9"/>
  <c r="M19" i="9"/>
  <c r="L19" i="9"/>
  <c r="K19" i="9"/>
  <c r="J19" i="9"/>
  <c r="I19" i="9"/>
  <c r="H19" i="9"/>
  <c r="G19" i="9"/>
  <c r="F19" i="9"/>
  <c r="E19" i="9"/>
  <c r="D19" i="9"/>
  <c r="C19" i="9"/>
  <c r="N18" i="9"/>
  <c r="M18" i="9"/>
  <c r="L18" i="9"/>
  <c r="K18" i="9"/>
  <c r="J18" i="9"/>
  <c r="I18" i="9"/>
  <c r="H18" i="9"/>
  <c r="G18" i="9"/>
  <c r="F18" i="9"/>
  <c r="E18" i="9"/>
  <c r="D18" i="9"/>
  <c r="C18" i="9"/>
  <c r="N17" i="9"/>
  <c r="M17" i="9"/>
  <c r="L17" i="9"/>
  <c r="K17" i="9"/>
  <c r="J17" i="9"/>
  <c r="I17" i="9"/>
  <c r="H17" i="9"/>
  <c r="G17" i="9"/>
  <c r="F17" i="9"/>
  <c r="E17" i="9"/>
  <c r="D17" i="9"/>
  <c r="C17" i="9"/>
  <c r="N16" i="9"/>
  <c r="M16" i="9"/>
  <c r="L16" i="9"/>
  <c r="K16" i="9"/>
  <c r="J16" i="9"/>
  <c r="I16" i="9"/>
  <c r="H16" i="9"/>
  <c r="G16" i="9"/>
  <c r="F16" i="9"/>
  <c r="E16" i="9"/>
  <c r="D16" i="9"/>
  <c r="C16" i="9"/>
  <c r="N15" i="9"/>
  <c r="M15" i="9"/>
  <c r="L15" i="9"/>
  <c r="K15" i="9"/>
  <c r="J15" i="9"/>
  <c r="I15" i="9"/>
  <c r="H15" i="9"/>
  <c r="G15" i="9"/>
  <c r="F15" i="9"/>
  <c r="E15" i="9"/>
  <c r="D15" i="9"/>
  <c r="C15" i="9"/>
  <c r="N14" i="9"/>
  <c r="M14" i="9"/>
  <c r="L14" i="9"/>
  <c r="K14" i="9"/>
  <c r="J14" i="9"/>
  <c r="I14" i="9"/>
  <c r="H14" i="9"/>
  <c r="G14" i="9"/>
  <c r="F14" i="9"/>
  <c r="E14" i="9"/>
  <c r="D14" i="9"/>
  <c r="C14" i="9"/>
  <c r="N13" i="9"/>
  <c r="M13" i="9"/>
  <c r="L13" i="9"/>
  <c r="K13" i="9"/>
  <c r="J13" i="9"/>
  <c r="I13" i="9"/>
  <c r="H13" i="9"/>
  <c r="G13" i="9"/>
  <c r="F13" i="9"/>
  <c r="E13" i="9"/>
  <c r="D13" i="9"/>
  <c r="C13" i="9"/>
  <c r="N12" i="9"/>
  <c r="M12" i="9"/>
  <c r="L12" i="9"/>
  <c r="K12" i="9"/>
  <c r="J12" i="9"/>
  <c r="I12" i="9"/>
  <c r="H12" i="9"/>
  <c r="G12" i="9"/>
  <c r="F12" i="9"/>
  <c r="E12" i="9"/>
  <c r="D12" i="9"/>
  <c r="C12" i="9"/>
  <c r="N11" i="9"/>
  <c r="M11" i="9"/>
  <c r="L11" i="9"/>
  <c r="K11" i="9"/>
  <c r="J11" i="9"/>
  <c r="I11" i="9"/>
  <c r="H11" i="9"/>
  <c r="G11" i="9"/>
  <c r="F11" i="9"/>
  <c r="E11" i="9"/>
  <c r="D11" i="9"/>
  <c r="C11" i="9"/>
  <c r="N5" i="9"/>
  <c r="M5" i="9"/>
  <c r="L5" i="9"/>
  <c r="K5" i="9"/>
  <c r="J5" i="9"/>
  <c r="I5" i="9"/>
  <c r="H5" i="9"/>
  <c r="G5" i="9"/>
  <c r="F5" i="9"/>
  <c r="E5" i="9"/>
  <c r="D5" i="9"/>
  <c r="C5" i="9"/>
  <c r="N10" i="9"/>
  <c r="M10" i="9"/>
  <c r="L10" i="9"/>
  <c r="K10" i="9"/>
  <c r="J10" i="9"/>
  <c r="I10" i="9"/>
  <c r="H10" i="9"/>
  <c r="G10" i="9"/>
  <c r="F10" i="9"/>
  <c r="E10" i="9"/>
  <c r="D10" i="9"/>
  <c r="C10" i="9"/>
  <c r="N9" i="9"/>
  <c r="M9" i="9"/>
  <c r="L9" i="9"/>
  <c r="K9" i="9"/>
  <c r="J9" i="9"/>
  <c r="I9" i="9"/>
  <c r="H9" i="9"/>
  <c r="G9" i="9"/>
  <c r="F9" i="9"/>
  <c r="E9" i="9"/>
  <c r="D9" i="9"/>
  <c r="C9" i="9"/>
  <c r="N8" i="9"/>
  <c r="M8" i="9"/>
  <c r="L8" i="9"/>
  <c r="K8" i="9"/>
  <c r="J8" i="9"/>
  <c r="I8" i="9"/>
  <c r="H8" i="9"/>
  <c r="G8" i="9"/>
  <c r="F8" i="9"/>
  <c r="E8" i="9"/>
  <c r="D8" i="9"/>
  <c r="C8" i="9"/>
  <c r="N7" i="9"/>
  <c r="M7" i="9"/>
  <c r="L7" i="9"/>
  <c r="K7" i="9"/>
  <c r="J7" i="9"/>
  <c r="I7" i="9"/>
  <c r="H7" i="9"/>
  <c r="G7" i="9"/>
  <c r="F7" i="9"/>
  <c r="E7" i="9"/>
  <c r="D7" i="9"/>
  <c r="C7" i="9"/>
  <c r="N4" i="9"/>
  <c r="M4" i="9"/>
  <c r="L4" i="9"/>
  <c r="K4" i="9"/>
  <c r="J4" i="9"/>
  <c r="I4" i="9"/>
  <c r="H4" i="9"/>
  <c r="G4" i="9"/>
  <c r="F4" i="9"/>
  <c r="E4" i="9"/>
  <c r="D4" i="9"/>
  <c r="C4" i="9"/>
  <c r="N3" i="9"/>
  <c r="M3" i="9"/>
  <c r="L3" i="9"/>
  <c r="K3" i="9"/>
  <c r="J3" i="9"/>
  <c r="I3" i="9"/>
  <c r="H3" i="9"/>
  <c r="G3" i="9"/>
  <c r="F3" i="9"/>
  <c r="E3" i="9"/>
  <c r="D3" i="9"/>
  <c r="C3" i="9"/>
  <c r="N2" i="9"/>
  <c r="M2" i="9"/>
  <c r="L2" i="9"/>
  <c r="K2" i="9"/>
  <c r="J2" i="9"/>
  <c r="I2" i="9"/>
  <c r="H2" i="9"/>
  <c r="G2" i="9"/>
  <c r="F2" i="9"/>
  <c r="E2" i="9"/>
  <c r="D2" i="9"/>
  <c r="C2" i="9"/>
  <c r="N1" i="9"/>
  <c r="M1" i="9"/>
  <c r="L1" i="9"/>
  <c r="K1" i="9"/>
  <c r="J1" i="9"/>
  <c r="I1" i="9"/>
  <c r="H1" i="9"/>
  <c r="G1" i="9"/>
  <c r="F1" i="9"/>
  <c r="E1" i="9"/>
  <c r="D1" i="9"/>
  <c r="C1" i="9"/>
  <c r="N6" i="9"/>
  <c r="M6" i="9"/>
  <c r="L6" i="9"/>
  <c r="K6" i="9"/>
  <c r="J6" i="9"/>
  <c r="I6" i="9"/>
  <c r="H6" i="9"/>
  <c r="G6" i="9"/>
  <c r="F6" i="9"/>
  <c r="E6" i="9"/>
  <c r="D6" i="9"/>
  <c r="C6" i="9"/>
  <c r="N84" i="9"/>
  <c r="M84" i="9"/>
  <c r="L84" i="9"/>
  <c r="K84" i="9"/>
  <c r="J84" i="9"/>
  <c r="I84" i="9"/>
  <c r="H84" i="9"/>
  <c r="G84" i="9"/>
  <c r="F84" i="9"/>
  <c r="E84" i="9"/>
  <c r="D84" i="9"/>
  <c r="C84" i="9"/>
  <c r="N83" i="9"/>
  <c r="M83" i="9"/>
  <c r="L83" i="9"/>
  <c r="K83" i="9"/>
  <c r="J83" i="9"/>
  <c r="I83" i="9"/>
  <c r="H83" i="9"/>
  <c r="G83" i="9"/>
  <c r="F83" i="9"/>
  <c r="E83" i="9"/>
  <c r="D83" i="9"/>
  <c r="C83" i="9"/>
  <c r="N82" i="9"/>
  <c r="M82" i="9"/>
  <c r="L82" i="9"/>
  <c r="K82" i="9"/>
  <c r="J82" i="9"/>
  <c r="I82" i="9"/>
  <c r="H82" i="9"/>
  <c r="G82" i="9"/>
  <c r="F82" i="9"/>
  <c r="E82" i="9"/>
  <c r="D82" i="9"/>
  <c r="C82" i="9"/>
  <c r="N81" i="9"/>
  <c r="M81" i="9"/>
  <c r="L81" i="9"/>
  <c r="K81" i="9"/>
  <c r="J81" i="9"/>
  <c r="I81" i="9"/>
  <c r="H81" i="9"/>
  <c r="G81" i="9"/>
  <c r="F81" i="9"/>
  <c r="E81" i="9"/>
  <c r="D81" i="9"/>
  <c r="C81" i="9"/>
  <c r="N80" i="9"/>
  <c r="M80" i="9"/>
  <c r="L80" i="9"/>
  <c r="K80" i="9"/>
  <c r="J80" i="9"/>
  <c r="I80" i="9"/>
  <c r="H80" i="9"/>
  <c r="G80" i="9"/>
  <c r="F80" i="9"/>
  <c r="E80" i="9"/>
  <c r="D80" i="9"/>
  <c r="C80" i="9"/>
  <c r="N79" i="9"/>
  <c r="M79" i="9"/>
  <c r="L79" i="9"/>
  <c r="K79" i="9"/>
  <c r="J79" i="9"/>
  <c r="I79" i="9"/>
  <c r="H79" i="9"/>
  <c r="G79" i="9"/>
  <c r="F79" i="9"/>
  <c r="E79" i="9"/>
  <c r="D79" i="9"/>
  <c r="C79" i="9"/>
  <c r="N51" i="9"/>
  <c r="M51" i="9"/>
  <c r="L51" i="9"/>
  <c r="K51" i="9"/>
  <c r="J51" i="9"/>
  <c r="I51" i="9"/>
  <c r="H51" i="9"/>
  <c r="G51" i="9"/>
  <c r="F51" i="9"/>
  <c r="E51" i="9"/>
  <c r="D51" i="9"/>
  <c r="C51" i="9"/>
  <c r="N49" i="9"/>
  <c r="M49" i="9"/>
  <c r="L49" i="9"/>
  <c r="K49" i="9"/>
  <c r="J49" i="9"/>
  <c r="I49" i="9"/>
  <c r="H49" i="9"/>
  <c r="G49" i="9"/>
  <c r="F49" i="9"/>
  <c r="E49" i="9"/>
  <c r="D49" i="9"/>
  <c r="C49" i="9"/>
  <c r="N78" i="9"/>
  <c r="M78" i="9"/>
  <c r="L78" i="9"/>
  <c r="K78" i="9"/>
  <c r="J78" i="9"/>
  <c r="I78" i="9"/>
  <c r="H78" i="9"/>
  <c r="G78" i="9"/>
  <c r="F78" i="9"/>
  <c r="E78" i="9"/>
  <c r="D78" i="9"/>
  <c r="C78" i="9"/>
  <c r="N77" i="9"/>
  <c r="M77" i="9"/>
  <c r="L77" i="9"/>
  <c r="K77" i="9"/>
  <c r="J77" i="9"/>
  <c r="I77" i="9"/>
  <c r="H77" i="9"/>
  <c r="G77" i="9"/>
  <c r="F77" i="9"/>
  <c r="E77" i="9"/>
  <c r="D77" i="9"/>
  <c r="C77" i="9"/>
  <c r="N76" i="9"/>
  <c r="M76" i="9"/>
  <c r="L76" i="9"/>
  <c r="K76" i="9"/>
  <c r="J76" i="9"/>
  <c r="I76" i="9"/>
  <c r="H76" i="9"/>
  <c r="G76" i="9"/>
  <c r="F76" i="9"/>
  <c r="E76" i="9"/>
  <c r="D76" i="9"/>
  <c r="C76" i="9"/>
  <c r="N75" i="9"/>
  <c r="M75" i="9"/>
  <c r="L75" i="9"/>
  <c r="K75" i="9"/>
  <c r="J75" i="9"/>
  <c r="I75" i="9"/>
  <c r="H75" i="9"/>
  <c r="G75" i="9"/>
  <c r="F75" i="9"/>
  <c r="E75" i="9"/>
  <c r="D75" i="9"/>
  <c r="C75" i="9"/>
  <c r="N74" i="9"/>
  <c r="M74" i="9"/>
  <c r="L74" i="9"/>
  <c r="K74" i="9"/>
  <c r="J74" i="9"/>
  <c r="I74" i="9"/>
  <c r="H74" i="9"/>
  <c r="G74" i="9"/>
  <c r="F74" i="9"/>
  <c r="E74" i="9"/>
  <c r="D74" i="9"/>
  <c r="C74" i="9"/>
  <c r="N73" i="9"/>
  <c r="M73" i="9"/>
  <c r="L73" i="9"/>
  <c r="K73" i="9"/>
  <c r="J73" i="9"/>
  <c r="I73" i="9"/>
  <c r="H73" i="9"/>
  <c r="G73" i="9"/>
  <c r="F73" i="9"/>
  <c r="E73" i="9"/>
  <c r="D73" i="9"/>
  <c r="C73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N69" i="9"/>
  <c r="M69" i="9"/>
  <c r="L69" i="9"/>
  <c r="K69" i="9"/>
  <c r="J69" i="9"/>
  <c r="I69" i="9"/>
  <c r="H69" i="9"/>
  <c r="G69" i="9"/>
  <c r="F69" i="9"/>
  <c r="E69" i="9"/>
  <c r="D69" i="9"/>
  <c r="C69" i="9"/>
  <c r="N68" i="9"/>
  <c r="M68" i="9"/>
  <c r="L68" i="9"/>
  <c r="K68" i="9"/>
  <c r="J68" i="9"/>
  <c r="I68" i="9"/>
  <c r="H68" i="9"/>
  <c r="G68" i="9"/>
  <c r="F68" i="9"/>
  <c r="E68" i="9"/>
  <c r="D68" i="9"/>
  <c r="C68" i="9"/>
  <c r="N67" i="9"/>
  <c r="M67" i="9"/>
  <c r="L67" i="9"/>
  <c r="K67" i="9"/>
  <c r="J67" i="9"/>
  <c r="I67" i="9"/>
  <c r="H67" i="9"/>
  <c r="G67" i="9"/>
  <c r="F67" i="9"/>
  <c r="E67" i="9"/>
  <c r="D67" i="9"/>
  <c r="C67" i="9"/>
  <c r="N66" i="9"/>
  <c r="M66" i="9"/>
  <c r="L66" i="9"/>
  <c r="K66" i="9"/>
  <c r="J66" i="9"/>
  <c r="I66" i="9"/>
  <c r="H66" i="9"/>
  <c r="G66" i="9"/>
  <c r="F66" i="9"/>
  <c r="E66" i="9"/>
  <c r="D66" i="9"/>
  <c r="C66" i="9"/>
  <c r="N65" i="9"/>
  <c r="M65" i="9"/>
  <c r="L65" i="9"/>
  <c r="K65" i="9"/>
  <c r="J65" i="9"/>
  <c r="I65" i="9"/>
  <c r="H65" i="9"/>
  <c r="G65" i="9"/>
  <c r="F65" i="9"/>
  <c r="E65" i="9"/>
  <c r="D65" i="9"/>
  <c r="C65" i="9"/>
  <c r="N64" i="9"/>
  <c r="M64" i="9"/>
  <c r="L64" i="9"/>
  <c r="K64" i="9"/>
  <c r="J64" i="9"/>
  <c r="I64" i="9"/>
  <c r="H64" i="9"/>
  <c r="G64" i="9"/>
  <c r="F64" i="9"/>
  <c r="E64" i="9"/>
  <c r="D64" i="9"/>
  <c r="C64" i="9"/>
  <c r="N63" i="9"/>
  <c r="M63" i="9"/>
  <c r="L63" i="9"/>
  <c r="K63" i="9"/>
  <c r="J63" i="9"/>
  <c r="I63" i="9"/>
  <c r="H63" i="9"/>
  <c r="G63" i="9"/>
  <c r="F63" i="9"/>
  <c r="E63" i="9"/>
  <c r="D63" i="9"/>
  <c r="C63" i="9"/>
  <c r="N62" i="9"/>
  <c r="M62" i="9"/>
  <c r="L62" i="9"/>
  <c r="K62" i="9"/>
  <c r="J62" i="9"/>
  <c r="I62" i="9"/>
  <c r="H62" i="9"/>
  <c r="G62" i="9"/>
  <c r="F62" i="9"/>
  <c r="E62" i="9"/>
  <c r="D62" i="9"/>
  <c r="C62" i="9"/>
  <c r="N61" i="9"/>
  <c r="M61" i="9"/>
  <c r="L61" i="9"/>
  <c r="K61" i="9"/>
  <c r="J61" i="9"/>
  <c r="I61" i="9"/>
  <c r="H61" i="9"/>
  <c r="G61" i="9"/>
  <c r="F61" i="9"/>
  <c r="E61" i="9"/>
  <c r="D61" i="9"/>
  <c r="C61" i="9"/>
  <c r="N42" i="9"/>
  <c r="M42" i="9"/>
  <c r="L42" i="9"/>
  <c r="K42" i="9"/>
  <c r="J42" i="9"/>
  <c r="I42" i="9"/>
  <c r="H42" i="9"/>
  <c r="G42" i="9"/>
  <c r="F42" i="9"/>
  <c r="E42" i="9"/>
  <c r="D42" i="9"/>
  <c r="C42" i="9"/>
  <c r="N41" i="9"/>
  <c r="M41" i="9"/>
  <c r="L41" i="9"/>
  <c r="K41" i="9"/>
  <c r="J41" i="9"/>
  <c r="I41" i="9"/>
  <c r="H41" i="9"/>
  <c r="G41" i="9"/>
  <c r="F41" i="9"/>
  <c r="E41" i="9"/>
  <c r="D41" i="9"/>
  <c r="C41" i="9"/>
  <c r="N40" i="9"/>
  <c r="M40" i="9"/>
  <c r="L40" i="9"/>
  <c r="K40" i="9"/>
  <c r="J40" i="9"/>
  <c r="I40" i="9"/>
  <c r="H40" i="9"/>
  <c r="G40" i="9"/>
  <c r="F40" i="9"/>
  <c r="E40" i="9"/>
  <c r="D40" i="9"/>
  <c r="C40" i="9"/>
  <c r="N39" i="9"/>
  <c r="M39" i="9"/>
  <c r="L39" i="9"/>
  <c r="K39" i="9"/>
  <c r="J39" i="9"/>
  <c r="I39" i="9"/>
  <c r="H39" i="9"/>
  <c r="G39" i="9"/>
  <c r="F39" i="9"/>
  <c r="E39" i="9"/>
  <c r="D39" i="9"/>
  <c r="C39" i="9"/>
  <c r="N38" i="9"/>
  <c r="M38" i="9"/>
  <c r="L38" i="9"/>
  <c r="K38" i="9"/>
  <c r="J38" i="9"/>
  <c r="I38" i="9"/>
  <c r="H38" i="9"/>
  <c r="G38" i="9"/>
  <c r="F38" i="9"/>
  <c r="E38" i="9"/>
  <c r="D38" i="9"/>
  <c r="C38" i="9"/>
  <c r="N37" i="9"/>
  <c r="M37" i="9"/>
  <c r="L37" i="9"/>
  <c r="K37" i="9"/>
  <c r="J37" i="9"/>
  <c r="I37" i="9"/>
  <c r="H37" i="9"/>
  <c r="G37" i="9"/>
  <c r="F37" i="9"/>
  <c r="E37" i="9"/>
  <c r="D37" i="9"/>
  <c r="C37" i="9"/>
  <c r="N36" i="9"/>
  <c r="M36" i="9"/>
  <c r="L36" i="9"/>
  <c r="K36" i="9"/>
  <c r="J36" i="9"/>
  <c r="I36" i="9"/>
  <c r="H36" i="9"/>
  <c r="G36" i="9"/>
  <c r="F36" i="9"/>
  <c r="E36" i="9"/>
  <c r="D36" i="9"/>
  <c r="C36" i="9"/>
  <c r="N35" i="9"/>
  <c r="M35" i="9"/>
  <c r="L35" i="9"/>
  <c r="K35" i="9"/>
  <c r="J35" i="9"/>
  <c r="I35" i="9"/>
  <c r="H35" i="9"/>
  <c r="G35" i="9"/>
  <c r="F35" i="9"/>
  <c r="E35" i="9"/>
  <c r="D35" i="9"/>
  <c r="C35" i="9"/>
  <c r="N34" i="9"/>
  <c r="M34" i="9"/>
  <c r="L34" i="9"/>
  <c r="K34" i="9"/>
  <c r="J34" i="9"/>
  <c r="I34" i="9"/>
  <c r="H34" i="9"/>
  <c r="G34" i="9"/>
  <c r="F34" i="9"/>
  <c r="E34" i="9"/>
  <c r="D34" i="9"/>
  <c r="C34" i="9"/>
  <c r="N33" i="9"/>
  <c r="M33" i="9"/>
  <c r="L33" i="9"/>
  <c r="K33" i="9"/>
  <c r="J33" i="9"/>
  <c r="I33" i="9"/>
  <c r="H33" i="9"/>
  <c r="G33" i="9"/>
  <c r="F33" i="9"/>
  <c r="E33" i="9"/>
  <c r="D33" i="9"/>
  <c r="C33" i="9"/>
  <c r="N32" i="9"/>
  <c r="M32" i="9"/>
  <c r="L32" i="9"/>
  <c r="K32" i="9"/>
  <c r="J32" i="9"/>
  <c r="I32" i="9"/>
  <c r="H32" i="9"/>
  <c r="G32" i="9"/>
  <c r="F32" i="9"/>
  <c r="E32" i="9"/>
  <c r="D32" i="9"/>
  <c r="C32" i="9"/>
  <c r="N31" i="9"/>
  <c r="M31" i="9"/>
  <c r="L31" i="9"/>
  <c r="K31" i="9"/>
  <c r="J31" i="9"/>
  <c r="I31" i="9"/>
  <c r="H31" i="9"/>
  <c r="G31" i="9"/>
  <c r="F31" i="9"/>
  <c r="E31" i="9"/>
  <c r="D31" i="9"/>
  <c r="C31" i="9"/>
  <c r="N30" i="9"/>
  <c r="M30" i="9"/>
  <c r="L30" i="9"/>
  <c r="K30" i="9"/>
  <c r="J30" i="9"/>
  <c r="I30" i="9"/>
  <c r="H30" i="9"/>
  <c r="G30" i="9"/>
  <c r="F30" i="9"/>
  <c r="E30" i="9"/>
  <c r="D30" i="9"/>
  <c r="C30" i="9"/>
  <c r="N60" i="9"/>
  <c r="M60" i="9"/>
  <c r="L60" i="9"/>
  <c r="K60" i="9"/>
  <c r="J60" i="9"/>
  <c r="I60" i="9"/>
  <c r="H60" i="9"/>
  <c r="G60" i="9"/>
  <c r="F60" i="9"/>
  <c r="E60" i="9"/>
  <c r="D60" i="9"/>
  <c r="C60" i="9"/>
  <c r="N59" i="9"/>
  <c r="M59" i="9"/>
  <c r="L59" i="9"/>
  <c r="K59" i="9"/>
  <c r="J59" i="9"/>
  <c r="I59" i="9"/>
  <c r="H59" i="9"/>
  <c r="G59" i="9"/>
  <c r="F59" i="9"/>
  <c r="E59" i="9"/>
  <c r="D59" i="9"/>
  <c r="C59" i="9"/>
  <c r="N29" i="9"/>
  <c r="M29" i="9"/>
  <c r="L29" i="9"/>
  <c r="K29" i="9"/>
  <c r="J29" i="9"/>
  <c r="I29" i="9"/>
  <c r="H29" i="9"/>
  <c r="G29" i="9"/>
  <c r="F29" i="9"/>
  <c r="E29" i="9"/>
  <c r="D29" i="9"/>
  <c r="C29" i="9"/>
  <c r="N28" i="9"/>
  <c r="M28" i="9"/>
  <c r="L28" i="9"/>
  <c r="K28" i="9"/>
  <c r="J28" i="9"/>
  <c r="I28" i="9"/>
  <c r="H28" i="9"/>
  <c r="G28" i="9"/>
  <c r="F28" i="9"/>
  <c r="E28" i="9"/>
  <c r="D28" i="9"/>
  <c r="C28" i="9"/>
  <c r="N27" i="9"/>
  <c r="M27" i="9"/>
  <c r="L27" i="9"/>
  <c r="K27" i="9"/>
  <c r="J27" i="9"/>
  <c r="I27" i="9"/>
  <c r="H27" i="9"/>
  <c r="G27" i="9"/>
  <c r="F27" i="9"/>
  <c r="E27" i="9"/>
  <c r="D27" i="9"/>
  <c r="C27" i="9"/>
  <c r="N26" i="9"/>
  <c r="M26" i="9"/>
  <c r="L26" i="9"/>
  <c r="K26" i="9"/>
  <c r="J26" i="9"/>
  <c r="I26" i="9"/>
  <c r="H26" i="9"/>
  <c r="G26" i="9"/>
  <c r="F26" i="9"/>
  <c r="E26" i="9"/>
  <c r="D26" i="9"/>
  <c r="C26" i="9"/>
  <c r="N25" i="9"/>
  <c r="M25" i="9"/>
  <c r="L25" i="9"/>
  <c r="K25" i="9"/>
  <c r="J25" i="9"/>
  <c r="I25" i="9"/>
  <c r="H25" i="9"/>
  <c r="G25" i="9"/>
  <c r="F25" i="9"/>
  <c r="E25" i="9"/>
  <c r="D25" i="9"/>
  <c r="C25" i="9"/>
  <c r="N24" i="9"/>
  <c r="M24" i="9"/>
  <c r="L24" i="9"/>
  <c r="K24" i="9"/>
  <c r="J24" i="9"/>
  <c r="I24" i="9"/>
  <c r="H24" i="9"/>
  <c r="G24" i="9"/>
  <c r="F24" i="9"/>
  <c r="E24" i="9"/>
  <c r="D24" i="9"/>
  <c r="C24" i="9"/>
  <c r="N58" i="9"/>
  <c r="M58" i="9"/>
  <c r="L58" i="9"/>
  <c r="K58" i="9"/>
  <c r="J58" i="9"/>
  <c r="I58" i="9"/>
  <c r="H58" i="9"/>
  <c r="G58" i="9"/>
  <c r="F58" i="9"/>
  <c r="E58" i="9"/>
  <c r="D58" i="9"/>
  <c r="C58" i="9"/>
  <c r="N57" i="9"/>
  <c r="M57" i="9"/>
  <c r="L57" i="9"/>
  <c r="K57" i="9"/>
  <c r="J57" i="9"/>
  <c r="I57" i="9"/>
  <c r="H57" i="9"/>
  <c r="G57" i="9"/>
  <c r="F57" i="9"/>
  <c r="E57" i="9"/>
  <c r="D57" i="9"/>
  <c r="C57" i="9"/>
  <c r="N56" i="9"/>
  <c r="M56" i="9"/>
  <c r="L56" i="9"/>
  <c r="K56" i="9"/>
  <c r="J56" i="9"/>
  <c r="I56" i="9"/>
  <c r="H56" i="9"/>
  <c r="G56" i="9"/>
  <c r="F56" i="9"/>
  <c r="E56" i="9"/>
  <c r="D56" i="9"/>
  <c r="C56" i="9"/>
  <c r="N55" i="9"/>
  <c r="M55" i="9"/>
  <c r="L55" i="9"/>
  <c r="K55" i="9"/>
  <c r="J55" i="9"/>
  <c r="I55" i="9"/>
  <c r="H55" i="9"/>
  <c r="G55" i="9"/>
  <c r="F55" i="9"/>
  <c r="E55" i="9"/>
  <c r="D55" i="9"/>
  <c r="C55" i="9"/>
  <c r="N54" i="9"/>
  <c r="M54" i="9"/>
  <c r="L54" i="9"/>
  <c r="K54" i="9"/>
  <c r="J54" i="9"/>
  <c r="I54" i="9"/>
  <c r="H54" i="9"/>
  <c r="G54" i="9"/>
  <c r="F54" i="9"/>
  <c r="E54" i="9"/>
  <c r="D54" i="9"/>
  <c r="C54" i="9"/>
  <c r="N53" i="9"/>
  <c r="M53" i="9"/>
  <c r="L53" i="9"/>
  <c r="K53" i="9"/>
  <c r="J53" i="9"/>
  <c r="I53" i="9"/>
  <c r="H53" i="9"/>
  <c r="G53" i="9"/>
  <c r="F53" i="9"/>
  <c r="E53" i="9"/>
  <c r="D53" i="9"/>
  <c r="C53" i="9"/>
  <c r="N52" i="9"/>
  <c r="M52" i="9"/>
  <c r="L52" i="9"/>
  <c r="K52" i="9"/>
  <c r="J52" i="9"/>
  <c r="I52" i="9"/>
  <c r="H52" i="9"/>
  <c r="G52" i="9"/>
  <c r="F52" i="9"/>
  <c r="E52" i="9"/>
  <c r="D52" i="9"/>
  <c r="C52" i="9"/>
  <c r="N50" i="9"/>
  <c r="M50" i="9"/>
  <c r="L50" i="9"/>
  <c r="K50" i="9"/>
  <c r="J50" i="9"/>
  <c r="I50" i="9"/>
  <c r="H50" i="9"/>
  <c r="G50" i="9"/>
  <c r="F50" i="9"/>
  <c r="E50" i="9"/>
  <c r="D50" i="9"/>
  <c r="C50" i="9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6" i="9"/>
  <c r="M46" i="9"/>
  <c r="L46" i="9"/>
  <c r="K46" i="9"/>
  <c r="J46" i="9"/>
  <c r="I46" i="9"/>
  <c r="H46" i="9"/>
  <c r="G46" i="9"/>
  <c r="F46" i="9"/>
  <c r="E46" i="9"/>
  <c r="D46" i="9"/>
  <c r="C46" i="9"/>
  <c r="N45" i="9"/>
  <c r="M45" i="9"/>
  <c r="L45" i="9"/>
  <c r="K45" i="9"/>
  <c r="J45" i="9"/>
  <c r="I45" i="9"/>
  <c r="H45" i="9"/>
  <c r="G45" i="9"/>
  <c r="F45" i="9"/>
  <c r="E45" i="9"/>
  <c r="D45" i="9"/>
  <c r="C45" i="9"/>
  <c r="N44" i="9"/>
  <c r="M44" i="9"/>
  <c r="L44" i="9"/>
  <c r="K44" i="9"/>
  <c r="J44" i="9"/>
  <c r="I44" i="9"/>
  <c r="H44" i="9"/>
  <c r="G44" i="9"/>
  <c r="F44" i="9"/>
  <c r="E44" i="9"/>
  <c r="D44" i="9"/>
  <c r="C44" i="9"/>
  <c r="N43" i="9"/>
  <c r="M43" i="9"/>
  <c r="L43" i="9"/>
  <c r="K43" i="9"/>
  <c r="J43" i="9"/>
  <c r="I43" i="9"/>
  <c r="H43" i="9"/>
  <c r="G43" i="9"/>
  <c r="F43" i="9"/>
  <c r="E43" i="9"/>
  <c r="D43" i="9"/>
  <c r="C43" i="9"/>
  <c r="C2" i="8" l="1"/>
  <c r="D2" i="8"/>
  <c r="E2" i="8"/>
  <c r="F2" i="8"/>
  <c r="G2" i="8"/>
  <c r="H2" i="8"/>
  <c r="I2" i="8"/>
  <c r="J2" i="8"/>
  <c r="K2" i="8"/>
  <c r="L2" i="8"/>
  <c r="M2" i="8"/>
  <c r="N2" i="8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C36" i="8"/>
  <c r="D36" i="8"/>
  <c r="E36" i="8"/>
  <c r="F36" i="8"/>
  <c r="G36" i="8"/>
  <c r="H36" i="8"/>
  <c r="I36" i="8"/>
  <c r="J36" i="8"/>
  <c r="K36" i="8"/>
  <c r="L36" i="8"/>
  <c r="M36" i="8"/>
  <c r="N36" i="8"/>
  <c r="C37" i="8"/>
  <c r="D37" i="8"/>
  <c r="E37" i="8"/>
  <c r="F37" i="8"/>
  <c r="G37" i="8"/>
  <c r="H37" i="8"/>
  <c r="I37" i="8"/>
  <c r="J37" i="8"/>
  <c r="K37" i="8"/>
  <c r="L37" i="8"/>
  <c r="M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C39" i="8"/>
  <c r="D39" i="8"/>
  <c r="E39" i="8"/>
  <c r="F39" i="8"/>
  <c r="G39" i="8"/>
  <c r="H39" i="8"/>
  <c r="I39" i="8"/>
  <c r="J39" i="8"/>
  <c r="K39" i="8"/>
  <c r="L39" i="8"/>
  <c r="M39" i="8"/>
  <c r="N39" i="8"/>
  <c r="C40" i="8"/>
  <c r="D40" i="8"/>
  <c r="E40" i="8"/>
  <c r="F40" i="8"/>
  <c r="G40" i="8"/>
  <c r="H40" i="8"/>
  <c r="I40" i="8"/>
  <c r="J40" i="8"/>
  <c r="K40" i="8"/>
  <c r="L40" i="8"/>
  <c r="M40" i="8"/>
  <c r="N40" i="8"/>
  <c r="C41" i="8"/>
  <c r="D41" i="8"/>
  <c r="E41" i="8"/>
  <c r="F41" i="8"/>
  <c r="G41" i="8"/>
  <c r="H41" i="8"/>
  <c r="I41" i="8"/>
  <c r="J41" i="8"/>
  <c r="K41" i="8"/>
  <c r="L41" i="8"/>
  <c r="M41" i="8"/>
  <c r="N41" i="8"/>
  <c r="C42" i="8"/>
  <c r="D42" i="8"/>
  <c r="E42" i="8"/>
  <c r="F42" i="8"/>
  <c r="G42" i="8"/>
  <c r="H42" i="8"/>
  <c r="I42" i="8"/>
  <c r="J42" i="8"/>
  <c r="K42" i="8"/>
  <c r="L42" i="8"/>
  <c r="M42" i="8"/>
  <c r="N42" i="8"/>
  <c r="C43" i="8"/>
  <c r="D43" i="8"/>
  <c r="E43" i="8"/>
  <c r="F43" i="8"/>
  <c r="G43" i="8"/>
  <c r="H43" i="8"/>
  <c r="I43" i="8"/>
  <c r="J43" i="8"/>
  <c r="K43" i="8"/>
  <c r="L43" i="8"/>
  <c r="M43" i="8"/>
  <c r="N43" i="8"/>
  <c r="C44" i="8"/>
  <c r="D44" i="8"/>
  <c r="E44" i="8"/>
  <c r="F44" i="8"/>
  <c r="G44" i="8"/>
  <c r="H44" i="8"/>
  <c r="I44" i="8"/>
  <c r="J44" i="8"/>
  <c r="K44" i="8"/>
  <c r="L44" i="8"/>
  <c r="M44" i="8"/>
  <c r="N44" i="8"/>
  <c r="C45" i="8"/>
  <c r="D45" i="8"/>
  <c r="E45" i="8"/>
  <c r="F45" i="8"/>
  <c r="G45" i="8"/>
  <c r="H45" i="8"/>
  <c r="I45" i="8"/>
  <c r="J45" i="8"/>
  <c r="K45" i="8"/>
  <c r="L45" i="8"/>
  <c r="M45" i="8"/>
  <c r="N45" i="8"/>
  <c r="C46" i="8"/>
  <c r="D46" i="8"/>
  <c r="E46" i="8"/>
  <c r="F46" i="8"/>
  <c r="G46" i="8"/>
  <c r="H46" i="8"/>
  <c r="I46" i="8"/>
  <c r="J46" i="8"/>
  <c r="K46" i="8"/>
  <c r="L46" i="8"/>
  <c r="M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C48" i="8"/>
  <c r="D48" i="8"/>
  <c r="E48" i="8"/>
  <c r="F48" i="8"/>
  <c r="G48" i="8"/>
  <c r="H48" i="8"/>
  <c r="I48" i="8"/>
  <c r="J48" i="8"/>
  <c r="K48" i="8"/>
  <c r="L48" i="8"/>
  <c r="M48" i="8"/>
  <c r="N48" i="8"/>
  <c r="C49" i="8"/>
  <c r="D49" i="8"/>
  <c r="E49" i="8"/>
  <c r="F49" i="8"/>
  <c r="G49" i="8"/>
  <c r="H49" i="8"/>
  <c r="I49" i="8"/>
  <c r="J49" i="8"/>
  <c r="K49" i="8"/>
  <c r="L49" i="8"/>
  <c r="M49" i="8"/>
  <c r="N49" i="8"/>
  <c r="C50" i="8"/>
  <c r="D50" i="8"/>
  <c r="E50" i="8"/>
  <c r="F50" i="8"/>
  <c r="G50" i="8"/>
  <c r="H50" i="8"/>
  <c r="I50" i="8"/>
  <c r="J50" i="8"/>
  <c r="K50" i="8"/>
  <c r="L50" i="8"/>
  <c r="M50" i="8"/>
  <c r="N50" i="8"/>
  <c r="C51" i="8"/>
  <c r="D51" i="8"/>
  <c r="E51" i="8"/>
  <c r="F51" i="8"/>
  <c r="G51" i="8"/>
  <c r="H51" i="8"/>
  <c r="I51" i="8"/>
  <c r="J51" i="8"/>
  <c r="K51" i="8"/>
  <c r="L51" i="8"/>
  <c r="M51" i="8"/>
  <c r="N51" i="8"/>
  <c r="C52" i="8"/>
  <c r="D52" i="8"/>
  <c r="E52" i="8"/>
  <c r="F52" i="8"/>
  <c r="G52" i="8"/>
  <c r="H52" i="8"/>
  <c r="I52" i="8"/>
  <c r="J52" i="8"/>
  <c r="K52" i="8"/>
  <c r="L52" i="8"/>
  <c r="M52" i="8"/>
  <c r="N52" i="8"/>
  <c r="C53" i="8"/>
  <c r="D53" i="8"/>
  <c r="E53" i="8"/>
  <c r="F53" i="8"/>
  <c r="G53" i="8"/>
  <c r="H53" i="8"/>
  <c r="I53" i="8"/>
  <c r="J53" i="8"/>
  <c r="K53" i="8"/>
  <c r="L53" i="8"/>
  <c r="M53" i="8"/>
  <c r="N53" i="8"/>
  <c r="C54" i="8"/>
  <c r="D54" i="8"/>
  <c r="E54" i="8"/>
  <c r="F54" i="8"/>
  <c r="G54" i="8"/>
  <c r="H54" i="8"/>
  <c r="I54" i="8"/>
  <c r="J54" i="8"/>
  <c r="K54" i="8"/>
  <c r="L54" i="8"/>
  <c r="M54" i="8"/>
  <c r="N54" i="8"/>
  <c r="C55" i="8"/>
  <c r="D55" i="8"/>
  <c r="E55" i="8"/>
  <c r="F55" i="8"/>
  <c r="G55" i="8"/>
  <c r="H55" i="8"/>
  <c r="I55" i="8"/>
  <c r="J55" i="8"/>
  <c r="K55" i="8"/>
  <c r="L55" i="8"/>
  <c r="M55" i="8"/>
  <c r="N55" i="8"/>
  <c r="C56" i="8"/>
  <c r="D56" i="8"/>
  <c r="E56" i="8"/>
  <c r="F56" i="8"/>
  <c r="G56" i="8"/>
  <c r="H56" i="8"/>
  <c r="I56" i="8"/>
  <c r="J56" i="8"/>
  <c r="K56" i="8"/>
  <c r="L56" i="8"/>
  <c r="M56" i="8"/>
  <c r="N56" i="8"/>
  <c r="C57" i="8"/>
  <c r="D57" i="8"/>
  <c r="E57" i="8"/>
  <c r="F57" i="8"/>
  <c r="G57" i="8"/>
  <c r="H57" i="8"/>
  <c r="I57" i="8"/>
  <c r="J57" i="8"/>
  <c r="K57" i="8"/>
  <c r="L57" i="8"/>
  <c r="M57" i="8"/>
  <c r="N57" i="8"/>
  <c r="C58" i="8"/>
  <c r="D58" i="8"/>
  <c r="E58" i="8"/>
  <c r="F58" i="8"/>
  <c r="G58" i="8"/>
  <c r="H58" i="8"/>
  <c r="I58" i="8"/>
  <c r="J58" i="8"/>
  <c r="K58" i="8"/>
  <c r="L58" i="8"/>
  <c r="M58" i="8"/>
  <c r="N58" i="8"/>
  <c r="C59" i="8"/>
  <c r="D59" i="8"/>
  <c r="E59" i="8"/>
  <c r="F59" i="8"/>
  <c r="G59" i="8"/>
  <c r="H59" i="8"/>
  <c r="I59" i="8"/>
  <c r="J59" i="8"/>
  <c r="K59" i="8"/>
  <c r="L59" i="8"/>
  <c r="M59" i="8"/>
  <c r="N59" i="8"/>
  <c r="C60" i="8"/>
  <c r="D60" i="8"/>
  <c r="E60" i="8"/>
  <c r="F60" i="8"/>
  <c r="G60" i="8"/>
  <c r="H60" i="8"/>
  <c r="I60" i="8"/>
  <c r="J60" i="8"/>
  <c r="K60" i="8"/>
  <c r="L60" i="8"/>
  <c r="M60" i="8"/>
  <c r="N60" i="8"/>
  <c r="C61" i="8"/>
  <c r="D61" i="8"/>
  <c r="E61" i="8"/>
  <c r="F61" i="8"/>
  <c r="G61" i="8"/>
  <c r="H61" i="8"/>
  <c r="I61" i="8"/>
  <c r="J61" i="8"/>
  <c r="K61" i="8"/>
  <c r="L61" i="8"/>
  <c r="M61" i="8"/>
  <c r="N61" i="8"/>
  <c r="C62" i="8"/>
  <c r="D62" i="8"/>
  <c r="E62" i="8"/>
  <c r="F62" i="8"/>
  <c r="G62" i="8"/>
  <c r="H62" i="8"/>
  <c r="I62" i="8"/>
  <c r="J62" i="8"/>
  <c r="K62" i="8"/>
  <c r="L62" i="8"/>
  <c r="M62" i="8"/>
  <c r="N62" i="8"/>
  <c r="C63" i="8"/>
  <c r="D63" i="8"/>
  <c r="E63" i="8"/>
  <c r="F63" i="8"/>
  <c r="G63" i="8"/>
  <c r="H63" i="8"/>
  <c r="I63" i="8"/>
  <c r="J63" i="8"/>
  <c r="K63" i="8"/>
  <c r="L63" i="8"/>
  <c r="M63" i="8"/>
  <c r="N63" i="8"/>
  <c r="C64" i="8"/>
  <c r="D64" i="8"/>
  <c r="E64" i="8"/>
  <c r="F64" i="8"/>
  <c r="G64" i="8"/>
  <c r="H64" i="8"/>
  <c r="I64" i="8"/>
  <c r="J64" i="8"/>
  <c r="L64" i="8"/>
  <c r="M64" i="8"/>
  <c r="N64" i="8"/>
  <c r="C65" i="8"/>
  <c r="D65" i="8"/>
  <c r="E65" i="8"/>
  <c r="F65" i="8"/>
  <c r="G65" i="8"/>
  <c r="H65" i="8"/>
  <c r="I65" i="8"/>
  <c r="J65" i="8"/>
  <c r="K65" i="8"/>
  <c r="L65" i="8"/>
  <c r="M65" i="8"/>
  <c r="N65" i="8"/>
  <c r="C66" i="8"/>
  <c r="D66" i="8"/>
  <c r="E66" i="8"/>
  <c r="F66" i="8"/>
  <c r="G66" i="8"/>
  <c r="H66" i="8"/>
  <c r="I66" i="8"/>
  <c r="J66" i="8"/>
  <c r="K66" i="8"/>
  <c r="L66" i="8"/>
  <c r="M66" i="8"/>
  <c r="N66" i="8"/>
  <c r="C67" i="8"/>
  <c r="D67" i="8"/>
  <c r="E67" i="8"/>
  <c r="F67" i="8"/>
  <c r="G67" i="8"/>
  <c r="H67" i="8"/>
  <c r="I67" i="8"/>
  <c r="J67" i="8"/>
  <c r="K67" i="8"/>
  <c r="L67" i="8"/>
  <c r="M67" i="8"/>
  <c r="N67" i="8"/>
  <c r="C68" i="8"/>
  <c r="D68" i="8"/>
  <c r="E68" i="8"/>
  <c r="F68" i="8"/>
  <c r="G68" i="8"/>
  <c r="H68" i="8"/>
  <c r="I68" i="8"/>
  <c r="J68" i="8"/>
  <c r="K68" i="8"/>
  <c r="L68" i="8"/>
  <c r="M68" i="8"/>
  <c r="N68" i="8"/>
  <c r="C69" i="8"/>
  <c r="D69" i="8"/>
  <c r="E69" i="8"/>
  <c r="F69" i="8"/>
  <c r="G69" i="8"/>
  <c r="H69" i="8"/>
  <c r="I69" i="8"/>
  <c r="J69" i="8"/>
  <c r="K69" i="8"/>
  <c r="L69" i="8"/>
  <c r="M69" i="8"/>
  <c r="N69" i="8"/>
  <c r="C70" i="8"/>
  <c r="D70" i="8"/>
  <c r="E70" i="8"/>
  <c r="F70" i="8"/>
  <c r="G70" i="8"/>
  <c r="H70" i="8"/>
  <c r="I70" i="8"/>
  <c r="J70" i="8"/>
  <c r="K70" i="8"/>
  <c r="L70" i="8"/>
  <c r="M70" i="8"/>
  <c r="N70" i="8"/>
  <c r="C71" i="8"/>
  <c r="D71" i="8"/>
  <c r="E71" i="8"/>
  <c r="F71" i="8"/>
  <c r="G71" i="8"/>
  <c r="H71" i="8"/>
  <c r="I71" i="8"/>
  <c r="J71" i="8"/>
  <c r="K71" i="8"/>
  <c r="L71" i="8"/>
  <c r="M71" i="8"/>
  <c r="N71" i="8"/>
  <c r="C72" i="8"/>
  <c r="D72" i="8"/>
  <c r="E72" i="8"/>
  <c r="F72" i="8"/>
  <c r="G72" i="8"/>
  <c r="H72" i="8"/>
  <c r="I72" i="8"/>
  <c r="J72" i="8"/>
  <c r="K72" i="8"/>
  <c r="L72" i="8"/>
  <c r="M72" i="8"/>
  <c r="N72" i="8"/>
  <c r="C73" i="8"/>
  <c r="D73" i="8"/>
  <c r="E73" i="8"/>
  <c r="F73" i="8"/>
  <c r="G73" i="8"/>
  <c r="H73" i="8"/>
  <c r="I73" i="8"/>
  <c r="J73" i="8"/>
  <c r="K73" i="8"/>
  <c r="L73" i="8"/>
  <c r="M73" i="8"/>
  <c r="N73" i="8"/>
  <c r="C74" i="8"/>
  <c r="D74" i="8"/>
  <c r="E74" i="8"/>
  <c r="F74" i="8"/>
  <c r="G74" i="8"/>
  <c r="H74" i="8"/>
  <c r="I74" i="8"/>
  <c r="J74" i="8"/>
  <c r="K74" i="8"/>
  <c r="L74" i="8"/>
  <c r="M74" i="8"/>
  <c r="N74" i="8"/>
  <c r="C75" i="8"/>
  <c r="D75" i="8"/>
  <c r="E75" i="8"/>
  <c r="F75" i="8"/>
  <c r="G75" i="8"/>
  <c r="H75" i="8"/>
  <c r="I75" i="8"/>
  <c r="J75" i="8"/>
  <c r="K75" i="8"/>
  <c r="L75" i="8"/>
  <c r="M75" i="8"/>
  <c r="N75" i="8"/>
  <c r="C76" i="8"/>
  <c r="D76" i="8"/>
  <c r="E76" i="8"/>
  <c r="F76" i="8"/>
  <c r="G76" i="8"/>
  <c r="H76" i="8"/>
  <c r="I76" i="8"/>
  <c r="J76" i="8"/>
  <c r="K76" i="8"/>
  <c r="L76" i="8"/>
  <c r="M76" i="8"/>
  <c r="N76" i="8"/>
  <c r="C77" i="8"/>
  <c r="D77" i="8"/>
  <c r="E77" i="8"/>
  <c r="F77" i="8"/>
  <c r="G77" i="8"/>
  <c r="H77" i="8"/>
  <c r="I77" i="8"/>
  <c r="J77" i="8"/>
  <c r="K77" i="8"/>
  <c r="L77" i="8"/>
  <c r="M77" i="8"/>
  <c r="N77" i="8"/>
  <c r="C78" i="8"/>
  <c r="D78" i="8"/>
  <c r="E78" i="8"/>
  <c r="F78" i="8"/>
  <c r="G78" i="8"/>
  <c r="H78" i="8"/>
  <c r="I78" i="8"/>
  <c r="J78" i="8"/>
  <c r="K78" i="8"/>
  <c r="L78" i="8"/>
  <c r="M78" i="8"/>
  <c r="N78" i="8"/>
  <c r="C79" i="8"/>
  <c r="D79" i="8"/>
  <c r="E79" i="8"/>
  <c r="F79" i="8"/>
  <c r="G79" i="8"/>
  <c r="H79" i="8"/>
  <c r="I79" i="8"/>
  <c r="J79" i="8"/>
  <c r="K79" i="8"/>
  <c r="L79" i="8"/>
  <c r="M79" i="8"/>
  <c r="N79" i="8"/>
  <c r="C80" i="8"/>
  <c r="D80" i="8"/>
  <c r="E80" i="8"/>
  <c r="F80" i="8"/>
  <c r="G80" i="8"/>
  <c r="H80" i="8"/>
  <c r="I80" i="8"/>
  <c r="J80" i="8"/>
  <c r="K80" i="8"/>
  <c r="L80" i="8"/>
  <c r="M80" i="8"/>
  <c r="N80" i="8"/>
  <c r="C81" i="8"/>
  <c r="D81" i="8"/>
  <c r="E81" i="8"/>
  <c r="F81" i="8"/>
  <c r="G81" i="8"/>
  <c r="H81" i="8"/>
  <c r="I81" i="8"/>
  <c r="J81" i="8"/>
  <c r="K81" i="8"/>
  <c r="L81" i="8"/>
  <c r="M81" i="8"/>
  <c r="N81" i="8"/>
  <c r="C82" i="8"/>
  <c r="D82" i="8"/>
  <c r="E82" i="8"/>
  <c r="F82" i="8"/>
  <c r="G82" i="8"/>
  <c r="H82" i="8"/>
  <c r="I82" i="8"/>
  <c r="J82" i="8"/>
  <c r="K82" i="8"/>
  <c r="L82" i="8"/>
  <c r="M82" i="8"/>
  <c r="N82" i="8"/>
  <c r="C83" i="8"/>
  <c r="D83" i="8"/>
  <c r="E83" i="8"/>
  <c r="F83" i="8"/>
  <c r="G83" i="8"/>
  <c r="H83" i="8"/>
  <c r="I83" i="8"/>
  <c r="J83" i="8"/>
  <c r="K83" i="8"/>
  <c r="L83" i="8"/>
  <c r="M83" i="8"/>
  <c r="N83" i="8"/>
  <c r="C84" i="8"/>
  <c r="D84" i="8"/>
  <c r="E84" i="8"/>
  <c r="F84" i="8"/>
  <c r="G84" i="8"/>
  <c r="H84" i="8"/>
  <c r="I84" i="8"/>
  <c r="J84" i="8"/>
  <c r="K84" i="8"/>
  <c r="L84" i="8"/>
  <c r="M84" i="8"/>
  <c r="N84" i="8"/>
  <c r="C85" i="8"/>
  <c r="D85" i="8"/>
  <c r="E85" i="8"/>
  <c r="F85" i="8"/>
  <c r="G85" i="8"/>
  <c r="H85" i="8"/>
  <c r="I85" i="8"/>
  <c r="J85" i="8"/>
  <c r="K85" i="8"/>
  <c r="L85" i="8"/>
  <c r="M85" i="8"/>
  <c r="N85" i="8"/>
  <c r="C86" i="8"/>
  <c r="D86" i="8"/>
  <c r="E86" i="8"/>
  <c r="F86" i="8"/>
  <c r="G86" i="8"/>
  <c r="H86" i="8"/>
  <c r="I86" i="8"/>
  <c r="J86" i="8"/>
  <c r="K86" i="8"/>
  <c r="L86" i="8"/>
  <c r="M86" i="8"/>
  <c r="N86" i="8"/>
  <c r="C87" i="8"/>
  <c r="D87" i="8"/>
  <c r="E87" i="8"/>
  <c r="F87" i="8"/>
  <c r="G87" i="8"/>
  <c r="H87" i="8"/>
  <c r="I87" i="8"/>
  <c r="J87" i="8"/>
  <c r="K87" i="8"/>
  <c r="L87" i="8"/>
  <c r="M87" i="8"/>
  <c r="N87" i="8"/>
  <c r="N1" i="8"/>
  <c r="M1" i="8"/>
  <c r="L1" i="8"/>
  <c r="K1" i="8"/>
  <c r="J1" i="8"/>
  <c r="I1" i="8"/>
  <c r="H1" i="8"/>
  <c r="G1" i="8"/>
  <c r="F1" i="8"/>
  <c r="E1" i="8"/>
  <c r="D1" i="8"/>
  <c r="C1" i="8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Y1" i="7"/>
  <c r="AX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W1" i="7"/>
  <c r="AC1" i="7"/>
  <c r="AB1" i="7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7" i="6"/>
  <c r="D47" i="6"/>
  <c r="E47" i="6"/>
  <c r="F47" i="6"/>
  <c r="G47" i="6"/>
  <c r="H47" i="6"/>
  <c r="I47" i="6"/>
  <c r="J47" i="6"/>
  <c r="K47" i="6"/>
  <c r="L47" i="6"/>
  <c r="M47" i="6"/>
  <c r="N47" i="6"/>
  <c r="C48" i="6"/>
  <c r="D48" i="6"/>
  <c r="E48" i="6"/>
  <c r="F48" i="6"/>
  <c r="G48" i="6"/>
  <c r="H48" i="6"/>
  <c r="I48" i="6"/>
  <c r="J48" i="6"/>
  <c r="K48" i="6"/>
  <c r="L48" i="6"/>
  <c r="M48" i="6"/>
  <c r="N48" i="6"/>
  <c r="C50" i="6"/>
  <c r="D50" i="6"/>
  <c r="E50" i="6"/>
  <c r="F50" i="6"/>
  <c r="G50" i="6"/>
  <c r="H50" i="6"/>
  <c r="I50" i="6"/>
  <c r="J50" i="6"/>
  <c r="K50" i="6"/>
  <c r="L50" i="6"/>
  <c r="M50" i="6"/>
  <c r="N50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C54" i="6"/>
  <c r="D54" i="6"/>
  <c r="E54" i="6"/>
  <c r="F54" i="6"/>
  <c r="G54" i="6"/>
  <c r="H54" i="6"/>
  <c r="I54" i="6"/>
  <c r="J54" i="6"/>
  <c r="K54" i="6"/>
  <c r="L54" i="6"/>
  <c r="M54" i="6"/>
  <c r="N54" i="6"/>
  <c r="C55" i="6"/>
  <c r="D55" i="6"/>
  <c r="E55" i="6"/>
  <c r="F55" i="6"/>
  <c r="G55" i="6"/>
  <c r="H55" i="6"/>
  <c r="I55" i="6"/>
  <c r="J55" i="6"/>
  <c r="K55" i="6"/>
  <c r="L55" i="6"/>
  <c r="M55" i="6"/>
  <c r="N55" i="6"/>
  <c r="C56" i="6"/>
  <c r="D56" i="6"/>
  <c r="E56" i="6"/>
  <c r="F56" i="6"/>
  <c r="G56" i="6"/>
  <c r="H56" i="6"/>
  <c r="I56" i="6"/>
  <c r="J56" i="6"/>
  <c r="K56" i="6"/>
  <c r="L56" i="6"/>
  <c r="M56" i="6"/>
  <c r="N56" i="6"/>
  <c r="C57" i="6"/>
  <c r="D57" i="6"/>
  <c r="E57" i="6"/>
  <c r="F57" i="6"/>
  <c r="G57" i="6"/>
  <c r="H57" i="6"/>
  <c r="I57" i="6"/>
  <c r="J57" i="6"/>
  <c r="K57" i="6"/>
  <c r="L57" i="6"/>
  <c r="M57" i="6"/>
  <c r="N57" i="6"/>
  <c r="C58" i="6"/>
  <c r="D58" i="6"/>
  <c r="E58" i="6"/>
  <c r="F58" i="6"/>
  <c r="G58" i="6"/>
  <c r="H58" i="6"/>
  <c r="I58" i="6"/>
  <c r="J58" i="6"/>
  <c r="K58" i="6"/>
  <c r="L58" i="6"/>
  <c r="M58" i="6"/>
  <c r="N58" i="6"/>
  <c r="C24" i="6"/>
  <c r="D24" i="6"/>
  <c r="E24" i="6"/>
  <c r="F24" i="6"/>
  <c r="G24" i="6"/>
  <c r="H24" i="6"/>
  <c r="I24" i="6"/>
  <c r="J24" i="6"/>
  <c r="K24" i="6"/>
  <c r="L24" i="6"/>
  <c r="M24" i="6"/>
  <c r="N24" i="6"/>
  <c r="C25" i="6"/>
  <c r="D25" i="6"/>
  <c r="E25" i="6"/>
  <c r="F25" i="6"/>
  <c r="G25" i="6"/>
  <c r="H25" i="6"/>
  <c r="I25" i="6"/>
  <c r="J25" i="6"/>
  <c r="K25" i="6"/>
  <c r="L25" i="6"/>
  <c r="M25" i="6"/>
  <c r="N25" i="6"/>
  <c r="C26" i="6"/>
  <c r="D26" i="6"/>
  <c r="E26" i="6"/>
  <c r="F26" i="6"/>
  <c r="G26" i="6"/>
  <c r="H26" i="6"/>
  <c r="I26" i="6"/>
  <c r="J26" i="6"/>
  <c r="K26" i="6"/>
  <c r="L26" i="6"/>
  <c r="M26" i="6"/>
  <c r="N26" i="6"/>
  <c r="C27" i="6"/>
  <c r="D27" i="6"/>
  <c r="E27" i="6"/>
  <c r="F27" i="6"/>
  <c r="G27" i="6"/>
  <c r="H27" i="6"/>
  <c r="I27" i="6"/>
  <c r="J27" i="6"/>
  <c r="K27" i="6"/>
  <c r="L27" i="6"/>
  <c r="M27" i="6"/>
  <c r="N27" i="6"/>
  <c r="C28" i="6"/>
  <c r="D28" i="6"/>
  <c r="E28" i="6"/>
  <c r="F28" i="6"/>
  <c r="G28" i="6"/>
  <c r="H28" i="6"/>
  <c r="I28" i="6"/>
  <c r="J28" i="6"/>
  <c r="K28" i="6"/>
  <c r="L28" i="6"/>
  <c r="M28" i="6"/>
  <c r="N28" i="6"/>
  <c r="C29" i="6"/>
  <c r="D29" i="6"/>
  <c r="E29" i="6"/>
  <c r="F29" i="6"/>
  <c r="G29" i="6"/>
  <c r="H29" i="6"/>
  <c r="I29" i="6"/>
  <c r="J29" i="6"/>
  <c r="K29" i="6"/>
  <c r="L29" i="6"/>
  <c r="M29" i="6"/>
  <c r="N29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C39" i="6"/>
  <c r="D39" i="6"/>
  <c r="E39" i="6"/>
  <c r="F39" i="6"/>
  <c r="G39" i="6"/>
  <c r="H39" i="6"/>
  <c r="I39" i="6"/>
  <c r="J39" i="6"/>
  <c r="K39" i="6"/>
  <c r="L39" i="6"/>
  <c r="M39" i="6"/>
  <c r="N39" i="6"/>
  <c r="C40" i="6"/>
  <c r="D40" i="6"/>
  <c r="E40" i="6"/>
  <c r="F40" i="6"/>
  <c r="G40" i="6"/>
  <c r="H40" i="6"/>
  <c r="I40" i="6"/>
  <c r="J40" i="6"/>
  <c r="K40" i="6"/>
  <c r="L40" i="6"/>
  <c r="M40" i="6"/>
  <c r="N40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61" i="6"/>
  <c r="D61" i="6"/>
  <c r="E61" i="6"/>
  <c r="F61" i="6"/>
  <c r="G61" i="6"/>
  <c r="H61" i="6"/>
  <c r="I61" i="6"/>
  <c r="J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C63" i="6"/>
  <c r="D63" i="6"/>
  <c r="E63" i="6"/>
  <c r="F63" i="6"/>
  <c r="G63" i="6"/>
  <c r="H63" i="6"/>
  <c r="I63" i="6"/>
  <c r="J63" i="6"/>
  <c r="K63" i="6"/>
  <c r="L63" i="6"/>
  <c r="M63" i="6"/>
  <c r="N63" i="6"/>
  <c r="C64" i="6"/>
  <c r="D64" i="6"/>
  <c r="E64" i="6"/>
  <c r="F64" i="6"/>
  <c r="G64" i="6"/>
  <c r="H64" i="6"/>
  <c r="I64" i="6"/>
  <c r="J64" i="6"/>
  <c r="K64" i="6"/>
  <c r="L64" i="6"/>
  <c r="M64" i="6"/>
  <c r="N64" i="6"/>
  <c r="C65" i="6"/>
  <c r="D65" i="6"/>
  <c r="E65" i="6"/>
  <c r="F65" i="6"/>
  <c r="G65" i="6"/>
  <c r="H65" i="6"/>
  <c r="I65" i="6"/>
  <c r="J65" i="6"/>
  <c r="K65" i="6"/>
  <c r="L65" i="6"/>
  <c r="M65" i="6"/>
  <c r="N65" i="6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0" i="6"/>
  <c r="D70" i="6"/>
  <c r="E70" i="6"/>
  <c r="F70" i="6"/>
  <c r="G70" i="6"/>
  <c r="H70" i="6"/>
  <c r="I70" i="6"/>
  <c r="J70" i="6"/>
  <c r="K70" i="6"/>
  <c r="L70" i="6"/>
  <c r="M70" i="6"/>
  <c r="N70" i="6"/>
  <c r="C71" i="6"/>
  <c r="D71" i="6"/>
  <c r="E71" i="6"/>
  <c r="F71" i="6"/>
  <c r="G71" i="6"/>
  <c r="H71" i="6"/>
  <c r="I71" i="6"/>
  <c r="J71" i="6"/>
  <c r="K71" i="6"/>
  <c r="L71" i="6"/>
  <c r="M71" i="6"/>
  <c r="N71" i="6"/>
  <c r="C72" i="6"/>
  <c r="D72" i="6"/>
  <c r="E72" i="6"/>
  <c r="F72" i="6"/>
  <c r="G72" i="6"/>
  <c r="H72" i="6"/>
  <c r="I72" i="6"/>
  <c r="J72" i="6"/>
  <c r="K72" i="6"/>
  <c r="L72" i="6"/>
  <c r="M72" i="6"/>
  <c r="N72" i="6"/>
  <c r="C73" i="6"/>
  <c r="D73" i="6"/>
  <c r="E73" i="6"/>
  <c r="F73" i="6"/>
  <c r="G73" i="6"/>
  <c r="H73" i="6"/>
  <c r="I73" i="6"/>
  <c r="J73" i="6"/>
  <c r="K73" i="6"/>
  <c r="L73" i="6"/>
  <c r="M73" i="6"/>
  <c r="N73" i="6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C78" i="6"/>
  <c r="D78" i="6"/>
  <c r="E78" i="6"/>
  <c r="F78" i="6"/>
  <c r="G78" i="6"/>
  <c r="H78" i="6"/>
  <c r="I78" i="6"/>
  <c r="J78" i="6"/>
  <c r="K78" i="6"/>
  <c r="L78" i="6"/>
  <c r="M78" i="6"/>
  <c r="N78" i="6"/>
  <c r="C49" i="6"/>
  <c r="D49" i="6"/>
  <c r="E49" i="6"/>
  <c r="F49" i="6"/>
  <c r="G49" i="6"/>
  <c r="H49" i="6"/>
  <c r="I49" i="6"/>
  <c r="J49" i="6"/>
  <c r="K49" i="6"/>
  <c r="L49" i="6"/>
  <c r="M49" i="6"/>
  <c r="N49" i="6"/>
  <c r="C51" i="6"/>
  <c r="D51" i="6"/>
  <c r="E51" i="6"/>
  <c r="F51" i="6"/>
  <c r="G51" i="6"/>
  <c r="H51" i="6"/>
  <c r="I51" i="6"/>
  <c r="J51" i="6"/>
  <c r="K51" i="6"/>
  <c r="L51" i="6"/>
  <c r="M51" i="6"/>
  <c r="N51" i="6"/>
  <c r="C79" i="6"/>
  <c r="D79" i="6"/>
  <c r="E79" i="6"/>
  <c r="F79" i="6"/>
  <c r="G79" i="6"/>
  <c r="H79" i="6"/>
  <c r="I79" i="6"/>
  <c r="J79" i="6"/>
  <c r="K79" i="6"/>
  <c r="L79" i="6"/>
  <c r="M79" i="6"/>
  <c r="N79" i="6"/>
  <c r="C80" i="6"/>
  <c r="D80" i="6"/>
  <c r="E80" i="6"/>
  <c r="F80" i="6"/>
  <c r="G80" i="6"/>
  <c r="H80" i="6"/>
  <c r="I80" i="6"/>
  <c r="J80" i="6"/>
  <c r="K80" i="6"/>
  <c r="L80" i="6"/>
  <c r="M80" i="6"/>
  <c r="N80" i="6"/>
  <c r="C81" i="6"/>
  <c r="D81" i="6"/>
  <c r="E81" i="6"/>
  <c r="F81" i="6"/>
  <c r="G81" i="6"/>
  <c r="H81" i="6"/>
  <c r="I81" i="6"/>
  <c r="J81" i="6"/>
  <c r="K81" i="6"/>
  <c r="L81" i="6"/>
  <c r="M81" i="6"/>
  <c r="N81" i="6"/>
  <c r="C82" i="6"/>
  <c r="D82" i="6"/>
  <c r="E82" i="6"/>
  <c r="F82" i="6"/>
  <c r="G82" i="6"/>
  <c r="H82" i="6"/>
  <c r="I82" i="6"/>
  <c r="J82" i="6"/>
  <c r="K82" i="6"/>
  <c r="L82" i="6"/>
  <c r="M82" i="6"/>
  <c r="N82" i="6"/>
  <c r="C83" i="6"/>
  <c r="D83" i="6"/>
  <c r="E83" i="6"/>
  <c r="F83" i="6"/>
  <c r="G83" i="6"/>
  <c r="H83" i="6"/>
  <c r="I83" i="6"/>
  <c r="J83" i="6"/>
  <c r="K83" i="6"/>
  <c r="L83" i="6"/>
  <c r="M83" i="6"/>
  <c r="N83" i="6"/>
  <c r="C84" i="6"/>
  <c r="D84" i="6"/>
  <c r="E84" i="6"/>
  <c r="F84" i="6"/>
  <c r="G84" i="6"/>
  <c r="H84" i="6"/>
  <c r="I84" i="6"/>
  <c r="J84" i="6"/>
  <c r="K84" i="6"/>
  <c r="L84" i="6"/>
  <c r="M84" i="6"/>
  <c r="N84" i="6"/>
  <c r="C6" i="6"/>
  <c r="D6" i="6"/>
  <c r="E6" i="6"/>
  <c r="F6" i="6"/>
  <c r="G6" i="6"/>
  <c r="H6" i="6"/>
  <c r="I6" i="6"/>
  <c r="J6" i="6"/>
  <c r="K6" i="6"/>
  <c r="L6" i="6"/>
  <c r="M6" i="6"/>
  <c r="N6" i="6"/>
  <c r="C1" i="6"/>
  <c r="D1" i="6"/>
  <c r="E1" i="6"/>
  <c r="F1" i="6"/>
  <c r="G1" i="6"/>
  <c r="H1" i="6"/>
  <c r="I1" i="6"/>
  <c r="J1" i="6"/>
  <c r="K1" i="6"/>
  <c r="L1" i="6"/>
  <c r="M1" i="6"/>
  <c r="N1" i="6"/>
  <c r="C2" i="6"/>
  <c r="D2" i="6"/>
  <c r="E2" i="6"/>
  <c r="F2" i="6"/>
  <c r="G2" i="6"/>
  <c r="H2" i="6"/>
  <c r="I2" i="6"/>
  <c r="J2" i="6"/>
  <c r="K2" i="6"/>
  <c r="L2" i="6"/>
  <c r="M2" i="6"/>
  <c r="N2" i="6"/>
  <c r="C3" i="6"/>
  <c r="D3" i="6"/>
  <c r="E3" i="6"/>
  <c r="F3" i="6"/>
  <c r="G3" i="6"/>
  <c r="H3" i="6"/>
  <c r="I3" i="6"/>
  <c r="J3" i="6"/>
  <c r="K3" i="6"/>
  <c r="L3" i="6"/>
  <c r="M3" i="6"/>
  <c r="N3" i="6"/>
  <c r="C4" i="6"/>
  <c r="D4" i="6"/>
  <c r="E4" i="6"/>
  <c r="F4" i="6"/>
  <c r="G4" i="6"/>
  <c r="H4" i="6"/>
  <c r="I4" i="6"/>
  <c r="J4" i="6"/>
  <c r="K4" i="6"/>
  <c r="L4" i="6"/>
  <c r="M4" i="6"/>
  <c r="N4" i="6"/>
  <c r="C7" i="6"/>
  <c r="D7" i="6"/>
  <c r="E7" i="6"/>
  <c r="F7" i="6"/>
  <c r="G7" i="6"/>
  <c r="H7" i="6"/>
  <c r="I7" i="6"/>
  <c r="J7" i="6"/>
  <c r="K7" i="6"/>
  <c r="L7" i="6"/>
  <c r="M7" i="6"/>
  <c r="N7" i="6"/>
  <c r="C8" i="6"/>
  <c r="D8" i="6"/>
  <c r="E8" i="6"/>
  <c r="F8" i="6"/>
  <c r="G8" i="6"/>
  <c r="H8" i="6"/>
  <c r="I8" i="6"/>
  <c r="J8" i="6"/>
  <c r="K8" i="6"/>
  <c r="L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C5" i="6"/>
  <c r="D5" i="6"/>
  <c r="E5" i="6"/>
  <c r="F5" i="6"/>
  <c r="G5" i="6"/>
  <c r="H5" i="6"/>
  <c r="I5" i="6"/>
  <c r="J5" i="6"/>
  <c r="K5" i="6"/>
  <c r="L5" i="6"/>
  <c r="M5" i="6"/>
  <c r="N5" i="6"/>
  <c r="C11" i="6"/>
  <c r="D11" i="6"/>
  <c r="E11" i="6"/>
  <c r="F11" i="6"/>
  <c r="G11" i="6"/>
  <c r="H11" i="6"/>
  <c r="I11" i="6"/>
  <c r="J11" i="6"/>
  <c r="K11" i="6"/>
  <c r="L11" i="6"/>
  <c r="M11" i="6"/>
  <c r="N11" i="6"/>
  <c r="C12" i="6"/>
  <c r="D12" i="6"/>
  <c r="E12" i="6"/>
  <c r="F12" i="6"/>
  <c r="G12" i="6"/>
  <c r="H12" i="6"/>
  <c r="I12" i="6"/>
  <c r="J12" i="6"/>
  <c r="K12" i="6"/>
  <c r="L12" i="6"/>
  <c r="M12" i="6"/>
  <c r="N12" i="6"/>
  <c r="C13" i="6"/>
  <c r="D13" i="6"/>
  <c r="E13" i="6"/>
  <c r="F13" i="6"/>
  <c r="G13" i="6"/>
  <c r="H13" i="6"/>
  <c r="I13" i="6"/>
  <c r="J13" i="6"/>
  <c r="K13" i="6"/>
  <c r="L13" i="6"/>
  <c r="M13" i="6"/>
  <c r="N13" i="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22" i="6"/>
  <c r="D22" i="6"/>
  <c r="E22" i="6"/>
  <c r="F22" i="6"/>
  <c r="G22" i="6"/>
  <c r="H22" i="6"/>
  <c r="I22" i="6"/>
  <c r="J22" i="6"/>
  <c r="K22" i="6"/>
  <c r="L22" i="6"/>
  <c r="M22" i="6"/>
  <c r="N22" i="6"/>
  <c r="C23" i="6"/>
  <c r="D23" i="6"/>
  <c r="E23" i="6"/>
  <c r="F23" i="6"/>
  <c r="G23" i="6"/>
  <c r="H23" i="6"/>
  <c r="I23" i="6"/>
  <c r="J23" i="6"/>
  <c r="K23" i="6"/>
  <c r="L23" i="6"/>
  <c r="M23" i="6"/>
  <c r="N23" i="6"/>
  <c r="N43" i="6"/>
  <c r="M43" i="6"/>
  <c r="L43" i="6"/>
  <c r="K43" i="6"/>
  <c r="J43" i="6"/>
  <c r="I43" i="6"/>
  <c r="H43" i="6"/>
  <c r="G43" i="6"/>
  <c r="F43" i="6"/>
  <c r="E43" i="6"/>
  <c r="D43" i="6"/>
  <c r="C43" i="6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 s="1"/>
  <c r="A94" i="3"/>
  <c r="B94" i="3"/>
  <c r="C94" i="3"/>
  <c r="D94" i="3"/>
  <c r="E94" i="3"/>
  <c r="A95" i="3"/>
  <c r="C95" i="3" s="1"/>
  <c r="B95" i="3"/>
  <c r="A95" i="4" s="1"/>
  <c r="D95" i="3"/>
  <c r="C95" i="4" s="1"/>
  <c r="E95" i="3"/>
  <c r="D95" i="4" s="1"/>
  <c r="A96" i="3"/>
  <c r="D96" i="3" s="1"/>
  <c r="C96" i="3"/>
  <c r="A97" i="3"/>
  <c r="B97" i="3"/>
  <c r="C97" i="3"/>
  <c r="B97" i="4" s="1"/>
  <c r="D97" i="3"/>
  <c r="C97" i="4" s="1"/>
  <c r="E97" i="3"/>
  <c r="D97" i="4" s="1"/>
  <c r="A98" i="3"/>
  <c r="B98" i="3"/>
  <c r="C98" i="3"/>
  <c r="D98" i="3"/>
  <c r="E98" i="3"/>
  <c r="A99" i="3"/>
  <c r="D99" i="3" s="1"/>
  <c r="C99" i="3"/>
  <c r="A100" i="3"/>
  <c r="B100" i="3" s="1"/>
  <c r="A1" i="3"/>
  <c r="A100" i="4" l="1"/>
  <c r="D100" i="3"/>
  <c r="C100" i="3"/>
  <c r="E100" i="3"/>
  <c r="C99" i="4"/>
  <c r="B99" i="3"/>
  <c r="E99" i="3"/>
  <c r="B99" i="4"/>
  <c r="C96" i="4"/>
  <c r="B95" i="4"/>
  <c r="D94" i="4"/>
  <c r="C94" i="4"/>
  <c r="B94" i="4"/>
  <c r="B96" i="4"/>
  <c r="A94" i="4"/>
  <c r="B96" i="3"/>
  <c r="E96" i="3"/>
  <c r="A93" i="4"/>
  <c r="E93" i="3"/>
  <c r="D93" i="3"/>
  <c r="C93" i="3"/>
  <c r="E1" i="3"/>
  <c r="D1" i="3"/>
  <c r="C1" i="3"/>
  <c r="B1" i="3"/>
  <c r="D100" i="4" l="1"/>
  <c r="B100" i="4"/>
  <c r="C100" i="4"/>
  <c r="D99" i="4"/>
  <c r="A99" i="4"/>
  <c r="D96" i="4"/>
  <c r="A96" i="4"/>
  <c r="B93" i="4"/>
  <c r="C93" i="4"/>
  <c r="D93" i="4"/>
</calcChain>
</file>

<file path=xl/sharedStrings.xml><?xml version="1.0" encoding="utf-8"?>
<sst xmlns="http://schemas.openxmlformats.org/spreadsheetml/2006/main" count="1506" uniqueCount="457">
  <si>
    <t>Sample</t>
  </si>
  <si>
    <t>mplex1-11</t>
  </si>
  <si>
    <t>sample</t>
  </si>
  <si>
    <t>mplex 3</t>
  </si>
  <si>
    <t>44-55</t>
  </si>
  <si>
    <t>JB_D_T1_0_mplex1-11_C02</t>
  </si>
  <si>
    <t>JB_D_T1_0_mplex3_C06</t>
  </si>
  <si>
    <t>JB_D_T1_0_mplex44-55_C05</t>
  </si>
  <si>
    <t>JB_D_T1_3_mplex1-11_D02</t>
  </si>
  <si>
    <t>JB_D_T1_3_mplex3_D06</t>
  </si>
  <si>
    <t>JB_D_T1_3_mplex44-55_D05</t>
  </si>
  <si>
    <t>JB_D_T1_6_mplex1-11_E02</t>
  </si>
  <si>
    <t>JB_D_T1_6_mplex3_E06</t>
  </si>
  <si>
    <t>JB_D_T1_6_mplex44-55_E05</t>
  </si>
  <si>
    <t>JB_D_T1_9_mplex1-11_F02</t>
  </si>
  <si>
    <t>JB_D_T1_9_mplex3_F06</t>
  </si>
  <si>
    <t>JB_D_T1_9_mplex44-55_F05</t>
  </si>
  <si>
    <t>JB_D_T2_0_mplex1-11_G02</t>
  </si>
  <si>
    <t>JB_D_T2_0_mplex3_G06</t>
  </si>
  <si>
    <t>JB_D_T2_0_mplex44-55_G05</t>
  </si>
  <si>
    <t>JB_D_T2_3_mplex1-11_H02</t>
  </si>
  <si>
    <t>JB_D_T2_3_mplex3_H06</t>
  </si>
  <si>
    <t>JB_D_T2_3_mplex44-55_H05</t>
  </si>
  <si>
    <t>WT_D_T4_15_mplex1-11_A02</t>
  </si>
  <si>
    <t>WT_D_T4_15_mplex3_A06</t>
  </si>
  <si>
    <t>WT_D_T4_15_mplex44-55_A05</t>
  </si>
  <si>
    <t>WT_D_T4_18_mplex1-11_B02</t>
  </si>
  <si>
    <t>WT_D_T4_18_mplex3_B06</t>
  </si>
  <si>
    <t>WT_D_T4_18_mplex44-55_B05</t>
  </si>
  <si>
    <t>JB_D_T2_6_mplex1-11_A03</t>
  </si>
  <si>
    <t>JB_D_T2_6_mplex3_A07</t>
  </si>
  <si>
    <t>JB_D_T2_6_mplex44-55_A06</t>
  </si>
  <si>
    <t>JB_D_T2_9_mplex1-11_B03</t>
  </si>
  <si>
    <t>JB_D_T2_9_mplex3_B07</t>
  </si>
  <si>
    <t>JB_D_T2_9_mplex44-55_B06</t>
  </si>
  <si>
    <t>JB_D_T3_0_mplex1-11_C03</t>
  </si>
  <si>
    <t>JB_D_T3_0_mplex3_C07</t>
  </si>
  <si>
    <t>JB_D_T3_0_mplex44-55_C06</t>
  </si>
  <si>
    <t>JB_D_T3_3_mplex1-11_D03</t>
  </si>
  <si>
    <t>JB_D_T3_3_mplex3_D07</t>
  </si>
  <si>
    <t>JB_D_T3_3_mplex44-55_D06</t>
  </si>
  <si>
    <t>JB_D_T3_6_mplex1-11_E03</t>
  </si>
  <si>
    <t>JB_D_T3_6_mplex3_E07</t>
  </si>
  <si>
    <t>JB_D_T3_6_mplex44-55_E06</t>
  </si>
  <si>
    <t>JB_D_T3_9_mplex1-11_F03</t>
  </si>
  <si>
    <t>JB_D_T3_9_mplex3_F07</t>
  </si>
  <si>
    <t>JB_D_T3_9_mplex44-55_F06</t>
  </si>
  <si>
    <t>JB_D_T4_0_mplex1-11_G03</t>
  </si>
  <si>
    <t>JB_D_T4_0_mplex3_G07</t>
  </si>
  <si>
    <t>JB_D_T4_0_mplex44-55_G06</t>
  </si>
  <si>
    <t>JB_D_T4_3_mplex1-11_H03</t>
  </si>
  <si>
    <t>JB_D_T4_3_mplex3_H07</t>
  </si>
  <si>
    <t>JB_D_T4_3_mplex44-55_H06</t>
  </si>
  <si>
    <t>JB_C_T1_0_mplex1-11_C04</t>
  </si>
  <si>
    <t>JB_C_T1_0_mplex3_C08</t>
  </si>
  <si>
    <t>JB_C_T1_0_mplex44-55_C07</t>
  </si>
  <si>
    <t>JB_C_T1_3_mplex1-11_D04</t>
  </si>
  <si>
    <t>JB_C_T1_3_mplex3_D08</t>
  </si>
  <si>
    <t>JB_C_T1_3_mplex44-55_D07</t>
  </si>
  <si>
    <t>JB_C_T1_6_mplex1-11_E04</t>
  </si>
  <si>
    <t>JB_C_T1_6_mplex3_E08</t>
  </si>
  <si>
    <t>JB_C_T1_6_mplex44-55_E07</t>
  </si>
  <si>
    <t>JB_C_T1_9_mplex1-11_F04</t>
  </si>
  <si>
    <t>JB_C_T1_9_mplex3_F08</t>
  </si>
  <si>
    <t>JB_C_T1_9_mplex44-55_F07</t>
  </si>
  <si>
    <t>JB_C_T1_12_mplex1-11_G04</t>
  </si>
  <si>
    <t>JB_C_T1_12_mplex3_G08</t>
  </si>
  <si>
    <t>JB_C_T1_12_mplex44-55_G07</t>
  </si>
  <si>
    <t>JB_C_T2_0_mplex1-11_H04</t>
  </si>
  <si>
    <t>JB_C_T2_0_mplex3_H08</t>
  </si>
  <si>
    <t>JB_C_T2_0_mplex44-55_H07</t>
  </si>
  <si>
    <t>JB_D_T4_6_mplex1-11_A04</t>
  </si>
  <si>
    <t>JB_D_T4_6_mplex3_A08</t>
  </si>
  <si>
    <t>JB_D_T4_6_mplex44-55_A07</t>
  </si>
  <si>
    <t>JB_D_T4_9_mplex1-11_B04</t>
  </si>
  <si>
    <t>JB_D_T4_9_mplex3_B08</t>
  </si>
  <si>
    <t>JB_D_T4_9_mplex44-55_B07</t>
  </si>
  <si>
    <t>JB_C_T2_3_mplex1-11_A05</t>
  </si>
  <si>
    <t>JB_C_T2_3_mplex3_A09</t>
  </si>
  <si>
    <t>JB_C_T2_3_mplex44-55_A08</t>
  </si>
  <si>
    <t>JB_C_T2_6_mplex1-11_B05</t>
  </si>
  <si>
    <t>JB_C_T2_6_mplex3_B09</t>
  </si>
  <si>
    <t>JB_C_T2_6_mplex44-55_B08</t>
  </si>
  <si>
    <t>JB_C_T2_9_mplex1-11_C05</t>
  </si>
  <si>
    <t>JB_C_T2_9_mplex3_C09</t>
  </si>
  <si>
    <t>JB_C_T2_9_mplex44-55_C08</t>
  </si>
  <si>
    <t>JB_C_T2_12_mplex1-11_D05</t>
  </si>
  <si>
    <t>JB_C_T2_12_mplex3_D09</t>
  </si>
  <si>
    <t>JB_C_T2_12_mplex44-55_D08</t>
  </si>
  <si>
    <t>JB_C_T3_0_mplex1-11_E05</t>
  </si>
  <si>
    <t>JB_C_T3_0_mplex3_E09</t>
  </si>
  <si>
    <t>JB_C_T3_0_mplex44-55_E08</t>
  </si>
  <si>
    <t>JB_C_T3_3_mplex1-11_F05</t>
  </si>
  <si>
    <t>JB_C_T3_3_mplex3_F09</t>
  </si>
  <si>
    <t>JB_C_T3_3_mplex44-55_F08</t>
  </si>
  <si>
    <t>JB_C_T3_6_mplex1-11_G05</t>
  </si>
  <si>
    <t>JB_C_T3_6_mplex3_G09</t>
  </si>
  <si>
    <t>JB_C_T3_6_mplex44-55_G08</t>
  </si>
  <si>
    <t>JB_C_T3_9_mplex1-11_H05</t>
  </si>
  <si>
    <t>JB_C_T3_9_mplex3_H09</t>
  </si>
  <si>
    <t>JB_C_T3_9_mplex44-55_H08</t>
  </si>
  <si>
    <t>JB_C_T3_12_mplex1-11_A01</t>
  </si>
  <si>
    <t>JB_C_T3_12_mplex3_A10</t>
  </si>
  <si>
    <t>JB_C_T3_12_mplex44-55_A09</t>
  </si>
  <si>
    <t>JB_C_T4_0_mplex1-11_B01</t>
  </si>
  <si>
    <t>JB_C_T4_0_mplex3_B10</t>
  </si>
  <si>
    <t>JB_C_T4_0_mplex44-55_B09</t>
  </si>
  <si>
    <t>JB_C_T4_3_mplex1-11_C01</t>
  </si>
  <si>
    <t>JB_C_T4_3_mplex3_C10</t>
  </si>
  <si>
    <t>JB_C_T4_3_mplex44-55_C09</t>
  </si>
  <si>
    <t>JB_C_T4_6_mplex1-11_D01</t>
  </si>
  <si>
    <t>JB_C_T4_6_mplex3_D10</t>
  </si>
  <si>
    <t>JB_C_T4_6_mplex44-55_D09</t>
  </si>
  <si>
    <t>JB_C_T4_9_mplex1-11_E01</t>
  </si>
  <si>
    <t>JB_C_T4_9_mplex3_E10</t>
  </si>
  <si>
    <t>JB_C_T4_9_mplex44-55_E09</t>
  </si>
  <si>
    <t>JB_C_T4_12_mplex1-11_F01</t>
  </si>
  <si>
    <t>JB_C_T4_12_mplex3_F10</t>
  </si>
  <si>
    <t>JB_C_T4_12_mplex44-55_F09</t>
  </si>
  <si>
    <t>JB_E_T1_0_mplex1-11_G01</t>
  </si>
  <si>
    <t>JB_E_T1_0_mplex3_G10</t>
  </si>
  <si>
    <t>JB_E_T1_0_mplex44-55_G09</t>
  </si>
  <si>
    <t>too many alleles</t>
  </si>
  <si>
    <t>JB_E_T1_3_mplex1-11_H01</t>
  </si>
  <si>
    <t>JB_E_T1_3_mplex3_H10</t>
  </si>
  <si>
    <t>JB_E_T1_3_mplex44-55_H09</t>
  </si>
  <si>
    <t>JB_E_T1_6_mplex1-11_A02</t>
  </si>
  <si>
    <t>JB_E_T1_12_mplex3_C11</t>
  </si>
  <si>
    <t>JB_E_T1_6_mplex44-55_A10</t>
  </si>
  <si>
    <t>JB_E_T1_9_mplex1-11_B02</t>
  </si>
  <si>
    <t>JB_E_T1_15_mplex3_D11</t>
  </si>
  <si>
    <t>JB_E_T1_9_mplex44-55_B10</t>
  </si>
  <si>
    <t>JB_E_T1_12_mplex1-11_C02</t>
  </si>
  <si>
    <t>JB_E_T1_6_mplex3_A11</t>
  </si>
  <si>
    <t>JB_E_T1_12_mplex44-55_C10</t>
  </si>
  <si>
    <t>JB_E_T1_15_mplex1-11_D02</t>
  </si>
  <si>
    <t>JB_E_T1_9_mplex3_B11</t>
  </si>
  <si>
    <t>JB_E_T1_15_mplex44-55_D10</t>
  </si>
  <si>
    <t>JB_E_T2_0_mplex1-11_E02</t>
  </si>
  <si>
    <t>JB_E_T2_0_mplex3_E11</t>
  </si>
  <si>
    <t>JB_E_T2_0_mplex44-55_E10</t>
  </si>
  <si>
    <t>JB_E_T2_3_mplex1-11_F02</t>
  </si>
  <si>
    <t>JB_E_T2_3_mplex3_F11</t>
  </si>
  <si>
    <t>JB_E_T2_3_mplex44-55_F10</t>
  </si>
  <si>
    <t>JB_E_T2_6_mplex1-11_G02</t>
  </si>
  <si>
    <t>JB_E_T2_6_mplex3_G11</t>
  </si>
  <si>
    <t>JB_E_T2_6_mplex44-55_G10</t>
  </si>
  <si>
    <t>JB_E_T2_9_mplex1-11_H02</t>
  </si>
  <si>
    <t>JB_E_T2_9_mplex3_H11</t>
  </si>
  <si>
    <t>JB_E_T2_9_mplex44-55_H10</t>
  </si>
  <si>
    <t>JB_E_T2_12_mplex1-11_A03</t>
  </si>
  <si>
    <t>JB_E_T2_12_mplex3_A12</t>
  </si>
  <si>
    <t>JB_E_T2_12_mplex44-55_A11</t>
  </si>
  <si>
    <t>JB_E_T2_15_mplex1-11_B03</t>
  </si>
  <si>
    <t>JB_E_T2_15_mplex3_B12</t>
  </si>
  <si>
    <t>JB_E_T2_15_mplex44-55_B11</t>
  </si>
  <si>
    <t>JB_E_T3_0_mplex1-11_C03</t>
  </si>
  <si>
    <t>JB_E_T3_0_mplex3_C12</t>
  </si>
  <si>
    <t>JB_E_T3_0_mplex44-55_C11</t>
  </si>
  <si>
    <t>JB_E_T3_3_mplex1-11_D03</t>
  </si>
  <si>
    <t>JB_E_T3_3_mplex3_D12</t>
  </si>
  <si>
    <t>JB_E_T3_3_mplex44-55_D11</t>
  </si>
  <si>
    <t>JB_E_T3_6_mplex1-11_E03</t>
  </si>
  <si>
    <t>JB_E_T3_6_mplex3_E12</t>
  </si>
  <si>
    <t>JB_E_T3_6_mplex44-55_E11</t>
  </si>
  <si>
    <t>JB_E_T3_9_mplex1-11_F03</t>
  </si>
  <si>
    <t>JB_E_T3_9_mplex3_F12</t>
  </si>
  <si>
    <t>JB_E_T3_9_mplex44-55_F11</t>
  </si>
  <si>
    <t>JB_E_T3_12_mplex1-11_G03</t>
  </si>
  <si>
    <t>JB_E_T3_12_mplex3_G12</t>
  </si>
  <si>
    <t>JB_E_T3_12_mplex44-55_G11</t>
  </si>
  <si>
    <t>JB_E_T3_15_mplex1-11_H03</t>
  </si>
  <si>
    <t>JB_E_T3_15_mplex3_H12</t>
  </si>
  <si>
    <t>JB_E_T3_15_mplex44-55_H11</t>
  </si>
  <si>
    <t>AC_D_T2_3_mplex1-11_G04</t>
  </si>
  <si>
    <t>AC_D_T2_3_mplex3_G01</t>
  </si>
  <si>
    <t>AC_D_T2_3_mplex44-55_G12</t>
  </si>
  <si>
    <t>AC_D_T2_6_mplex1-11_H04</t>
  </si>
  <si>
    <t>AC_D_T2_6_mplex3_H01</t>
  </si>
  <si>
    <t>AC_D_T2_6_mplex44-55_H12</t>
  </si>
  <si>
    <t>JB_E_T4_0_mplex1-11_A04</t>
  </si>
  <si>
    <t>JB_E_T4_0_mplex3_A01</t>
  </si>
  <si>
    <t>JB_E_T4_0_mplex44-55_A12</t>
  </si>
  <si>
    <t>JB_E_T4_3_mplex1-11_B04</t>
  </si>
  <si>
    <t>JB_E_T4_3_mplex3_B01</t>
  </si>
  <si>
    <t>JB_E_T4_3_mplex44-55_B12</t>
  </si>
  <si>
    <t>JB_E_T4_6_mplex1-11_C04</t>
  </si>
  <si>
    <t>JB_E_T4_6_mplex3_C01</t>
  </si>
  <si>
    <t>JB_E_T4_6_mplex44-55_C12</t>
  </si>
  <si>
    <t>JB_E_T4_9_mplex1-11_D04</t>
  </si>
  <si>
    <t>JB_E_T4_9_mplex3_D01</t>
  </si>
  <si>
    <t>JB_E_T4_9_mplex44-55_D12</t>
  </si>
  <si>
    <t>JB_E_T4_12_mplex1-11_E04</t>
  </si>
  <si>
    <t>JB_E_T4_12_mplex3_E01</t>
  </si>
  <si>
    <t>JB_E_T4_12_mplex44-55_E12</t>
  </si>
  <si>
    <t>JB_E_T4_15_mplex1-11_F04</t>
  </si>
  <si>
    <t>JB_E_T4_15_mplex3_F01</t>
  </si>
  <si>
    <t>JB_E_T4_15_mplex44-55_F12</t>
  </si>
  <si>
    <t>JB_A_TI_0_mplex1-11_H11</t>
  </si>
  <si>
    <t>JB_A_TI_0_mplex3_H07</t>
  </si>
  <si>
    <t>JB_A_TI_0_mplex44-55_H03</t>
  </si>
  <si>
    <t>JB_A_T2_3_mplex1-11_E12</t>
  </si>
  <si>
    <t>JB_A_T2_3_mplex3_E08</t>
  </si>
  <si>
    <t>JB_A_T2_3_mplex44-55_E04</t>
  </si>
  <si>
    <t>JB_A_T2_6_mplex1-11_F12</t>
  </si>
  <si>
    <t>JB_A_T2_6_mplex3_F08</t>
  </si>
  <si>
    <t>JB_A_T2_6_mplex44-55_F04</t>
  </si>
  <si>
    <t>JB_A_T2_9_mplex1-11_G12</t>
  </si>
  <si>
    <t>JB_A_T2_9_mplex3_G08</t>
  </si>
  <si>
    <t>JB_A_T2_9_mplex44-55_G04</t>
  </si>
  <si>
    <t>JB_A_T2_12_mplex1-11_H12</t>
  </si>
  <si>
    <t>JB_A_T2_12_mplex3_H08</t>
  </si>
  <si>
    <t>JB_A_T2_12_mplex44-55_H04</t>
  </si>
  <si>
    <t>JB_A_TI_3_mplex1-11_A12</t>
  </si>
  <si>
    <t>JB_A_TI_3_mplex3_A08</t>
  </si>
  <si>
    <t>JB_A_TI_3_mplex44-55_A04</t>
  </si>
  <si>
    <t>JB_A_TI_6_mplex1-11_B12</t>
  </si>
  <si>
    <t>JB_A_TI_6_mplex3_B08</t>
  </si>
  <si>
    <t>JB_A_TI_6_mplex44-55_B04</t>
  </si>
  <si>
    <t>JB_A_TI_9_mplex1-11_C12</t>
  </si>
  <si>
    <t>JB_A_TI_9_mplex3_C08</t>
  </si>
  <si>
    <t>JB_A_TI_9_mplex44-55_C04</t>
  </si>
  <si>
    <t>JB_A_TI_12_mplex1-11_D12</t>
  </si>
  <si>
    <t>JB_A_TI_12_mplex3_D08</t>
  </si>
  <si>
    <t>JB_A_TI_12_mplex44-55_D04</t>
  </si>
  <si>
    <t>JB_A_T4_9_A08_mplex1-11</t>
  </si>
  <si>
    <t>JB_A_T4_9_A06_mplex3</t>
  </si>
  <si>
    <t>JB_A_T4_9_A10_mplex44-55</t>
  </si>
  <si>
    <t>JB_B_T1_0_B08_mplex1-11</t>
  </si>
  <si>
    <t>JB_B_T1_0_B06_mplex3</t>
  </si>
  <si>
    <t>JB_B_T1_0_B10_mplex44-55</t>
  </si>
  <si>
    <t>JB_B_T1_3_C08_mplex1-11</t>
  </si>
  <si>
    <t>JB_B_T1_3_C06_mplex3</t>
  </si>
  <si>
    <t>JB_B_T1_3_C10_mplex44-55</t>
  </si>
  <si>
    <t>JB_B_T1_6_D08_mplex1-11</t>
  </si>
  <si>
    <t>JB_B_T1_6_D06_mplex3</t>
  </si>
  <si>
    <t>JB_B_T1_6_D10_mplex44-55</t>
  </si>
  <si>
    <t>JB_B_T1_12_E08_mplex1-11</t>
  </si>
  <si>
    <t>JB_B_T1_12_E06_mplex3</t>
  </si>
  <si>
    <t>JB_B_T1_12_E10_mplex44-55</t>
  </si>
  <si>
    <t>JB_B_T1_15_F08_mplex1-11</t>
  </si>
  <si>
    <t>JB_B_T1_15_F06_mplex3</t>
  </si>
  <si>
    <t>JB_B_T1_15_F10_mplex44-55</t>
  </si>
  <si>
    <t>JB_B_T2_0_G08_mplex1-11</t>
  </si>
  <si>
    <t>JB_B_T2_0_G06_mplex3</t>
  </si>
  <si>
    <t>JB_B_T2_0_G10_mplex44-55</t>
  </si>
  <si>
    <t>JB_B_T2_3_H08_mplex1-11</t>
  </si>
  <si>
    <t>JB_B_T2_3_H06_mplex3</t>
  </si>
  <si>
    <t>JB_B_T2_3_H10_mplex44-55</t>
  </si>
  <si>
    <t>JB_B_T2_6_A09_mplex1-11</t>
  </si>
  <si>
    <t>JB_B_T2_6_A07_mplex3</t>
  </si>
  <si>
    <t>JB_B_T2_6_A11_mplex44-55</t>
  </si>
  <si>
    <t>JB_B_T2_9_B09_mplex1-11</t>
  </si>
  <si>
    <t>JB_B_T2_9_B07_mplex3</t>
  </si>
  <si>
    <t>JB_B_T2_9_B11_mplex44-55</t>
  </si>
  <si>
    <t>JB_B_T2_12_C09_mplex1-11</t>
  </si>
  <si>
    <t>JB_B_T2_12_C07_mplex3</t>
  </si>
  <si>
    <t>JB_B_T2_12_C11_mplex44-55</t>
  </si>
  <si>
    <t>JB_B_T2_15_D09_mplex1-11</t>
  </si>
  <si>
    <t>JB_B_T2_15_D07_mplex3</t>
  </si>
  <si>
    <t>JB_B_T2_15_D11_mplex44-55</t>
  </si>
  <si>
    <t>JB_B_T3_3_E09_mplex1-11</t>
  </si>
  <si>
    <t>JB_B_T3_3_E07_mplex3</t>
  </si>
  <si>
    <t>JB_B_T3_3_E11_mplex44-55</t>
  </si>
  <si>
    <t>JB_B_T3_6_F09_mplex1-11</t>
  </si>
  <si>
    <t>JB_B_T3_6_F07_mplex3</t>
  </si>
  <si>
    <t>JB_B_T3_6_F11_mplex44-55</t>
  </si>
  <si>
    <t>JB_B_T3_9_G09_mplex1-11</t>
  </si>
  <si>
    <t>JB_B_T3_9_G07_mplex3</t>
  </si>
  <si>
    <t>JB_B_T3_9_G11_mplex44-55</t>
  </si>
  <si>
    <t>JB_A_T2_3</t>
  </si>
  <si>
    <t>JB_A_T2_6</t>
  </si>
  <si>
    <t>JB_A_T2_9</t>
  </si>
  <si>
    <t>JB_A_T2_12</t>
  </si>
  <si>
    <t>JB_A_T4_9</t>
  </si>
  <si>
    <t>JB_A_TI_0</t>
  </si>
  <si>
    <t>JB_A_TI_3</t>
  </si>
  <si>
    <t>JB_A_TI_6</t>
  </si>
  <si>
    <t>JB_A_TI_9</t>
  </si>
  <si>
    <t>JB_A_TI_12</t>
  </si>
  <si>
    <t>JB_B_T1_0</t>
  </si>
  <si>
    <t>JB_B_T1_3</t>
  </si>
  <si>
    <t>JB_B_T1_6</t>
  </si>
  <si>
    <t>JB_B_T1_12</t>
  </si>
  <si>
    <t>JB_B_T1_15</t>
  </si>
  <si>
    <t>JB_B_T2_0</t>
  </si>
  <si>
    <t>JB_B_T2_3</t>
  </si>
  <si>
    <t>JB_B_T2_6</t>
  </si>
  <si>
    <t>JB_B_T2_9</t>
  </si>
  <si>
    <t>JB_B_T2_12</t>
  </si>
  <si>
    <t>JB_B_T2_15</t>
  </si>
  <si>
    <t>JB_B_T3_3</t>
  </si>
  <si>
    <t>JB_B_T3_6</t>
  </si>
  <si>
    <t>JB_B_T3_9</t>
  </si>
  <si>
    <t>JB_C_T1_0</t>
  </si>
  <si>
    <t>JB_C_T1_3</t>
  </si>
  <si>
    <t>JB_C_T1_6</t>
  </si>
  <si>
    <t>JB_C_T1_9</t>
  </si>
  <si>
    <t>JB_C_T1_12</t>
  </si>
  <si>
    <t>JB_C_T2_0</t>
  </si>
  <si>
    <t>JB_C_T2_3</t>
  </si>
  <si>
    <t>JB_C_T2_6</t>
  </si>
  <si>
    <t>JB_C_T2_9</t>
  </si>
  <si>
    <t>JB_C_T2_12</t>
  </si>
  <si>
    <t>JB_C_T3_0</t>
  </si>
  <si>
    <t>JB_C_T3_3</t>
  </si>
  <si>
    <t>JB_C_T3_6</t>
  </si>
  <si>
    <t>JB_C_T3_9</t>
  </si>
  <si>
    <t>JB_C_T3_12</t>
  </si>
  <si>
    <t>JB_C_T4_0</t>
  </si>
  <si>
    <t>JB_C_T4_3</t>
  </si>
  <si>
    <t>JB_C_T4_6</t>
  </si>
  <si>
    <t>JB_C_T4_9</t>
  </si>
  <si>
    <t>JB_C_T4_12</t>
  </si>
  <si>
    <t>JB_D_T1_0</t>
  </si>
  <si>
    <t>JB_D_T1_3</t>
  </si>
  <si>
    <t>JB_D_T1_6</t>
  </si>
  <si>
    <t>JB_D_T1_9</t>
  </si>
  <si>
    <t>JB_D_T2_0</t>
  </si>
  <si>
    <t>JB_D_T2_3</t>
  </si>
  <si>
    <t>AC_D_T2_3</t>
  </si>
  <si>
    <t>JB_D_T2_6</t>
  </si>
  <si>
    <t>AC_D_T2_6</t>
  </si>
  <si>
    <t>JB_D_T2_9</t>
  </si>
  <si>
    <t>JB_D_T3_0</t>
  </si>
  <si>
    <t>JB_D_T3_3</t>
  </si>
  <si>
    <t>JB_D_T3_6</t>
  </si>
  <si>
    <t>JB_D_T3_9</t>
  </si>
  <si>
    <t>JB_D_T4_0</t>
  </si>
  <si>
    <t>JB_D_T4_3</t>
  </si>
  <si>
    <t>JB_D_T4_6</t>
  </si>
  <si>
    <t>JB_D_T4_9</t>
  </si>
  <si>
    <t>JB_E_T1_0</t>
  </si>
  <si>
    <t>JB_E_T1_3</t>
  </si>
  <si>
    <t>JB_E_T1_6</t>
  </si>
  <si>
    <t>JB_E_T1_9</t>
  </si>
  <si>
    <t>JB_E_T1_12</t>
  </si>
  <si>
    <t>JB_E_T1_15</t>
  </si>
  <si>
    <t>JB_E_T2_0</t>
  </si>
  <si>
    <t>JB_E_T2_3</t>
  </si>
  <si>
    <t>JB_E_T2_6</t>
  </si>
  <si>
    <t>JB_E_T2_9</t>
  </si>
  <si>
    <t>JB_E_T2_12</t>
  </si>
  <si>
    <t>JB_E_T2_15</t>
  </si>
  <si>
    <t>JB_E_T3_0</t>
  </si>
  <si>
    <t>JB_E_T3_3</t>
  </si>
  <si>
    <t>JB_E_T3_6</t>
  </si>
  <si>
    <t>JB_E_T3_9</t>
  </si>
  <si>
    <t>JB_E_T3_12</t>
  </si>
  <si>
    <t>JB_E_T3_15</t>
  </si>
  <si>
    <t>JB_E_T4_0</t>
  </si>
  <si>
    <t>JB_E_T4_3</t>
  </si>
  <si>
    <t>JB_E_T4_6</t>
  </si>
  <si>
    <t>JB_E_T4_9</t>
  </si>
  <si>
    <t>JB_E_T4_12</t>
  </si>
  <si>
    <t>JB_E_T4_15</t>
  </si>
  <si>
    <t>WT_D_T4_15</t>
  </si>
  <si>
    <t>WT_D_T4_18</t>
  </si>
  <si>
    <t>clone_group</t>
  </si>
  <si>
    <t>patch</t>
  </si>
  <si>
    <t>x</t>
  </si>
  <si>
    <t>y</t>
  </si>
  <si>
    <t>JB_A_T1_0</t>
  </si>
  <si>
    <t>JB_A_T1_3</t>
  </si>
  <si>
    <t>JB_A_T1_6</t>
  </si>
  <si>
    <t>JB_A_T1_9</t>
  </si>
  <si>
    <t>JB_A_T1_12</t>
  </si>
  <si>
    <t>JB_C_T4_6_mp1_11_G01</t>
  </si>
  <si>
    <t>JB_C_T4_6_mp3_G05</t>
  </si>
  <si>
    <t>JB_C_T4_6_mp44_55_G09</t>
  </si>
  <si>
    <t>JB_A_T2_0_mp1_11_A03</t>
  </si>
  <si>
    <t>JB_A_T2_0_mp3_A07</t>
  </si>
  <si>
    <t>JB_A_T2_0_mp44_55_A11</t>
  </si>
  <si>
    <t>JB_B_T2_0_mp1_11_B03</t>
  </si>
  <si>
    <t>JB_B_T2_0_mp3_B07</t>
  </si>
  <si>
    <t>JB_B_T2_0_mp44_55_B11</t>
  </si>
  <si>
    <t>JB_B_T3_0_mp1_11_C03</t>
  </si>
  <si>
    <t>JB_B_T3_0_mp3_C07</t>
  </si>
  <si>
    <t>JB_B_T3_0_mp44_55_C11</t>
  </si>
  <si>
    <t>JB_A_T4_12_mp1_11_E02</t>
  </si>
  <si>
    <t>JB_A_T4_12_mp3_E06</t>
  </si>
  <si>
    <t>JB_A_T4_12_mp44_55_E10</t>
  </si>
  <si>
    <t>JB_B_T3_12_mp1_11_D02</t>
  </si>
  <si>
    <t>JB_B_T3_12_mp3_D06</t>
  </si>
  <si>
    <t>JB_B_T3_12_mp44_55_D10</t>
  </si>
  <si>
    <t>JB_B_T3_15_mp1_11_F02</t>
  </si>
  <si>
    <t>JB_B_T3_15_mp3_F06</t>
  </si>
  <si>
    <t>JB_B_T3_15_mp44_55_F10</t>
  </si>
  <si>
    <t>JB_A_T3_3_mp1_11_H03</t>
  </si>
  <si>
    <t>JB_A_T3_3_mp3_H07</t>
  </si>
  <si>
    <t>JB_A_T3_3_mp44_55_H11</t>
  </si>
  <si>
    <t>JB_A_T3_6_mp1_11_A04</t>
  </si>
  <si>
    <t>JB_A_T3_6_mp3_A08</t>
  </si>
  <si>
    <t>JB_A_T3_6_mp44_55_A12</t>
  </si>
  <si>
    <t>JB_A_T3_9_mp1_11_B04</t>
  </si>
  <si>
    <t>JB_A_T3_9_mp3_B08</t>
  </si>
  <si>
    <t>JB_A_T3_9_mp44_55_B12</t>
  </si>
  <si>
    <t>JB_A_T3_12_mp1_11_C04</t>
  </si>
  <si>
    <t>JB_A_T3_12_mp3_C08</t>
  </si>
  <si>
    <t>JB_A_T3_12_mp44_55_C12</t>
  </si>
  <si>
    <t>JB_A_T4_0_mp1_11_D04</t>
  </si>
  <si>
    <t>JB_A_T4_0_mp3_D08</t>
  </si>
  <si>
    <t>JB_A_T4_0_mp44_55_D12</t>
  </si>
  <si>
    <t>JB_A_T4_3_mp1_11_E04</t>
  </si>
  <si>
    <t>JB_A_T4_3_mp3_E08</t>
  </si>
  <si>
    <t>JB_A_T4_3_mp44_55_E12</t>
  </si>
  <si>
    <t>JB_A_T4_6_mp1_11_F04</t>
  </si>
  <si>
    <t>JB_A_T4_6_mp3_F08</t>
  </si>
  <si>
    <t>JB_A_T4_6_mp44_55_F12</t>
  </si>
  <si>
    <t>JB_A_T3_0_mp1_11_G01</t>
  </si>
  <si>
    <t>JB_A_T3_0_mp3_G03</t>
  </si>
  <si>
    <t>JB_A_T3_0_mp44_55_G05</t>
  </si>
  <si>
    <t>JB_B_T3_15_mp1_11_H02</t>
  </si>
  <si>
    <t>JB_B_T3_15_mp3_H04</t>
  </si>
  <si>
    <t>JB_B_T3_15_mp44_55_H06</t>
  </si>
  <si>
    <t>JB_C_T4_6_mp1_11_C04</t>
  </si>
  <si>
    <t>JB_C_T4_6_mp3_C08</t>
  </si>
  <si>
    <t>JB_C_T4_6_mp44_55_C12</t>
  </si>
  <si>
    <t>JB</t>
  </si>
  <si>
    <t>D</t>
  </si>
  <si>
    <t>T1</t>
  </si>
  <si>
    <t>T2</t>
  </si>
  <si>
    <t>T4</t>
  </si>
  <si>
    <t>T3</t>
  </si>
  <si>
    <t>C</t>
  </si>
  <si>
    <t>E</t>
  </si>
  <si>
    <t>A</t>
  </si>
  <si>
    <t>TI</t>
  </si>
  <si>
    <t>B</t>
  </si>
  <si>
    <t>JB_B_T2_12_mp1_11_H03</t>
  </si>
  <si>
    <t>JB_B_T2_12_mp3_H07</t>
  </si>
  <si>
    <t>JB_B_T2_12_mp4455_H11</t>
  </si>
  <si>
    <t>JB_B_T4_6_mp1_11_F03</t>
  </si>
  <si>
    <t>JB_B_T4_6_mp3_F07</t>
  </si>
  <si>
    <t>JB_B_T4_6_mp4455_F11</t>
  </si>
  <si>
    <t>JB_B_T2_15_mp1_11_H04</t>
  </si>
  <si>
    <t>JB_B_T2_15_mp3_H08</t>
  </si>
  <si>
    <t>JB_B_T2_15_mp4455_H12</t>
  </si>
  <si>
    <t>JB_B_T4_0_mp1_11_G04</t>
  </si>
  <si>
    <t>JB_B_T4_0_mp3_G08</t>
  </si>
  <si>
    <t>JB_B_T4_0_mp4455_G12</t>
  </si>
  <si>
    <t>JB_B_T4_3_mp1_11_B04</t>
  </si>
  <si>
    <t>JB_B_T4_3_mp3_B08</t>
  </si>
  <si>
    <t>JB_B_T4_3_mp4455_B12</t>
  </si>
  <si>
    <t>JB_B_T4_12_mp1_11_A04</t>
  </si>
  <si>
    <t>JB_B_T4_12_mp3_A08</t>
  </si>
  <si>
    <t>JB_B_T4_12_mp4455_A12</t>
  </si>
  <si>
    <t>JB_C_T4_6_mp4455_C12</t>
  </si>
  <si>
    <t>JB_B_T4_9_mp1_11_B07</t>
  </si>
  <si>
    <t>JB_B_T4_9_mp3_B09</t>
  </si>
  <si>
    <t>JB_B_T4_9_mp4455_B11</t>
  </si>
  <si>
    <t>JB_C_T4_6_mp1_11_H02</t>
  </si>
  <si>
    <t>JB_C_T4_6_mp3_H06</t>
  </si>
  <si>
    <t>JB_C_T4_6_mp4455_H10</t>
  </si>
  <si>
    <t>JB_B_T4_6_mp1_11_B03</t>
  </si>
  <si>
    <t>JB_B_T4_6_mp3_B07</t>
  </si>
  <si>
    <t>JB_B_T4_6_mp4455_B11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</si>
</sst>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1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7F03-95E1-3D4F-BAD9-CC68DACA3F26}">
  <dimension ref="A1:AA133"/>
  <sheetViews>
    <sheetView topLeftCell="A115" zoomScale="75" zoomScaleNormal="75" workbookViewId="0">
      <selection activeCell="T133" sqref="T133:AA133"/>
    </sheetView>
  </sheetViews>
  <sheetFormatPr baseColWidth="10" defaultColWidth="11" defaultRowHeight="15.75" customHeight="1" x14ac:dyDescent="0.2"/>
  <cols>
    <col min="1" max="1" width="26.33203125" bestFit="1" customWidth="1"/>
    <col min="10" max="10" width="23.6640625" bestFit="1" customWidth="1"/>
    <col min="19" max="19" width="27.5" bestFit="1" customWidth="1"/>
  </cols>
  <sheetData>
    <row r="1" spans="1:27" x14ac:dyDescent="0.2">
      <c r="A1" t="s">
        <v>0</v>
      </c>
      <c r="B1" s="6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6"/>
    </row>
    <row r="3" spans="1:27" x14ac:dyDescent="0.2">
      <c r="A3" s="1">
        <v>44721</v>
      </c>
    </row>
    <row r="4" spans="1:27" x14ac:dyDescent="0.2">
      <c r="A4" t="s">
        <v>5</v>
      </c>
      <c r="B4">
        <v>111</v>
      </c>
      <c r="C4">
        <v>138</v>
      </c>
      <c r="D4">
        <v>111</v>
      </c>
      <c r="E4">
        <v>111</v>
      </c>
      <c r="F4">
        <v>79</v>
      </c>
      <c r="G4">
        <v>130</v>
      </c>
      <c r="H4">
        <v>99</v>
      </c>
      <c r="I4">
        <v>135</v>
      </c>
      <c r="J4" t="s">
        <v>6</v>
      </c>
      <c r="K4">
        <v>116</v>
      </c>
      <c r="L4">
        <v>116</v>
      </c>
      <c r="M4">
        <v>99</v>
      </c>
      <c r="N4">
        <v>105</v>
      </c>
      <c r="O4">
        <v>87</v>
      </c>
      <c r="P4">
        <v>87</v>
      </c>
      <c r="Q4">
        <v>71</v>
      </c>
      <c r="R4">
        <v>80</v>
      </c>
      <c r="S4" t="s">
        <v>7</v>
      </c>
      <c r="T4">
        <v>92</v>
      </c>
      <c r="U4">
        <v>107</v>
      </c>
      <c r="V4">
        <v>106</v>
      </c>
      <c r="W4">
        <v>106</v>
      </c>
      <c r="X4">
        <v>117</v>
      </c>
      <c r="Y4">
        <v>117</v>
      </c>
      <c r="Z4">
        <v>134</v>
      </c>
      <c r="AA4">
        <v>134</v>
      </c>
    </row>
    <row r="5" spans="1:27" x14ac:dyDescent="0.2">
      <c r="A5" t="s">
        <v>8</v>
      </c>
      <c r="B5">
        <v>132</v>
      </c>
      <c r="C5">
        <v>135</v>
      </c>
      <c r="D5">
        <v>111</v>
      </c>
      <c r="E5">
        <v>111</v>
      </c>
      <c r="F5">
        <v>100</v>
      </c>
      <c r="G5">
        <v>124</v>
      </c>
      <c r="H5">
        <v>99</v>
      </c>
      <c r="I5">
        <v>150</v>
      </c>
      <c r="J5" t="s">
        <v>9</v>
      </c>
      <c r="K5">
        <v>116</v>
      </c>
      <c r="L5">
        <v>116</v>
      </c>
      <c r="M5">
        <v>90</v>
      </c>
      <c r="N5">
        <v>93</v>
      </c>
      <c r="O5">
        <v>87</v>
      </c>
      <c r="P5">
        <v>108</v>
      </c>
      <c r="Q5">
        <v>80</v>
      </c>
      <c r="R5">
        <v>80</v>
      </c>
      <c r="S5" t="s">
        <v>10</v>
      </c>
      <c r="T5">
        <v>92</v>
      </c>
      <c r="U5">
        <v>107</v>
      </c>
      <c r="V5">
        <v>106</v>
      </c>
      <c r="W5">
        <v>106</v>
      </c>
      <c r="X5">
        <v>117</v>
      </c>
      <c r="Y5">
        <v>120</v>
      </c>
      <c r="Z5">
        <v>131</v>
      </c>
      <c r="AA5">
        <v>134</v>
      </c>
    </row>
    <row r="6" spans="1:27" x14ac:dyDescent="0.2">
      <c r="A6" t="s">
        <v>11</v>
      </c>
      <c r="B6">
        <v>132</v>
      </c>
      <c r="C6">
        <v>132</v>
      </c>
      <c r="D6">
        <v>111</v>
      </c>
      <c r="E6">
        <v>129</v>
      </c>
      <c r="F6">
        <v>100</v>
      </c>
      <c r="G6">
        <v>103</v>
      </c>
      <c r="H6">
        <v>114</v>
      </c>
      <c r="I6">
        <v>144</v>
      </c>
      <c r="J6" t="s">
        <v>12</v>
      </c>
      <c r="K6">
        <v>116</v>
      </c>
      <c r="L6">
        <v>125</v>
      </c>
      <c r="M6">
        <v>90</v>
      </c>
      <c r="N6">
        <v>96</v>
      </c>
      <c r="O6">
        <v>84</v>
      </c>
      <c r="P6">
        <v>90</v>
      </c>
      <c r="Q6">
        <v>80</v>
      </c>
      <c r="R6">
        <v>80</v>
      </c>
      <c r="S6" t="s">
        <v>13</v>
      </c>
      <c r="T6">
        <v>104</v>
      </c>
      <c r="U6">
        <v>104</v>
      </c>
      <c r="V6">
        <v>106</v>
      </c>
      <c r="W6">
        <v>109</v>
      </c>
      <c r="X6">
        <v>117</v>
      </c>
      <c r="Y6">
        <v>126</v>
      </c>
      <c r="Z6">
        <v>122</v>
      </c>
      <c r="AA6">
        <v>131</v>
      </c>
    </row>
    <row r="7" spans="1:27" x14ac:dyDescent="0.2">
      <c r="A7" t="s">
        <v>14</v>
      </c>
      <c r="B7">
        <v>129</v>
      </c>
      <c r="C7">
        <v>132</v>
      </c>
      <c r="D7">
        <v>111</v>
      </c>
      <c r="E7">
        <v>111</v>
      </c>
      <c r="F7">
        <v>109</v>
      </c>
      <c r="G7">
        <v>118</v>
      </c>
      <c r="H7">
        <v>120</v>
      </c>
      <c r="I7">
        <v>150</v>
      </c>
      <c r="J7" t="s">
        <v>15</v>
      </c>
      <c r="K7">
        <v>116</v>
      </c>
      <c r="L7">
        <v>116</v>
      </c>
      <c r="M7">
        <v>87</v>
      </c>
      <c r="N7">
        <v>90</v>
      </c>
      <c r="O7">
        <v>84</v>
      </c>
      <c r="P7">
        <v>84</v>
      </c>
      <c r="Q7">
        <v>80</v>
      </c>
      <c r="R7">
        <v>80</v>
      </c>
      <c r="S7" t="s">
        <v>16</v>
      </c>
      <c r="T7">
        <v>107</v>
      </c>
      <c r="U7">
        <v>107</v>
      </c>
      <c r="V7">
        <v>106</v>
      </c>
      <c r="W7">
        <v>106</v>
      </c>
      <c r="X7">
        <v>114</v>
      </c>
      <c r="Y7">
        <v>120</v>
      </c>
      <c r="Z7">
        <v>131</v>
      </c>
      <c r="AA7">
        <v>131</v>
      </c>
    </row>
    <row r="8" spans="1:27" x14ac:dyDescent="0.2">
      <c r="A8" t="s">
        <v>17</v>
      </c>
      <c r="B8">
        <v>132</v>
      </c>
      <c r="C8">
        <v>138</v>
      </c>
      <c r="D8">
        <v>111</v>
      </c>
      <c r="E8">
        <v>111</v>
      </c>
      <c r="F8">
        <v>100</v>
      </c>
      <c r="G8">
        <v>121</v>
      </c>
      <c r="H8">
        <v>99</v>
      </c>
      <c r="I8">
        <v>120</v>
      </c>
      <c r="J8" t="s">
        <v>18</v>
      </c>
      <c r="K8">
        <v>116</v>
      </c>
      <c r="L8">
        <v>125</v>
      </c>
      <c r="M8">
        <v>87</v>
      </c>
      <c r="N8">
        <v>93</v>
      </c>
      <c r="O8">
        <v>84</v>
      </c>
      <c r="P8">
        <v>90</v>
      </c>
      <c r="Q8">
        <v>80</v>
      </c>
      <c r="R8">
        <v>80</v>
      </c>
      <c r="S8" t="s">
        <v>19</v>
      </c>
      <c r="T8">
        <v>104</v>
      </c>
      <c r="U8">
        <v>107</v>
      </c>
      <c r="V8">
        <v>91</v>
      </c>
      <c r="W8">
        <v>106</v>
      </c>
      <c r="X8">
        <v>120</v>
      </c>
      <c r="Y8">
        <v>126</v>
      </c>
      <c r="Z8">
        <v>131</v>
      </c>
      <c r="AA8">
        <v>137</v>
      </c>
    </row>
    <row r="9" spans="1:27" x14ac:dyDescent="0.2">
      <c r="A9" t="s">
        <v>20</v>
      </c>
      <c r="B9">
        <v>132</v>
      </c>
      <c r="C9">
        <v>135</v>
      </c>
      <c r="D9">
        <v>111</v>
      </c>
      <c r="E9">
        <v>111</v>
      </c>
      <c r="F9">
        <v>121</v>
      </c>
      <c r="G9">
        <v>127</v>
      </c>
      <c r="H9">
        <v>135</v>
      </c>
      <c r="I9">
        <v>138</v>
      </c>
      <c r="J9" t="s">
        <v>21</v>
      </c>
      <c r="K9">
        <v>116</v>
      </c>
      <c r="L9">
        <v>116</v>
      </c>
      <c r="M9">
        <v>93</v>
      </c>
      <c r="N9">
        <v>93</v>
      </c>
      <c r="O9">
        <v>84</v>
      </c>
      <c r="P9">
        <v>87</v>
      </c>
      <c r="Q9">
        <v>80</v>
      </c>
      <c r="R9">
        <v>80</v>
      </c>
      <c r="S9" t="s">
        <v>22</v>
      </c>
      <c r="T9">
        <v>104</v>
      </c>
      <c r="U9">
        <v>107</v>
      </c>
      <c r="V9">
        <v>91</v>
      </c>
      <c r="W9">
        <v>106</v>
      </c>
      <c r="X9">
        <v>108</v>
      </c>
      <c r="Y9">
        <v>129</v>
      </c>
      <c r="Z9">
        <v>131</v>
      </c>
      <c r="AA9">
        <v>134</v>
      </c>
    </row>
    <row r="10" spans="1:27" s="9" customFormat="1" x14ac:dyDescent="0.2">
      <c r="A10" s="9" t="s">
        <v>23</v>
      </c>
      <c r="B10" s="9">
        <v>129</v>
      </c>
      <c r="C10" s="9">
        <v>132</v>
      </c>
      <c r="D10" s="9">
        <v>111</v>
      </c>
      <c r="E10" s="9">
        <v>129</v>
      </c>
      <c r="F10" s="9">
        <v>97</v>
      </c>
      <c r="G10" s="9">
        <v>100</v>
      </c>
      <c r="H10" s="9">
        <v>132</v>
      </c>
      <c r="I10" s="9">
        <v>147</v>
      </c>
      <c r="J10" s="9" t="s">
        <v>24</v>
      </c>
      <c r="K10" s="9">
        <v>116</v>
      </c>
      <c r="L10" s="9">
        <v>125</v>
      </c>
      <c r="M10" s="9">
        <v>90</v>
      </c>
      <c r="N10" s="9">
        <v>99</v>
      </c>
      <c r="O10" s="9">
        <v>84</v>
      </c>
      <c r="P10" s="9">
        <v>87</v>
      </c>
      <c r="Q10" s="9">
        <v>80</v>
      </c>
      <c r="R10" s="9">
        <v>83</v>
      </c>
      <c r="S10" s="9" t="s">
        <v>25</v>
      </c>
      <c r="T10" s="9">
        <v>92</v>
      </c>
      <c r="U10" s="9">
        <v>104</v>
      </c>
      <c r="V10" s="9">
        <v>106</v>
      </c>
      <c r="W10" s="9">
        <v>106</v>
      </c>
      <c r="X10" s="9">
        <v>114</v>
      </c>
      <c r="Y10" s="9">
        <v>123</v>
      </c>
      <c r="Z10" s="9">
        <v>131</v>
      </c>
      <c r="AA10" s="9">
        <v>131</v>
      </c>
    </row>
    <row r="11" spans="1:27" s="9" customFormat="1" x14ac:dyDescent="0.2">
      <c r="A11" s="9" t="s">
        <v>26</v>
      </c>
      <c r="B11" s="9">
        <v>138</v>
      </c>
      <c r="C11" s="9">
        <v>153</v>
      </c>
      <c r="D11" s="9">
        <v>111</v>
      </c>
      <c r="E11" s="9">
        <v>111</v>
      </c>
      <c r="F11" s="9">
        <v>109</v>
      </c>
      <c r="G11" s="9">
        <v>130</v>
      </c>
      <c r="H11" s="9">
        <v>141</v>
      </c>
      <c r="I11" s="9">
        <v>156</v>
      </c>
      <c r="J11" s="9" t="s">
        <v>27</v>
      </c>
      <c r="K11" s="9">
        <v>116</v>
      </c>
      <c r="L11" s="9">
        <v>116</v>
      </c>
      <c r="M11" s="9">
        <v>93</v>
      </c>
      <c r="N11" s="9">
        <v>99</v>
      </c>
      <c r="O11" s="9">
        <v>87</v>
      </c>
      <c r="P11" s="9">
        <v>87</v>
      </c>
      <c r="Q11" s="9">
        <v>80</v>
      </c>
      <c r="R11" s="9">
        <v>80</v>
      </c>
      <c r="S11" s="9" t="s">
        <v>28</v>
      </c>
      <c r="T11" s="9">
        <v>107</v>
      </c>
      <c r="U11" s="9">
        <v>107</v>
      </c>
      <c r="V11" s="9">
        <v>106</v>
      </c>
      <c r="W11" s="9">
        <v>106</v>
      </c>
      <c r="X11" s="9">
        <v>114</v>
      </c>
      <c r="Y11" s="9">
        <v>117</v>
      </c>
      <c r="Z11" s="9">
        <v>131</v>
      </c>
      <c r="AA11" s="9">
        <v>143</v>
      </c>
    </row>
    <row r="12" spans="1:27" x14ac:dyDescent="0.2">
      <c r="A12" t="s">
        <v>29</v>
      </c>
      <c r="B12">
        <v>132</v>
      </c>
      <c r="C12">
        <v>138</v>
      </c>
      <c r="D12">
        <v>111</v>
      </c>
      <c r="E12">
        <v>123</v>
      </c>
      <c r="F12">
        <v>103</v>
      </c>
      <c r="G12">
        <v>127</v>
      </c>
      <c r="H12">
        <v>138</v>
      </c>
      <c r="I12">
        <v>153</v>
      </c>
      <c r="J12" t="s">
        <v>30</v>
      </c>
      <c r="K12">
        <v>116</v>
      </c>
      <c r="L12">
        <v>116</v>
      </c>
      <c r="M12">
        <v>90</v>
      </c>
      <c r="N12">
        <v>93</v>
      </c>
      <c r="O12">
        <v>84</v>
      </c>
      <c r="P12">
        <v>84</v>
      </c>
      <c r="Q12">
        <v>80</v>
      </c>
      <c r="R12">
        <v>80</v>
      </c>
      <c r="S12" t="s">
        <v>31</v>
      </c>
      <c r="T12">
        <v>104</v>
      </c>
      <c r="U12">
        <v>107</v>
      </c>
      <c r="V12">
        <v>94</v>
      </c>
      <c r="W12">
        <v>106</v>
      </c>
      <c r="X12">
        <v>114</v>
      </c>
      <c r="Y12">
        <v>123</v>
      </c>
      <c r="Z12">
        <v>137</v>
      </c>
      <c r="AA12">
        <v>137</v>
      </c>
    </row>
    <row r="13" spans="1:27" x14ac:dyDescent="0.2">
      <c r="A13" t="s">
        <v>32</v>
      </c>
      <c r="B13">
        <v>135</v>
      </c>
      <c r="C13">
        <v>138</v>
      </c>
      <c r="D13">
        <v>111</v>
      </c>
      <c r="E13">
        <v>132</v>
      </c>
      <c r="F13">
        <v>103</v>
      </c>
      <c r="G13">
        <v>133</v>
      </c>
      <c r="H13">
        <v>150</v>
      </c>
      <c r="I13">
        <v>150</v>
      </c>
      <c r="J13" t="s">
        <v>33</v>
      </c>
      <c r="K13">
        <v>116</v>
      </c>
      <c r="L13">
        <v>116</v>
      </c>
      <c r="M13">
        <v>90</v>
      </c>
      <c r="N13">
        <v>93</v>
      </c>
      <c r="O13">
        <v>87</v>
      </c>
      <c r="P13">
        <v>87</v>
      </c>
      <c r="Q13">
        <v>80</v>
      </c>
      <c r="R13">
        <v>80</v>
      </c>
      <c r="S13" t="s">
        <v>34</v>
      </c>
      <c r="T13">
        <v>104</v>
      </c>
      <c r="U13">
        <v>107</v>
      </c>
      <c r="V13">
        <v>106</v>
      </c>
      <c r="W13">
        <v>106</v>
      </c>
      <c r="X13">
        <v>120</v>
      </c>
      <c r="Y13">
        <v>120</v>
      </c>
      <c r="Z13">
        <v>134</v>
      </c>
      <c r="AA13">
        <v>158</v>
      </c>
    </row>
    <row r="14" spans="1:27" x14ac:dyDescent="0.2">
      <c r="A14" t="s">
        <v>35</v>
      </c>
      <c r="B14">
        <v>132</v>
      </c>
      <c r="C14">
        <v>138</v>
      </c>
      <c r="D14">
        <v>111</v>
      </c>
      <c r="E14">
        <v>111</v>
      </c>
      <c r="F14">
        <v>100</v>
      </c>
      <c r="G14">
        <v>121</v>
      </c>
      <c r="H14">
        <v>99</v>
      </c>
      <c r="I14">
        <v>120</v>
      </c>
      <c r="J14" t="s">
        <v>36</v>
      </c>
      <c r="K14">
        <v>116</v>
      </c>
      <c r="L14">
        <v>125</v>
      </c>
      <c r="M14">
        <v>87</v>
      </c>
      <c r="N14">
        <v>93</v>
      </c>
      <c r="O14">
        <v>84</v>
      </c>
      <c r="P14">
        <v>90</v>
      </c>
      <c r="Q14">
        <v>80</v>
      </c>
      <c r="R14">
        <v>80</v>
      </c>
      <c r="S14" t="s">
        <v>37</v>
      </c>
      <c r="T14">
        <v>104</v>
      </c>
      <c r="U14">
        <v>107</v>
      </c>
      <c r="V14">
        <v>91</v>
      </c>
      <c r="W14">
        <v>106</v>
      </c>
      <c r="X14">
        <v>120</v>
      </c>
      <c r="Y14">
        <v>126</v>
      </c>
      <c r="Z14">
        <v>131</v>
      </c>
      <c r="AA14">
        <v>137</v>
      </c>
    </row>
    <row r="15" spans="1:27" x14ac:dyDescent="0.2">
      <c r="A15" t="s">
        <v>38</v>
      </c>
      <c r="B15">
        <v>132</v>
      </c>
      <c r="C15">
        <v>132</v>
      </c>
      <c r="D15">
        <v>111</v>
      </c>
      <c r="E15">
        <v>111</v>
      </c>
      <c r="F15">
        <v>121</v>
      </c>
      <c r="G15">
        <v>133</v>
      </c>
      <c r="H15">
        <v>144</v>
      </c>
      <c r="I15">
        <v>156</v>
      </c>
      <c r="J15" t="s">
        <v>39</v>
      </c>
      <c r="K15">
        <v>116</v>
      </c>
      <c r="L15">
        <v>125</v>
      </c>
      <c r="M15">
        <v>93</v>
      </c>
      <c r="N15">
        <v>93</v>
      </c>
      <c r="O15">
        <v>84</v>
      </c>
      <c r="P15">
        <v>87</v>
      </c>
      <c r="Q15">
        <v>80</v>
      </c>
      <c r="R15">
        <v>80</v>
      </c>
      <c r="S15" t="s">
        <v>40</v>
      </c>
      <c r="T15">
        <v>107</v>
      </c>
      <c r="U15">
        <v>107</v>
      </c>
      <c r="V15">
        <v>106</v>
      </c>
      <c r="W15">
        <v>106</v>
      </c>
      <c r="X15">
        <v>120</v>
      </c>
      <c r="Y15">
        <v>126</v>
      </c>
      <c r="Z15">
        <v>131</v>
      </c>
      <c r="AA15">
        <v>134</v>
      </c>
    </row>
    <row r="16" spans="1:27" x14ac:dyDescent="0.2">
      <c r="A16" t="s">
        <v>41</v>
      </c>
      <c r="B16">
        <v>132</v>
      </c>
      <c r="C16">
        <v>138</v>
      </c>
      <c r="D16">
        <v>111</v>
      </c>
      <c r="E16">
        <v>114</v>
      </c>
      <c r="F16">
        <v>100</v>
      </c>
      <c r="G16">
        <v>103</v>
      </c>
      <c r="H16">
        <v>126</v>
      </c>
      <c r="I16">
        <v>138</v>
      </c>
      <c r="J16" t="s">
        <v>42</v>
      </c>
      <c r="K16">
        <v>125</v>
      </c>
      <c r="L16">
        <v>125</v>
      </c>
      <c r="M16">
        <v>87</v>
      </c>
      <c r="N16">
        <v>93</v>
      </c>
      <c r="O16">
        <v>87</v>
      </c>
      <c r="P16">
        <v>96</v>
      </c>
      <c r="Q16">
        <v>80</v>
      </c>
      <c r="R16">
        <v>80</v>
      </c>
      <c r="S16" t="s">
        <v>43</v>
      </c>
      <c r="T16">
        <v>104</v>
      </c>
      <c r="U16">
        <v>107</v>
      </c>
      <c r="V16">
        <v>106</v>
      </c>
      <c r="W16">
        <v>109</v>
      </c>
      <c r="X16">
        <v>117</v>
      </c>
      <c r="Y16">
        <v>117</v>
      </c>
      <c r="Z16">
        <v>131</v>
      </c>
      <c r="AA16">
        <v>131</v>
      </c>
    </row>
    <row r="17" spans="1:27" x14ac:dyDescent="0.2">
      <c r="A17" t="s">
        <v>44</v>
      </c>
      <c r="B17">
        <v>132</v>
      </c>
      <c r="C17">
        <v>132</v>
      </c>
      <c r="D17">
        <v>123</v>
      </c>
      <c r="E17">
        <v>123</v>
      </c>
      <c r="F17">
        <v>106</v>
      </c>
      <c r="G17">
        <v>121</v>
      </c>
      <c r="H17">
        <v>111</v>
      </c>
      <c r="I17">
        <v>111</v>
      </c>
      <c r="J17" t="s">
        <v>45</v>
      </c>
      <c r="K17">
        <v>116</v>
      </c>
      <c r="L17">
        <v>125</v>
      </c>
      <c r="M17">
        <v>90</v>
      </c>
      <c r="N17">
        <v>99</v>
      </c>
      <c r="O17">
        <v>84</v>
      </c>
      <c r="P17">
        <v>87</v>
      </c>
      <c r="Q17">
        <v>80</v>
      </c>
      <c r="R17">
        <v>80</v>
      </c>
      <c r="S17" t="s">
        <v>46</v>
      </c>
      <c r="T17">
        <v>104</v>
      </c>
      <c r="U17">
        <v>107</v>
      </c>
      <c r="V17">
        <v>91</v>
      </c>
      <c r="W17">
        <v>106</v>
      </c>
      <c r="X17">
        <v>117</v>
      </c>
      <c r="Y17">
        <v>120</v>
      </c>
      <c r="Z17">
        <v>134</v>
      </c>
      <c r="AA17">
        <v>176</v>
      </c>
    </row>
    <row r="18" spans="1:27" x14ac:dyDescent="0.2">
      <c r="A18" t="s">
        <v>47</v>
      </c>
      <c r="B18">
        <v>138</v>
      </c>
      <c r="C18">
        <v>138</v>
      </c>
      <c r="D18">
        <v>111</v>
      </c>
      <c r="E18">
        <v>111</v>
      </c>
      <c r="F18">
        <v>79</v>
      </c>
      <c r="G18">
        <v>130</v>
      </c>
      <c r="H18">
        <v>99</v>
      </c>
      <c r="I18">
        <v>135</v>
      </c>
      <c r="J18" t="s">
        <v>48</v>
      </c>
      <c r="K18">
        <v>116</v>
      </c>
      <c r="L18">
        <v>116</v>
      </c>
      <c r="M18">
        <v>99</v>
      </c>
      <c r="N18">
        <v>105</v>
      </c>
      <c r="O18">
        <v>87</v>
      </c>
      <c r="P18">
        <v>87</v>
      </c>
      <c r="Q18">
        <v>80</v>
      </c>
      <c r="R18">
        <v>80</v>
      </c>
      <c r="S18" t="s">
        <v>49</v>
      </c>
      <c r="T18">
        <v>92</v>
      </c>
      <c r="U18">
        <v>107</v>
      </c>
      <c r="V18">
        <v>106</v>
      </c>
      <c r="W18">
        <v>106</v>
      </c>
      <c r="X18">
        <v>117</v>
      </c>
      <c r="Y18">
        <v>117</v>
      </c>
      <c r="Z18">
        <v>134</v>
      </c>
      <c r="AA18">
        <v>134</v>
      </c>
    </row>
    <row r="19" spans="1:27" x14ac:dyDescent="0.2">
      <c r="A19" t="s">
        <v>50</v>
      </c>
      <c r="B19">
        <v>132</v>
      </c>
      <c r="C19">
        <v>132</v>
      </c>
      <c r="D19">
        <v>111</v>
      </c>
      <c r="E19">
        <v>111</v>
      </c>
      <c r="F19">
        <v>121</v>
      </c>
      <c r="G19">
        <v>133</v>
      </c>
      <c r="H19">
        <v>144</v>
      </c>
      <c r="I19">
        <v>156</v>
      </c>
      <c r="J19" t="s">
        <v>51</v>
      </c>
      <c r="K19">
        <v>116</v>
      </c>
      <c r="L19">
        <v>125</v>
      </c>
      <c r="M19">
        <v>93</v>
      </c>
      <c r="N19">
        <v>93</v>
      </c>
      <c r="O19">
        <v>84</v>
      </c>
      <c r="P19">
        <v>87</v>
      </c>
      <c r="Q19">
        <v>80</v>
      </c>
      <c r="R19">
        <v>80</v>
      </c>
      <c r="S19" t="s">
        <v>52</v>
      </c>
      <c r="T19">
        <v>107</v>
      </c>
      <c r="U19">
        <v>107</v>
      </c>
      <c r="V19">
        <v>106</v>
      </c>
      <c r="W19">
        <v>106</v>
      </c>
      <c r="X19">
        <v>120</v>
      </c>
      <c r="Y19">
        <v>126</v>
      </c>
      <c r="Z19">
        <v>131</v>
      </c>
      <c r="AA19">
        <v>134</v>
      </c>
    </row>
    <row r="20" spans="1:27" x14ac:dyDescent="0.2">
      <c r="A20" t="s">
        <v>53</v>
      </c>
      <c r="B20">
        <v>132</v>
      </c>
      <c r="C20">
        <v>132</v>
      </c>
      <c r="D20">
        <v>111</v>
      </c>
      <c r="E20">
        <v>111</v>
      </c>
      <c r="F20">
        <v>100</v>
      </c>
      <c r="G20">
        <v>127</v>
      </c>
      <c r="H20">
        <v>120</v>
      </c>
      <c r="I20">
        <v>147</v>
      </c>
      <c r="J20" t="s">
        <v>54</v>
      </c>
      <c r="K20">
        <v>116</v>
      </c>
      <c r="L20">
        <v>116</v>
      </c>
      <c r="M20">
        <v>87</v>
      </c>
      <c r="N20">
        <v>90</v>
      </c>
      <c r="O20">
        <v>84</v>
      </c>
      <c r="P20">
        <v>87</v>
      </c>
      <c r="Q20">
        <v>80</v>
      </c>
      <c r="R20">
        <v>80</v>
      </c>
      <c r="S20" t="s">
        <v>55</v>
      </c>
      <c r="T20">
        <v>107</v>
      </c>
      <c r="U20">
        <v>107</v>
      </c>
      <c r="V20">
        <v>100</v>
      </c>
      <c r="W20">
        <v>106</v>
      </c>
      <c r="X20">
        <v>117</v>
      </c>
      <c r="Y20">
        <v>123</v>
      </c>
      <c r="Z20">
        <v>122</v>
      </c>
      <c r="AA20">
        <v>131</v>
      </c>
    </row>
    <row r="21" spans="1:27" x14ac:dyDescent="0.2">
      <c r="A21" t="s">
        <v>56</v>
      </c>
      <c r="B21">
        <v>129</v>
      </c>
      <c r="C21">
        <v>132</v>
      </c>
      <c r="D21">
        <v>111</v>
      </c>
      <c r="E21">
        <v>126</v>
      </c>
      <c r="F21">
        <v>97</v>
      </c>
      <c r="G21">
        <v>103</v>
      </c>
      <c r="H21">
        <v>144</v>
      </c>
      <c r="I21">
        <v>144</v>
      </c>
      <c r="J21" t="s">
        <v>57</v>
      </c>
      <c r="K21">
        <v>116</v>
      </c>
      <c r="L21">
        <v>116</v>
      </c>
      <c r="M21">
        <v>93</v>
      </c>
      <c r="N21">
        <v>93</v>
      </c>
      <c r="O21">
        <v>87</v>
      </c>
      <c r="P21">
        <v>87</v>
      </c>
      <c r="Q21">
        <v>80</v>
      </c>
      <c r="R21">
        <v>80</v>
      </c>
      <c r="S21" t="s">
        <v>58</v>
      </c>
      <c r="T21">
        <v>107</v>
      </c>
      <c r="U21">
        <v>107</v>
      </c>
      <c r="V21">
        <v>91</v>
      </c>
      <c r="W21">
        <v>106</v>
      </c>
      <c r="X21">
        <v>117</v>
      </c>
      <c r="Y21">
        <v>120</v>
      </c>
      <c r="Z21">
        <v>137</v>
      </c>
      <c r="AA21">
        <v>164</v>
      </c>
    </row>
    <row r="22" spans="1:27" x14ac:dyDescent="0.2">
      <c r="A22" t="s">
        <v>59</v>
      </c>
      <c r="B22">
        <v>132</v>
      </c>
      <c r="C22">
        <v>135</v>
      </c>
      <c r="D22">
        <v>111</v>
      </c>
      <c r="E22">
        <v>123</v>
      </c>
      <c r="F22">
        <v>103</v>
      </c>
      <c r="G22">
        <v>103</v>
      </c>
      <c r="H22">
        <v>117</v>
      </c>
      <c r="I22">
        <v>144</v>
      </c>
      <c r="J22" t="s">
        <v>60</v>
      </c>
      <c r="K22">
        <v>116</v>
      </c>
      <c r="L22">
        <v>116</v>
      </c>
      <c r="M22">
        <v>90</v>
      </c>
      <c r="N22">
        <v>93</v>
      </c>
      <c r="O22">
        <v>84</v>
      </c>
      <c r="P22">
        <v>84</v>
      </c>
      <c r="Q22">
        <v>80</v>
      </c>
      <c r="R22">
        <v>80</v>
      </c>
      <c r="S22" t="s">
        <v>61</v>
      </c>
      <c r="T22">
        <v>107</v>
      </c>
      <c r="U22">
        <v>113</v>
      </c>
      <c r="V22">
        <v>91</v>
      </c>
      <c r="W22">
        <v>106</v>
      </c>
      <c r="X22">
        <v>120</v>
      </c>
      <c r="Y22">
        <v>120</v>
      </c>
      <c r="Z22">
        <v>131</v>
      </c>
      <c r="AA22">
        <v>170</v>
      </c>
    </row>
    <row r="23" spans="1:27" x14ac:dyDescent="0.2">
      <c r="A23" t="s">
        <v>62</v>
      </c>
      <c r="B23">
        <v>129</v>
      </c>
      <c r="C23">
        <v>138</v>
      </c>
      <c r="D23">
        <v>111</v>
      </c>
      <c r="E23">
        <v>126</v>
      </c>
      <c r="F23">
        <v>100</v>
      </c>
      <c r="G23">
        <v>106</v>
      </c>
      <c r="H23">
        <v>132</v>
      </c>
      <c r="I23">
        <v>144</v>
      </c>
      <c r="J23" t="s">
        <v>63</v>
      </c>
      <c r="K23">
        <v>116</v>
      </c>
      <c r="L23">
        <v>116</v>
      </c>
      <c r="M23">
        <v>87</v>
      </c>
      <c r="N23">
        <v>90</v>
      </c>
      <c r="O23">
        <v>87</v>
      </c>
      <c r="P23">
        <v>90</v>
      </c>
      <c r="Q23">
        <v>80</v>
      </c>
      <c r="R23">
        <v>80</v>
      </c>
      <c r="S23" t="s">
        <v>64</v>
      </c>
      <c r="T23">
        <v>104</v>
      </c>
      <c r="U23">
        <v>107</v>
      </c>
      <c r="V23">
        <v>109</v>
      </c>
      <c r="W23">
        <v>109</v>
      </c>
      <c r="X23">
        <v>126</v>
      </c>
      <c r="Y23">
        <v>126</v>
      </c>
      <c r="Z23">
        <v>131</v>
      </c>
      <c r="AA23">
        <v>137</v>
      </c>
    </row>
    <row r="24" spans="1:27" x14ac:dyDescent="0.2">
      <c r="A24" t="s">
        <v>65</v>
      </c>
      <c r="B24">
        <v>132</v>
      </c>
      <c r="C24">
        <v>165</v>
      </c>
      <c r="D24">
        <v>123</v>
      </c>
      <c r="E24">
        <v>123</v>
      </c>
      <c r="F24">
        <v>100</v>
      </c>
      <c r="G24">
        <v>106</v>
      </c>
      <c r="H24">
        <v>126</v>
      </c>
      <c r="I24">
        <v>141</v>
      </c>
      <c r="J24" t="s">
        <v>66</v>
      </c>
      <c r="K24">
        <v>116</v>
      </c>
      <c r="L24">
        <v>125</v>
      </c>
      <c r="M24">
        <v>90</v>
      </c>
      <c r="N24">
        <v>90</v>
      </c>
      <c r="O24">
        <v>84</v>
      </c>
      <c r="P24">
        <v>87</v>
      </c>
      <c r="Q24">
        <v>80</v>
      </c>
      <c r="R24">
        <v>80</v>
      </c>
      <c r="S24" t="s">
        <v>67</v>
      </c>
      <c r="T24">
        <v>107</v>
      </c>
      <c r="U24">
        <v>107</v>
      </c>
      <c r="V24">
        <v>106</v>
      </c>
      <c r="W24">
        <v>106</v>
      </c>
      <c r="X24">
        <v>117</v>
      </c>
      <c r="Y24">
        <v>117</v>
      </c>
      <c r="Z24">
        <v>131</v>
      </c>
      <c r="AA24">
        <v>134</v>
      </c>
    </row>
    <row r="25" spans="1:27" x14ac:dyDescent="0.2">
      <c r="A25" t="s">
        <v>68</v>
      </c>
      <c r="B25">
        <v>129</v>
      </c>
      <c r="C25">
        <v>132</v>
      </c>
      <c r="D25">
        <v>111</v>
      </c>
      <c r="E25">
        <v>126</v>
      </c>
      <c r="F25">
        <v>97</v>
      </c>
      <c r="G25">
        <v>103</v>
      </c>
      <c r="H25">
        <v>144</v>
      </c>
      <c r="I25">
        <v>144</v>
      </c>
      <c r="J25" t="s">
        <v>69</v>
      </c>
      <c r="K25">
        <v>116</v>
      </c>
      <c r="L25">
        <v>116</v>
      </c>
      <c r="M25">
        <v>93</v>
      </c>
      <c r="N25">
        <v>93</v>
      </c>
      <c r="O25">
        <v>87</v>
      </c>
      <c r="P25">
        <v>87</v>
      </c>
      <c r="Q25">
        <v>80</v>
      </c>
      <c r="R25">
        <v>80</v>
      </c>
      <c r="S25" t="s">
        <v>70</v>
      </c>
      <c r="T25">
        <v>107</v>
      </c>
      <c r="U25">
        <v>107</v>
      </c>
      <c r="V25">
        <v>91</v>
      </c>
      <c r="W25">
        <v>106</v>
      </c>
      <c r="X25">
        <v>117</v>
      </c>
      <c r="Y25">
        <v>120</v>
      </c>
      <c r="Z25">
        <v>137</v>
      </c>
      <c r="AA25">
        <v>164</v>
      </c>
    </row>
    <row r="26" spans="1:27" x14ac:dyDescent="0.2">
      <c r="A26" t="s">
        <v>71</v>
      </c>
      <c r="B26">
        <v>132</v>
      </c>
      <c r="C26">
        <v>132</v>
      </c>
      <c r="D26">
        <v>111</v>
      </c>
      <c r="E26">
        <v>117</v>
      </c>
      <c r="F26">
        <v>88</v>
      </c>
      <c r="G26">
        <v>103</v>
      </c>
      <c r="H26">
        <v>129</v>
      </c>
      <c r="I26">
        <v>138</v>
      </c>
      <c r="J26" t="s">
        <v>72</v>
      </c>
      <c r="K26">
        <v>116</v>
      </c>
      <c r="L26">
        <v>125</v>
      </c>
      <c r="M26">
        <v>90</v>
      </c>
      <c r="N26">
        <v>93</v>
      </c>
      <c r="O26">
        <v>84</v>
      </c>
      <c r="P26">
        <v>87</v>
      </c>
      <c r="Q26">
        <v>80</v>
      </c>
      <c r="R26">
        <v>83</v>
      </c>
      <c r="S26" t="s">
        <v>73</v>
      </c>
      <c r="T26">
        <v>107</v>
      </c>
      <c r="U26">
        <v>107</v>
      </c>
      <c r="V26">
        <v>106</v>
      </c>
      <c r="W26">
        <v>109</v>
      </c>
      <c r="X26">
        <v>108</v>
      </c>
      <c r="Y26">
        <v>126</v>
      </c>
      <c r="Z26">
        <v>131</v>
      </c>
      <c r="AA26">
        <v>140</v>
      </c>
    </row>
    <row r="27" spans="1:27" x14ac:dyDescent="0.2">
      <c r="A27" t="s">
        <v>74</v>
      </c>
      <c r="B27">
        <v>138</v>
      </c>
      <c r="C27">
        <v>138</v>
      </c>
      <c r="D27">
        <v>111</v>
      </c>
      <c r="E27">
        <v>111</v>
      </c>
      <c r="F27">
        <v>79</v>
      </c>
      <c r="G27">
        <v>130</v>
      </c>
      <c r="H27">
        <v>99</v>
      </c>
      <c r="I27">
        <v>135</v>
      </c>
      <c r="J27" t="s">
        <v>75</v>
      </c>
      <c r="K27">
        <v>116</v>
      </c>
      <c r="L27">
        <v>116</v>
      </c>
      <c r="M27">
        <v>99</v>
      </c>
      <c r="N27">
        <v>105</v>
      </c>
      <c r="O27">
        <v>87</v>
      </c>
      <c r="P27">
        <v>87</v>
      </c>
      <c r="Q27">
        <v>80</v>
      </c>
      <c r="R27">
        <v>80</v>
      </c>
      <c r="S27" t="s">
        <v>76</v>
      </c>
      <c r="T27">
        <v>92</v>
      </c>
      <c r="U27">
        <v>107</v>
      </c>
      <c r="V27">
        <v>106</v>
      </c>
      <c r="W27">
        <v>106</v>
      </c>
      <c r="X27">
        <v>117</v>
      </c>
      <c r="Y27">
        <v>117</v>
      </c>
      <c r="Z27">
        <v>134</v>
      </c>
      <c r="AA27">
        <v>170</v>
      </c>
    </row>
    <row r="28" spans="1:27" x14ac:dyDescent="0.2">
      <c r="A28" t="s">
        <v>77</v>
      </c>
      <c r="B28">
        <v>132</v>
      </c>
      <c r="C28">
        <v>141</v>
      </c>
      <c r="D28">
        <v>111</v>
      </c>
      <c r="E28">
        <v>111</v>
      </c>
      <c r="F28">
        <v>103</v>
      </c>
      <c r="G28">
        <v>136</v>
      </c>
      <c r="H28">
        <v>111</v>
      </c>
      <c r="I28">
        <v>141</v>
      </c>
      <c r="J28" t="s">
        <v>78</v>
      </c>
      <c r="K28">
        <v>116</v>
      </c>
      <c r="L28">
        <v>116</v>
      </c>
      <c r="M28">
        <v>90</v>
      </c>
      <c r="N28">
        <v>90</v>
      </c>
      <c r="O28">
        <v>84</v>
      </c>
      <c r="P28">
        <v>87</v>
      </c>
      <c r="Q28">
        <v>80</v>
      </c>
      <c r="R28">
        <v>80</v>
      </c>
      <c r="S28" t="s">
        <v>79</v>
      </c>
      <c r="T28">
        <v>107</v>
      </c>
      <c r="U28">
        <v>107</v>
      </c>
      <c r="V28">
        <v>109</v>
      </c>
      <c r="W28">
        <v>109</v>
      </c>
      <c r="X28">
        <v>117</v>
      </c>
      <c r="Y28">
        <v>126</v>
      </c>
      <c r="Z28">
        <v>131</v>
      </c>
      <c r="AA28">
        <v>131</v>
      </c>
    </row>
    <row r="29" spans="1:27" x14ac:dyDescent="0.2">
      <c r="A29" t="s">
        <v>80</v>
      </c>
      <c r="B29">
        <v>132</v>
      </c>
      <c r="C29">
        <v>135</v>
      </c>
      <c r="D29">
        <v>111</v>
      </c>
      <c r="E29">
        <v>123</v>
      </c>
      <c r="F29">
        <v>103</v>
      </c>
      <c r="G29">
        <v>103</v>
      </c>
      <c r="H29">
        <v>117</v>
      </c>
      <c r="I29">
        <v>144</v>
      </c>
      <c r="J29" t="s">
        <v>81</v>
      </c>
      <c r="K29">
        <v>116</v>
      </c>
      <c r="L29">
        <v>116</v>
      </c>
      <c r="M29">
        <v>90</v>
      </c>
      <c r="N29">
        <v>93</v>
      </c>
      <c r="O29">
        <v>84</v>
      </c>
      <c r="P29">
        <v>84</v>
      </c>
      <c r="Q29">
        <v>80</v>
      </c>
      <c r="R29">
        <v>80</v>
      </c>
      <c r="S29" t="s">
        <v>82</v>
      </c>
      <c r="T29">
        <v>107</v>
      </c>
      <c r="U29">
        <v>113</v>
      </c>
      <c r="V29">
        <v>91</v>
      </c>
      <c r="W29">
        <v>106</v>
      </c>
      <c r="X29">
        <v>120</v>
      </c>
      <c r="Y29">
        <v>120</v>
      </c>
      <c r="Z29">
        <v>131</v>
      </c>
      <c r="AA29">
        <v>170</v>
      </c>
    </row>
    <row r="30" spans="1:27" x14ac:dyDescent="0.2">
      <c r="A30" t="s">
        <v>83</v>
      </c>
      <c r="B30">
        <v>132</v>
      </c>
      <c r="C30">
        <v>135</v>
      </c>
      <c r="D30">
        <v>111</v>
      </c>
      <c r="E30">
        <v>111</v>
      </c>
      <c r="F30">
        <v>97</v>
      </c>
      <c r="G30">
        <v>133</v>
      </c>
      <c r="H30">
        <v>111</v>
      </c>
      <c r="I30">
        <v>135</v>
      </c>
      <c r="J30" t="s">
        <v>84</v>
      </c>
      <c r="K30">
        <v>116</v>
      </c>
      <c r="L30">
        <v>125</v>
      </c>
      <c r="M30">
        <v>90</v>
      </c>
      <c r="N30">
        <v>105</v>
      </c>
      <c r="O30">
        <v>84</v>
      </c>
      <c r="P30">
        <v>84</v>
      </c>
      <c r="Q30">
        <v>80</v>
      </c>
      <c r="R30">
        <v>83</v>
      </c>
      <c r="S30" t="s">
        <v>85</v>
      </c>
      <c r="T30">
        <v>107</v>
      </c>
      <c r="U30">
        <v>107</v>
      </c>
      <c r="V30">
        <v>106</v>
      </c>
      <c r="W30">
        <v>106</v>
      </c>
      <c r="X30">
        <v>117</v>
      </c>
      <c r="Y30">
        <v>117</v>
      </c>
      <c r="Z30">
        <v>131</v>
      </c>
      <c r="AA30">
        <v>134</v>
      </c>
    </row>
    <row r="31" spans="1:27" x14ac:dyDescent="0.2">
      <c r="A31" t="s">
        <v>86</v>
      </c>
      <c r="B31">
        <v>123</v>
      </c>
      <c r="C31">
        <v>132</v>
      </c>
      <c r="D31">
        <v>111</v>
      </c>
      <c r="E31">
        <v>129</v>
      </c>
      <c r="F31">
        <v>109</v>
      </c>
      <c r="G31">
        <v>115</v>
      </c>
      <c r="H31">
        <v>138</v>
      </c>
      <c r="I31">
        <v>144</v>
      </c>
      <c r="J31" t="s">
        <v>87</v>
      </c>
      <c r="K31">
        <v>116</v>
      </c>
      <c r="L31">
        <v>125</v>
      </c>
      <c r="M31">
        <v>90</v>
      </c>
      <c r="N31">
        <v>93</v>
      </c>
      <c r="O31">
        <v>87</v>
      </c>
      <c r="P31">
        <v>87</v>
      </c>
      <c r="Q31">
        <v>80</v>
      </c>
      <c r="R31">
        <v>80</v>
      </c>
      <c r="S31" t="s">
        <v>88</v>
      </c>
      <c r="T31">
        <v>107</v>
      </c>
      <c r="U31">
        <v>107</v>
      </c>
      <c r="V31">
        <v>97</v>
      </c>
      <c r="W31">
        <v>106</v>
      </c>
      <c r="X31">
        <v>126</v>
      </c>
      <c r="Y31">
        <v>126</v>
      </c>
      <c r="Z31">
        <v>131</v>
      </c>
      <c r="AA31">
        <v>134</v>
      </c>
    </row>
    <row r="32" spans="1:27" x14ac:dyDescent="0.2">
      <c r="A32" t="s">
        <v>89</v>
      </c>
      <c r="B32">
        <v>132</v>
      </c>
      <c r="C32">
        <v>132</v>
      </c>
      <c r="D32">
        <v>111</v>
      </c>
      <c r="E32">
        <v>111</v>
      </c>
      <c r="F32">
        <v>100</v>
      </c>
      <c r="G32">
        <v>127</v>
      </c>
      <c r="H32">
        <v>120</v>
      </c>
      <c r="I32">
        <v>147</v>
      </c>
      <c r="J32" t="s">
        <v>90</v>
      </c>
      <c r="K32">
        <v>116</v>
      </c>
      <c r="L32">
        <v>116</v>
      </c>
      <c r="M32">
        <v>87</v>
      </c>
      <c r="N32">
        <v>90</v>
      </c>
      <c r="O32">
        <v>84</v>
      </c>
      <c r="P32">
        <v>87</v>
      </c>
      <c r="Q32">
        <v>80</v>
      </c>
      <c r="R32">
        <v>80</v>
      </c>
      <c r="S32" t="s">
        <v>91</v>
      </c>
      <c r="T32">
        <v>107</v>
      </c>
      <c r="U32">
        <v>107</v>
      </c>
      <c r="V32">
        <v>100</v>
      </c>
      <c r="W32">
        <v>106</v>
      </c>
      <c r="X32">
        <v>117</v>
      </c>
      <c r="Y32">
        <v>123</v>
      </c>
      <c r="Z32">
        <v>122</v>
      </c>
      <c r="AA32">
        <v>131</v>
      </c>
    </row>
    <row r="33" spans="1:27" x14ac:dyDescent="0.2">
      <c r="A33" t="s">
        <v>92</v>
      </c>
      <c r="B33">
        <v>129</v>
      </c>
      <c r="C33">
        <v>132</v>
      </c>
      <c r="D33">
        <v>111</v>
      </c>
      <c r="E33">
        <v>126</v>
      </c>
      <c r="F33">
        <v>97</v>
      </c>
      <c r="G33">
        <v>103</v>
      </c>
      <c r="H33">
        <v>144</v>
      </c>
      <c r="I33">
        <v>144</v>
      </c>
      <c r="J33" t="s">
        <v>93</v>
      </c>
      <c r="K33">
        <v>116</v>
      </c>
      <c r="L33">
        <v>116</v>
      </c>
      <c r="M33">
        <v>93</v>
      </c>
      <c r="N33">
        <v>93</v>
      </c>
      <c r="O33">
        <v>87</v>
      </c>
      <c r="P33">
        <v>87</v>
      </c>
      <c r="Q33">
        <v>80</v>
      </c>
      <c r="R33">
        <v>80</v>
      </c>
      <c r="S33" t="s">
        <v>94</v>
      </c>
      <c r="T33">
        <v>107</v>
      </c>
      <c r="U33">
        <v>107</v>
      </c>
      <c r="V33">
        <v>91</v>
      </c>
      <c r="W33">
        <v>106</v>
      </c>
      <c r="X33">
        <v>117</v>
      </c>
      <c r="Y33">
        <v>120</v>
      </c>
      <c r="Z33">
        <v>137</v>
      </c>
      <c r="AA33">
        <v>164</v>
      </c>
    </row>
    <row r="34" spans="1:27" x14ac:dyDescent="0.2">
      <c r="A34" t="s">
        <v>95</v>
      </c>
      <c r="B34">
        <v>132</v>
      </c>
      <c r="C34">
        <v>135</v>
      </c>
      <c r="D34">
        <v>111</v>
      </c>
      <c r="E34">
        <v>123</v>
      </c>
      <c r="F34">
        <v>103</v>
      </c>
      <c r="G34">
        <v>103</v>
      </c>
      <c r="H34">
        <v>117</v>
      </c>
      <c r="I34">
        <v>144</v>
      </c>
      <c r="J34" t="s">
        <v>96</v>
      </c>
      <c r="K34">
        <v>116</v>
      </c>
      <c r="L34">
        <v>116</v>
      </c>
      <c r="M34">
        <v>90</v>
      </c>
      <c r="N34">
        <v>93</v>
      </c>
      <c r="O34">
        <v>84</v>
      </c>
      <c r="P34">
        <v>84</v>
      </c>
      <c r="Q34">
        <v>80</v>
      </c>
      <c r="R34">
        <v>80</v>
      </c>
      <c r="S34" t="s">
        <v>97</v>
      </c>
      <c r="T34">
        <v>107</v>
      </c>
      <c r="U34">
        <v>113</v>
      </c>
      <c r="V34">
        <v>91</v>
      </c>
      <c r="W34">
        <v>106</v>
      </c>
      <c r="X34">
        <v>120</v>
      </c>
      <c r="Y34">
        <v>120</v>
      </c>
      <c r="Z34">
        <v>131</v>
      </c>
      <c r="AA34">
        <v>170</v>
      </c>
    </row>
    <row r="35" spans="1:27" x14ac:dyDescent="0.2">
      <c r="A35" t="s">
        <v>98</v>
      </c>
      <c r="B35">
        <v>132</v>
      </c>
      <c r="C35">
        <v>135</v>
      </c>
      <c r="D35">
        <v>111</v>
      </c>
      <c r="E35">
        <v>111</v>
      </c>
      <c r="F35">
        <v>97</v>
      </c>
      <c r="G35">
        <v>133</v>
      </c>
      <c r="H35">
        <v>111</v>
      </c>
      <c r="I35">
        <v>135</v>
      </c>
      <c r="J35" t="s">
        <v>99</v>
      </c>
      <c r="K35">
        <v>116</v>
      </c>
      <c r="L35">
        <v>125</v>
      </c>
      <c r="M35">
        <v>90</v>
      </c>
      <c r="N35">
        <v>105</v>
      </c>
      <c r="O35">
        <v>84</v>
      </c>
      <c r="P35">
        <v>84</v>
      </c>
      <c r="Q35">
        <v>80</v>
      </c>
      <c r="R35">
        <v>83</v>
      </c>
      <c r="S35" t="s">
        <v>100</v>
      </c>
      <c r="T35">
        <v>107</v>
      </c>
      <c r="U35">
        <v>107</v>
      </c>
      <c r="V35">
        <v>106</v>
      </c>
      <c r="W35">
        <v>106</v>
      </c>
      <c r="X35">
        <v>117</v>
      </c>
      <c r="Y35">
        <v>117</v>
      </c>
      <c r="Z35">
        <v>131</v>
      </c>
      <c r="AA35">
        <v>134</v>
      </c>
    </row>
    <row r="36" spans="1:27" x14ac:dyDescent="0.2">
      <c r="A36" t="s">
        <v>101</v>
      </c>
      <c r="B36">
        <v>132</v>
      </c>
      <c r="C36">
        <v>132</v>
      </c>
      <c r="D36">
        <v>111</v>
      </c>
      <c r="E36">
        <v>111</v>
      </c>
      <c r="F36">
        <v>97</v>
      </c>
      <c r="G36">
        <v>103</v>
      </c>
      <c r="H36">
        <v>132</v>
      </c>
      <c r="I36">
        <v>141</v>
      </c>
      <c r="J36" t="s">
        <v>102</v>
      </c>
      <c r="K36">
        <v>116</v>
      </c>
      <c r="L36">
        <v>125</v>
      </c>
      <c r="M36">
        <v>90</v>
      </c>
      <c r="N36">
        <v>90</v>
      </c>
      <c r="O36">
        <v>84</v>
      </c>
      <c r="P36">
        <v>84</v>
      </c>
      <c r="Q36">
        <v>80</v>
      </c>
      <c r="R36">
        <v>80</v>
      </c>
      <c r="S36" t="s">
        <v>103</v>
      </c>
      <c r="T36">
        <v>104</v>
      </c>
      <c r="U36">
        <v>107</v>
      </c>
      <c r="V36">
        <v>91</v>
      </c>
      <c r="W36">
        <v>106</v>
      </c>
      <c r="X36">
        <v>117</v>
      </c>
      <c r="Y36">
        <v>123</v>
      </c>
      <c r="Z36">
        <v>131</v>
      </c>
      <c r="AA36">
        <v>134</v>
      </c>
    </row>
    <row r="37" spans="1:27" x14ac:dyDescent="0.2">
      <c r="A37" t="s">
        <v>104</v>
      </c>
      <c r="B37">
        <v>135</v>
      </c>
      <c r="C37">
        <v>135</v>
      </c>
      <c r="D37">
        <v>111</v>
      </c>
      <c r="E37">
        <v>126</v>
      </c>
      <c r="F37">
        <v>103</v>
      </c>
      <c r="G37">
        <v>127</v>
      </c>
      <c r="H37">
        <v>129</v>
      </c>
      <c r="I37">
        <v>138</v>
      </c>
      <c r="J37" t="s">
        <v>105</v>
      </c>
      <c r="K37">
        <v>116</v>
      </c>
      <c r="L37">
        <v>116</v>
      </c>
      <c r="M37">
        <v>90</v>
      </c>
      <c r="N37">
        <v>93</v>
      </c>
      <c r="O37">
        <v>84</v>
      </c>
      <c r="P37">
        <v>87</v>
      </c>
      <c r="Q37">
        <v>80</v>
      </c>
      <c r="R37">
        <v>80</v>
      </c>
      <c r="S37" t="s">
        <v>106</v>
      </c>
      <c r="T37">
        <v>104</v>
      </c>
      <c r="U37">
        <v>107</v>
      </c>
      <c r="V37">
        <v>106</v>
      </c>
      <c r="W37">
        <v>106</v>
      </c>
      <c r="X37">
        <v>114</v>
      </c>
      <c r="Y37">
        <v>120</v>
      </c>
      <c r="Z37">
        <v>137</v>
      </c>
      <c r="AA37">
        <v>152</v>
      </c>
    </row>
    <row r="38" spans="1:27" x14ac:dyDescent="0.2">
      <c r="A38" t="s">
        <v>107</v>
      </c>
      <c r="B38">
        <v>129</v>
      </c>
      <c r="C38">
        <v>135</v>
      </c>
      <c r="D38">
        <v>111</v>
      </c>
      <c r="E38">
        <v>111</v>
      </c>
      <c r="F38">
        <v>112</v>
      </c>
      <c r="G38">
        <v>121</v>
      </c>
      <c r="H38">
        <v>114</v>
      </c>
      <c r="I38">
        <v>135</v>
      </c>
      <c r="J38" t="s">
        <v>108</v>
      </c>
      <c r="K38">
        <v>116</v>
      </c>
      <c r="L38">
        <v>125</v>
      </c>
      <c r="M38">
        <v>93</v>
      </c>
      <c r="N38">
        <v>93</v>
      </c>
      <c r="O38">
        <v>84</v>
      </c>
      <c r="P38">
        <v>90</v>
      </c>
      <c r="Q38">
        <v>80</v>
      </c>
      <c r="R38">
        <v>80</v>
      </c>
      <c r="S38" t="s">
        <v>109</v>
      </c>
      <c r="T38">
        <v>104</v>
      </c>
      <c r="U38">
        <v>107</v>
      </c>
      <c r="V38">
        <v>91</v>
      </c>
      <c r="W38">
        <v>91</v>
      </c>
      <c r="X38">
        <v>117</v>
      </c>
      <c r="Y38">
        <v>120</v>
      </c>
      <c r="Z38">
        <v>131</v>
      </c>
      <c r="AA38">
        <v>152</v>
      </c>
    </row>
    <row r="39" spans="1:27" x14ac:dyDescent="0.2">
      <c r="A39" s="2" t="s">
        <v>110</v>
      </c>
      <c r="B39" s="2"/>
      <c r="C39" s="2"/>
      <c r="D39" s="2"/>
      <c r="E39" s="2"/>
      <c r="F39" s="2"/>
      <c r="G39" s="2"/>
      <c r="H39" s="2"/>
      <c r="I39" s="2"/>
      <c r="J39" s="2" t="s">
        <v>111</v>
      </c>
      <c r="K39" s="2"/>
      <c r="L39" s="2"/>
      <c r="M39" s="2"/>
      <c r="N39" s="2"/>
      <c r="O39" s="2"/>
      <c r="P39" s="2"/>
      <c r="Q39" s="2"/>
      <c r="R39" s="2"/>
      <c r="S39" s="2" t="s">
        <v>112</v>
      </c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t="s">
        <v>113</v>
      </c>
      <c r="B40">
        <v>132</v>
      </c>
      <c r="C40">
        <v>135</v>
      </c>
      <c r="D40">
        <v>111</v>
      </c>
      <c r="E40">
        <v>123</v>
      </c>
      <c r="F40">
        <v>103</v>
      </c>
      <c r="G40">
        <v>103</v>
      </c>
      <c r="H40">
        <v>117</v>
      </c>
      <c r="I40">
        <v>144</v>
      </c>
      <c r="J40" t="s">
        <v>114</v>
      </c>
      <c r="K40">
        <v>116</v>
      </c>
      <c r="L40">
        <v>116</v>
      </c>
      <c r="M40">
        <v>90</v>
      </c>
      <c r="N40">
        <v>93</v>
      </c>
      <c r="O40">
        <v>84</v>
      </c>
      <c r="P40">
        <v>84</v>
      </c>
      <c r="Q40">
        <v>80</v>
      </c>
      <c r="R40">
        <v>80</v>
      </c>
      <c r="S40" t="s">
        <v>115</v>
      </c>
      <c r="T40">
        <v>107</v>
      </c>
      <c r="U40">
        <v>113</v>
      </c>
      <c r="V40">
        <v>91</v>
      </c>
      <c r="W40">
        <v>106</v>
      </c>
      <c r="X40">
        <v>120</v>
      </c>
      <c r="Y40">
        <v>120</v>
      </c>
      <c r="Z40">
        <v>131</v>
      </c>
      <c r="AA40">
        <v>170</v>
      </c>
    </row>
    <row r="41" spans="1:27" x14ac:dyDescent="0.2">
      <c r="A41" t="s">
        <v>116</v>
      </c>
      <c r="B41">
        <v>132</v>
      </c>
      <c r="C41">
        <v>153</v>
      </c>
      <c r="D41">
        <v>120</v>
      </c>
      <c r="E41">
        <v>126</v>
      </c>
      <c r="F41">
        <v>100</v>
      </c>
      <c r="G41">
        <v>124</v>
      </c>
      <c r="H41">
        <v>138</v>
      </c>
      <c r="I41">
        <v>153</v>
      </c>
      <c r="J41" t="s">
        <v>117</v>
      </c>
      <c r="K41">
        <v>116</v>
      </c>
      <c r="L41">
        <v>116</v>
      </c>
      <c r="M41">
        <v>90</v>
      </c>
      <c r="N41">
        <v>93</v>
      </c>
      <c r="O41">
        <v>84</v>
      </c>
      <c r="P41">
        <v>87</v>
      </c>
      <c r="Q41">
        <v>80</v>
      </c>
      <c r="R41">
        <v>80</v>
      </c>
      <c r="S41" t="s">
        <v>118</v>
      </c>
      <c r="T41">
        <v>104</v>
      </c>
      <c r="U41">
        <v>107</v>
      </c>
      <c r="V41">
        <v>106</v>
      </c>
      <c r="W41">
        <v>106</v>
      </c>
      <c r="X41">
        <v>117</v>
      </c>
      <c r="Y41">
        <v>120</v>
      </c>
      <c r="Z41">
        <v>131</v>
      </c>
      <c r="AA41">
        <v>134</v>
      </c>
    </row>
    <row r="42" spans="1:27" x14ac:dyDescent="0.2">
      <c r="A42" t="s">
        <v>119</v>
      </c>
      <c r="B42">
        <v>132</v>
      </c>
      <c r="C42">
        <v>138</v>
      </c>
      <c r="D42">
        <v>111</v>
      </c>
      <c r="E42">
        <v>111</v>
      </c>
      <c r="F42">
        <v>103</v>
      </c>
      <c r="G42">
        <v>136</v>
      </c>
      <c r="H42">
        <v>111</v>
      </c>
      <c r="I42">
        <v>129</v>
      </c>
      <c r="J42" t="s">
        <v>120</v>
      </c>
      <c r="K42">
        <v>116</v>
      </c>
      <c r="L42">
        <v>116</v>
      </c>
      <c r="M42">
        <v>90</v>
      </c>
      <c r="N42">
        <v>93</v>
      </c>
      <c r="O42">
        <v>87</v>
      </c>
      <c r="P42">
        <v>87</v>
      </c>
      <c r="Q42">
        <v>80</v>
      </c>
      <c r="R42">
        <v>80</v>
      </c>
      <c r="S42" t="s">
        <v>121</v>
      </c>
      <c r="T42" s="3" t="s">
        <v>122</v>
      </c>
      <c r="U42" s="3"/>
      <c r="V42">
        <v>106</v>
      </c>
      <c r="W42">
        <v>106</v>
      </c>
      <c r="X42">
        <v>117</v>
      </c>
      <c r="Y42">
        <v>126</v>
      </c>
      <c r="Z42">
        <v>131</v>
      </c>
      <c r="AA42">
        <v>134</v>
      </c>
    </row>
    <row r="43" spans="1:27" x14ac:dyDescent="0.2">
      <c r="A43" t="s">
        <v>123</v>
      </c>
      <c r="B43">
        <v>138</v>
      </c>
      <c r="C43">
        <v>138</v>
      </c>
      <c r="D43">
        <v>111</v>
      </c>
      <c r="E43">
        <v>111</v>
      </c>
      <c r="F43">
        <v>97</v>
      </c>
      <c r="G43">
        <v>130</v>
      </c>
      <c r="H43">
        <v>138</v>
      </c>
      <c r="I43">
        <v>147</v>
      </c>
      <c r="J43" t="s">
        <v>124</v>
      </c>
      <c r="K43">
        <v>116</v>
      </c>
      <c r="L43">
        <v>125</v>
      </c>
      <c r="M43">
        <v>87</v>
      </c>
      <c r="N43">
        <v>93</v>
      </c>
      <c r="O43">
        <v>84</v>
      </c>
      <c r="P43">
        <v>87</v>
      </c>
      <c r="Q43">
        <v>80</v>
      </c>
      <c r="R43">
        <v>80</v>
      </c>
      <c r="S43" t="s">
        <v>125</v>
      </c>
      <c r="T43">
        <v>107</v>
      </c>
      <c r="U43">
        <v>107</v>
      </c>
      <c r="V43">
        <v>106</v>
      </c>
      <c r="W43">
        <v>106</v>
      </c>
      <c r="X43">
        <v>114</v>
      </c>
      <c r="Y43">
        <v>123</v>
      </c>
      <c r="Z43">
        <v>131</v>
      </c>
      <c r="AA43">
        <v>188</v>
      </c>
    </row>
    <row r="44" spans="1:27" x14ac:dyDescent="0.2">
      <c r="A44" t="s">
        <v>126</v>
      </c>
      <c r="B44">
        <v>135</v>
      </c>
      <c r="C44">
        <v>138</v>
      </c>
      <c r="D44">
        <v>111</v>
      </c>
      <c r="E44">
        <v>126</v>
      </c>
      <c r="F44">
        <v>127</v>
      </c>
      <c r="G44">
        <v>130</v>
      </c>
      <c r="H44">
        <v>141</v>
      </c>
      <c r="I44">
        <v>147</v>
      </c>
      <c r="J44" t="s">
        <v>127</v>
      </c>
      <c r="K44">
        <v>116</v>
      </c>
      <c r="L44">
        <v>116</v>
      </c>
      <c r="M44">
        <v>90</v>
      </c>
      <c r="N44">
        <v>93</v>
      </c>
      <c r="O44">
        <v>87</v>
      </c>
      <c r="P44">
        <v>87</v>
      </c>
      <c r="Q44">
        <v>80</v>
      </c>
      <c r="R44">
        <v>80</v>
      </c>
      <c r="S44" t="s">
        <v>128</v>
      </c>
      <c r="T44">
        <v>104</v>
      </c>
      <c r="U44">
        <v>104</v>
      </c>
      <c r="V44">
        <v>106</v>
      </c>
      <c r="W44">
        <v>106</v>
      </c>
      <c r="X44">
        <v>117</v>
      </c>
      <c r="Y44">
        <v>120</v>
      </c>
      <c r="Z44">
        <v>131</v>
      </c>
      <c r="AA44">
        <v>188</v>
      </c>
    </row>
    <row r="45" spans="1:27" x14ac:dyDescent="0.2">
      <c r="A45" t="s">
        <v>129</v>
      </c>
      <c r="B45">
        <v>138</v>
      </c>
      <c r="C45">
        <v>138</v>
      </c>
      <c r="D45">
        <v>111</v>
      </c>
      <c r="E45">
        <v>111</v>
      </c>
      <c r="F45">
        <v>97</v>
      </c>
      <c r="G45">
        <v>130</v>
      </c>
      <c r="H45">
        <v>138</v>
      </c>
      <c r="I45">
        <v>147</v>
      </c>
      <c r="J45" t="s">
        <v>130</v>
      </c>
      <c r="K45">
        <v>116</v>
      </c>
      <c r="L45">
        <v>116</v>
      </c>
      <c r="M45">
        <v>93</v>
      </c>
      <c r="N45">
        <v>93</v>
      </c>
      <c r="O45">
        <v>84</v>
      </c>
      <c r="P45">
        <v>87</v>
      </c>
      <c r="Q45">
        <v>80</v>
      </c>
      <c r="R45">
        <v>80</v>
      </c>
      <c r="S45" t="s">
        <v>131</v>
      </c>
      <c r="T45">
        <v>107</v>
      </c>
      <c r="U45">
        <v>107</v>
      </c>
      <c r="V45">
        <v>106</v>
      </c>
      <c r="W45">
        <v>106</v>
      </c>
      <c r="X45">
        <v>114</v>
      </c>
      <c r="Y45">
        <v>123</v>
      </c>
      <c r="Z45">
        <v>131</v>
      </c>
      <c r="AA45">
        <v>188</v>
      </c>
    </row>
    <row r="46" spans="1:27" x14ac:dyDescent="0.2">
      <c r="A46" t="s">
        <v>132</v>
      </c>
      <c r="B46">
        <v>132</v>
      </c>
      <c r="C46">
        <v>135</v>
      </c>
      <c r="D46">
        <v>111</v>
      </c>
      <c r="E46">
        <v>126</v>
      </c>
      <c r="F46">
        <v>94</v>
      </c>
      <c r="G46">
        <v>109</v>
      </c>
      <c r="H46">
        <v>126</v>
      </c>
      <c r="I46">
        <v>141</v>
      </c>
      <c r="J46" t="s">
        <v>133</v>
      </c>
      <c r="K46">
        <v>125</v>
      </c>
      <c r="L46">
        <v>125</v>
      </c>
      <c r="M46">
        <v>87</v>
      </c>
      <c r="N46">
        <v>93</v>
      </c>
      <c r="O46">
        <v>87</v>
      </c>
      <c r="P46">
        <v>87</v>
      </c>
      <c r="Q46">
        <v>80</v>
      </c>
      <c r="R46">
        <v>80</v>
      </c>
      <c r="S46" t="s">
        <v>134</v>
      </c>
      <c r="T46">
        <v>104</v>
      </c>
      <c r="U46">
        <v>107</v>
      </c>
      <c r="V46">
        <v>97</v>
      </c>
      <c r="W46">
        <v>109</v>
      </c>
      <c r="X46">
        <v>120</v>
      </c>
      <c r="Y46">
        <v>123</v>
      </c>
      <c r="Z46">
        <v>131</v>
      </c>
      <c r="AA46">
        <v>131</v>
      </c>
    </row>
    <row r="47" spans="1:27" x14ac:dyDescent="0.2">
      <c r="A47" t="s">
        <v>135</v>
      </c>
      <c r="B47">
        <v>132</v>
      </c>
      <c r="C47">
        <v>135</v>
      </c>
      <c r="D47">
        <v>111</v>
      </c>
      <c r="E47">
        <v>111</v>
      </c>
      <c r="F47">
        <v>112</v>
      </c>
      <c r="G47">
        <v>121</v>
      </c>
      <c r="H47">
        <v>117</v>
      </c>
      <c r="I47">
        <v>159</v>
      </c>
      <c r="J47" t="s">
        <v>136</v>
      </c>
      <c r="K47">
        <v>116</v>
      </c>
      <c r="L47">
        <v>125</v>
      </c>
      <c r="M47">
        <v>87</v>
      </c>
      <c r="N47">
        <v>93</v>
      </c>
      <c r="O47">
        <v>84</v>
      </c>
      <c r="P47">
        <v>87</v>
      </c>
      <c r="Q47">
        <v>80</v>
      </c>
      <c r="R47">
        <v>80</v>
      </c>
      <c r="S47" t="s">
        <v>137</v>
      </c>
      <c r="T47">
        <v>104</v>
      </c>
      <c r="U47">
        <v>107</v>
      </c>
      <c r="V47">
        <v>106</v>
      </c>
      <c r="W47">
        <v>106</v>
      </c>
      <c r="X47">
        <v>126</v>
      </c>
      <c r="Y47">
        <v>126</v>
      </c>
      <c r="Z47">
        <v>131</v>
      </c>
      <c r="AA47">
        <v>134</v>
      </c>
    </row>
    <row r="48" spans="1:27" x14ac:dyDescent="0.2">
      <c r="A48" t="s">
        <v>138</v>
      </c>
      <c r="B48">
        <v>138</v>
      </c>
      <c r="C48">
        <v>138</v>
      </c>
      <c r="D48">
        <v>111</v>
      </c>
      <c r="E48">
        <v>111</v>
      </c>
      <c r="F48">
        <v>97</v>
      </c>
      <c r="G48">
        <v>130</v>
      </c>
      <c r="H48">
        <v>138</v>
      </c>
      <c r="I48">
        <v>147</v>
      </c>
      <c r="J48" t="s">
        <v>139</v>
      </c>
      <c r="K48">
        <v>116</v>
      </c>
      <c r="L48">
        <v>125</v>
      </c>
      <c r="M48">
        <v>87</v>
      </c>
      <c r="N48">
        <v>93</v>
      </c>
      <c r="O48">
        <v>84</v>
      </c>
      <c r="P48">
        <v>87</v>
      </c>
      <c r="Q48">
        <v>80</v>
      </c>
      <c r="R48">
        <v>80</v>
      </c>
      <c r="S48" t="s">
        <v>140</v>
      </c>
      <c r="T48">
        <v>107</v>
      </c>
      <c r="U48">
        <v>107</v>
      </c>
      <c r="V48">
        <v>106</v>
      </c>
      <c r="W48">
        <v>106</v>
      </c>
      <c r="X48">
        <v>114</v>
      </c>
      <c r="Y48">
        <v>123</v>
      </c>
      <c r="Z48">
        <v>131</v>
      </c>
      <c r="AA48">
        <v>188</v>
      </c>
    </row>
    <row r="49" spans="1:27" x14ac:dyDescent="0.2">
      <c r="A49" t="s">
        <v>141</v>
      </c>
      <c r="B49">
        <v>138</v>
      </c>
      <c r="C49">
        <v>138</v>
      </c>
      <c r="D49">
        <v>111</v>
      </c>
      <c r="E49">
        <v>111</v>
      </c>
      <c r="F49">
        <v>97</v>
      </c>
      <c r="G49">
        <v>130</v>
      </c>
      <c r="H49">
        <v>138</v>
      </c>
      <c r="I49">
        <v>147</v>
      </c>
      <c r="J49" t="s">
        <v>142</v>
      </c>
      <c r="K49">
        <v>116</v>
      </c>
      <c r="L49">
        <v>125</v>
      </c>
      <c r="M49">
        <v>87</v>
      </c>
      <c r="N49">
        <v>93</v>
      </c>
      <c r="O49">
        <v>84</v>
      </c>
      <c r="P49">
        <v>87</v>
      </c>
      <c r="Q49">
        <v>80</v>
      </c>
      <c r="R49">
        <v>80</v>
      </c>
      <c r="S49" s="2" t="s">
        <v>143</v>
      </c>
      <c r="T49" s="2">
        <v>107</v>
      </c>
      <c r="U49" s="2">
        <v>107</v>
      </c>
      <c r="V49" s="2">
        <v>106</v>
      </c>
      <c r="W49" s="2">
        <v>106</v>
      </c>
      <c r="X49" s="2">
        <v>114</v>
      </c>
      <c r="Y49" s="2">
        <v>123</v>
      </c>
      <c r="Z49" s="2">
        <v>131</v>
      </c>
      <c r="AA49" s="2">
        <v>185</v>
      </c>
    </row>
    <row r="50" spans="1:27" x14ac:dyDescent="0.2">
      <c r="A50" t="s">
        <v>144</v>
      </c>
      <c r="B50">
        <v>138</v>
      </c>
      <c r="C50">
        <v>138</v>
      </c>
      <c r="D50">
        <v>111</v>
      </c>
      <c r="E50">
        <v>111</v>
      </c>
      <c r="F50">
        <v>97</v>
      </c>
      <c r="G50">
        <v>130</v>
      </c>
      <c r="H50">
        <v>138</v>
      </c>
      <c r="I50">
        <v>147</v>
      </c>
      <c r="J50" t="s">
        <v>145</v>
      </c>
      <c r="K50">
        <v>116</v>
      </c>
      <c r="L50">
        <v>125</v>
      </c>
      <c r="M50">
        <v>87</v>
      </c>
      <c r="N50">
        <v>93</v>
      </c>
      <c r="O50">
        <v>84</v>
      </c>
      <c r="P50">
        <v>87</v>
      </c>
      <c r="Q50">
        <v>80</v>
      </c>
      <c r="R50">
        <v>80</v>
      </c>
      <c r="S50" t="s">
        <v>146</v>
      </c>
      <c r="T50">
        <v>107</v>
      </c>
      <c r="U50">
        <v>107</v>
      </c>
      <c r="V50">
        <v>106</v>
      </c>
      <c r="W50">
        <v>106</v>
      </c>
      <c r="X50">
        <v>114</v>
      </c>
      <c r="Y50">
        <v>123</v>
      </c>
      <c r="Z50">
        <v>131</v>
      </c>
      <c r="AA50">
        <v>185</v>
      </c>
    </row>
    <row r="51" spans="1:27" x14ac:dyDescent="0.2">
      <c r="A51" t="s">
        <v>147</v>
      </c>
      <c r="B51">
        <v>138</v>
      </c>
      <c r="C51">
        <v>138</v>
      </c>
      <c r="D51">
        <v>111</v>
      </c>
      <c r="E51">
        <v>111</v>
      </c>
      <c r="F51">
        <v>97</v>
      </c>
      <c r="G51">
        <v>130</v>
      </c>
      <c r="H51">
        <v>138</v>
      </c>
      <c r="I51">
        <v>147</v>
      </c>
      <c r="J51" t="s">
        <v>148</v>
      </c>
      <c r="K51">
        <v>116</v>
      </c>
      <c r="L51">
        <v>125</v>
      </c>
      <c r="M51">
        <v>87</v>
      </c>
      <c r="N51">
        <v>93</v>
      </c>
      <c r="O51">
        <v>84</v>
      </c>
      <c r="P51">
        <v>87</v>
      </c>
      <c r="Q51">
        <v>80</v>
      </c>
      <c r="R51">
        <v>80</v>
      </c>
      <c r="S51" t="s">
        <v>149</v>
      </c>
      <c r="T51">
        <v>107</v>
      </c>
      <c r="U51">
        <v>107</v>
      </c>
      <c r="V51">
        <v>106</v>
      </c>
      <c r="W51">
        <v>106</v>
      </c>
      <c r="X51">
        <v>114</v>
      </c>
      <c r="Y51">
        <v>123</v>
      </c>
      <c r="Z51">
        <v>131</v>
      </c>
      <c r="AA51">
        <v>185</v>
      </c>
    </row>
    <row r="52" spans="1:27" x14ac:dyDescent="0.2">
      <c r="A52" t="s">
        <v>150</v>
      </c>
      <c r="B52">
        <v>138</v>
      </c>
      <c r="C52">
        <v>138</v>
      </c>
      <c r="D52">
        <v>111</v>
      </c>
      <c r="E52">
        <v>111</v>
      </c>
      <c r="F52">
        <v>97</v>
      </c>
      <c r="G52">
        <v>130</v>
      </c>
      <c r="H52">
        <v>138</v>
      </c>
      <c r="I52">
        <v>147</v>
      </c>
      <c r="J52" t="s">
        <v>151</v>
      </c>
      <c r="K52">
        <v>116</v>
      </c>
      <c r="L52">
        <v>125</v>
      </c>
      <c r="M52">
        <v>87</v>
      </c>
      <c r="N52">
        <v>93</v>
      </c>
      <c r="O52">
        <v>84</v>
      </c>
      <c r="P52">
        <v>87</v>
      </c>
      <c r="Q52">
        <v>80</v>
      </c>
      <c r="R52">
        <v>80</v>
      </c>
      <c r="S52" t="s">
        <v>152</v>
      </c>
      <c r="T52">
        <v>107</v>
      </c>
      <c r="U52">
        <v>107</v>
      </c>
      <c r="V52">
        <v>106</v>
      </c>
      <c r="W52">
        <v>106</v>
      </c>
      <c r="X52">
        <v>114</v>
      </c>
      <c r="Y52">
        <v>123</v>
      </c>
      <c r="Z52">
        <v>131</v>
      </c>
      <c r="AA52">
        <v>185</v>
      </c>
    </row>
    <row r="53" spans="1:27" x14ac:dyDescent="0.2">
      <c r="A53" t="s">
        <v>153</v>
      </c>
      <c r="B53">
        <v>132</v>
      </c>
      <c r="C53">
        <v>135</v>
      </c>
      <c r="D53">
        <v>111</v>
      </c>
      <c r="E53">
        <v>126</v>
      </c>
      <c r="F53">
        <v>94</v>
      </c>
      <c r="G53">
        <v>109</v>
      </c>
      <c r="H53">
        <v>126</v>
      </c>
      <c r="I53">
        <v>141</v>
      </c>
      <c r="J53" t="s">
        <v>154</v>
      </c>
      <c r="K53">
        <v>116</v>
      </c>
      <c r="L53">
        <v>116</v>
      </c>
      <c r="M53">
        <v>90</v>
      </c>
      <c r="N53">
        <v>93</v>
      </c>
      <c r="O53">
        <v>87</v>
      </c>
      <c r="P53">
        <v>87</v>
      </c>
      <c r="Q53">
        <v>80</v>
      </c>
      <c r="R53">
        <v>80</v>
      </c>
      <c r="S53" t="s">
        <v>155</v>
      </c>
      <c r="T53">
        <v>104</v>
      </c>
      <c r="U53">
        <v>107</v>
      </c>
      <c r="V53">
        <v>97</v>
      </c>
      <c r="W53">
        <v>109</v>
      </c>
      <c r="X53">
        <v>120</v>
      </c>
      <c r="Y53">
        <v>123</v>
      </c>
      <c r="Z53">
        <v>131</v>
      </c>
      <c r="AA53">
        <v>131</v>
      </c>
    </row>
    <row r="54" spans="1:27" x14ac:dyDescent="0.2">
      <c r="A54" t="s">
        <v>156</v>
      </c>
      <c r="B54">
        <v>138</v>
      </c>
      <c r="C54">
        <v>138</v>
      </c>
      <c r="D54">
        <v>111</v>
      </c>
      <c r="E54">
        <v>126</v>
      </c>
      <c r="F54">
        <v>127</v>
      </c>
      <c r="G54">
        <v>130</v>
      </c>
      <c r="H54">
        <v>141</v>
      </c>
      <c r="I54">
        <v>147</v>
      </c>
      <c r="J54" t="s">
        <v>157</v>
      </c>
      <c r="K54">
        <v>125</v>
      </c>
      <c r="L54">
        <v>125</v>
      </c>
      <c r="M54">
        <v>87</v>
      </c>
      <c r="N54">
        <v>93</v>
      </c>
      <c r="O54">
        <v>87</v>
      </c>
      <c r="P54">
        <v>87</v>
      </c>
      <c r="Q54">
        <v>80</v>
      </c>
      <c r="R54">
        <v>80</v>
      </c>
      <c r="S54" t="s">
        <v>158</v>
      </c>
      <c r="T54">
        <v>104</v>
      </c>
      <c r="U54">
        <v>104</v>
      </c>
      <c r="V54">
        <v>106</v>
      </c>
      <c r="W54">
        <v>106</v>
      </c>
      <c r="X54">
        <v>117</v>
      </c>
      <c r="Y54">
        <v>120</v>
      </c>
      <c r="Z54">
        <v>131</v>
      </c>
      <c r="AA54">
        <v>185</v>
      </c>
    </row>
    <row r="55" spans="1:27" x14ac:dyDescent="0.2">
      <c r="A55" t="s">
        <v>159</v>
      </c>
      <c r="B55">
        <v>138</v>
      </c>
      <c r="C55">
        <v>138</v>
      </c>
      <c r="D55">
        <v>111</v>
      </c>
      <c r="E55">
        <v>111</v>
      </c>
      <c r="F55">
        <v>97</v>
      </c>
      <c r="G55">
        <v>130</v>
      </c>
      <c r="H55">
        <v>138</v>
      </c>
      <c r="I55">
        <v>147</v>
      </c>
      <c r="J55" t="s">
        <v>160</v>
      </c>
      <c r="K55">
        <v>116</v>
      </c>
      <c r="L55">
        <v>125</v>
      </c>
      <c r="M55">
        <v>87</v>
      </c>
      <c r="N55">
        <v>93</v>
      </c>
      <c r="O55">
        <v>84</v>
      </c>
      <c r="P55">
        <v>87</v>
      </c>
      <c r="Q55">
        <v>80</v>
      </c>
      <c r="R55">
        <v>80</v>
      </c>
      <c r="S55" t="s">
        <v>161</v>
      </c>
      <c r="T55">
        <v>107</v>
      </c>
      <c r="U55">
        <v>107</v>
      </c>
      <c r="V55">
        <v>106</v>
      </c>
      <c r="W55">
        <v>106</v>
      </c>
      <c r="X55">
        <v>114</v>
      </c>
      <c r="Y55">
        <v>123</v>
      </c>
      <c r="Z55">
        <v>131</v>
      </c>
      <c r="AA55">
        <v>185</v>
      </c>
    </row>
    <row r="56" spans="1:27" x14ac:dyDescent="0.2">
      <c r="A56" t="s">
        <v>162</v>
      </c>
      <c r="B56">
        <v>138</v>
      </c>
      <c r="C56">
        <v>138</v>
      </c>
      <c r="D56">
        <v>111</v>
      </c>
      <c r="E56">
        <v>111</v>
      </c>
      <c r="F56">
        <v>97</v>
      </c>
      <c r="G56">
        <v>130</v>
      </c>
      <c r="H56">
        <v>138</v>
      </c>
      <c r="I56">
        <v>147</v>
      </c>
      <c r="J56" t="s">
        <v>163</v>
      </c>
      <c r="K56">
        <v>116</v>
      </c>
      <c r="L56">
        <v>125</v>
      </c>
      <c r="M56">
        <v>87</v>
      </c>
      <c r="N56">
        <v>93</v>
      </c>
      <c r="O56">
        <v>84</v>
      </c>
      <c r="P56">
        <v>87</v>
      </c>
      <c r="Q56">
        <v>80</v>
      </c>
      <c r="R56">
        <v>80</v>
      </c>
      <c r="S56" t="s">
        <v>164</v>
      </c>
      <c r="T56">
        <v>107</v>
      </c>
      <c r="U56">
        <v>107</v>
      </c>
      <c r="V56">
        <v>106</v>
      </c>
      <c r="W56">
        <v>106</v>
      </c>
      <c r="X56">
        <v>114</v>
      </c>
      <c r="Y56">
        <v>123</v>
      </c>
      <c r="Z56">
        <v>131</v>
      </c>
      <c r="AA56">
        <v>185</v>
      </c>
    </row>
    <row r="57" spans="1:27" x14ac:dyDescent="0.2">
      <c r="A57" t="s">
        <v>165</v>
      </c>
      <c r="B57">
        <v>138</v>
      </c>
      <c r="C57">
        <v>138</v>
      </c>
      <c r="D57">
        <v>111</v>
      </c>
      <c r="E57">
        <v>111</v>
      </c>
      <c r="F57">
        <v>97</v>
      </c>
      <c r="G57">
        <v>130</v>
      </c>
      <c r="H57">
        <v>138</v>
      </c>
      <c r="I57">
        <v>147</v>
      </c>
      <c r="J57" t="s">
        <v>166</v>
      </c>
      <c r="K57">
        <v>116</v>
      </c>
      <c r="L57">
        <v>125</v>
      </c>
      <c r="M57">
        <v>87</v>
      </c>
      <c r="N57">
        <v>93</v>
      </c>
      <c r="O57">
        <v>84</v>
      </c>
      <c r="P57">
        <v>87</v>
      </c>
      <c r="Q57">
        <v>80</v>
      </c>
      <c r="R57">
        <v>80</v>
      </c>
      <c r="S57" t="s">
        <v>167</v>
      </c>
      <c r="T57">
        <v>107</v>
      </c>
      <c r="U57">
        <v>107</v>
      </c>
      <c r="V57">
        <v>106</v>
      </c>
      <c r="W57">
        <v>106</v>
      </c>
      <c r="X57">
        <v>114</v>
      </c>
      <c r="Y57">
        <v>123</v>
      </c>
      <c r="Z57">
        <v>131</v>
      </c>
      <c r="AA57">
        <v>185</v>
      </c>
    </row>
    <row r="58" spans="1:27" x14ac:dyDescent="0.2">
      <c r="A58" t="s">
        <v>168</v>
      </c>
      <c r="B58">
        <v>138</v>
      </c>
      <c r="C58">
        <v>138</v>
      </c>
      <c r="D58">
        <v>111</v>
      </c>
      <c r="E58">
        <v>111</v>
      </c>
      <c r="F58">
        <v>97</v>
      </c>
      <c r="G58">
        <v>130</v>
      </c>
      <c r="H58">
        <v>138</v>
      </c>
      <c r="I58">
        <v>147</v>
      </c>
      <c r="J58" t="s">
        <v>169</v>
      </c>
      <c r="K58">
        <v>116</v>
      </c>
      <c r="L58">
        <v>125</v>
      </c>
      <c r="M58">
        <v>87</v>
      </c>
      <c r="N58">
        <v>93</v>
      </c>
      <c r="O58">
        <v>84</v>
      </c>
      <c r="P58">
        <v>87</v>
      </c>
      <c r="Q58">
        <v>80</v>
      </c>
      <c r="R58">
        <v>80</v>
      </c>
      <c r="S58" t="s">
        <v>170</v>
      </c>
      <c r="T58">
        <v>107</v>
      </c>
      <c r="U58">
        <v>107</v>
      </c>
      <c r="V58">
        <v>106</v>
      </c>
      <c r="W58">
        <v>106</v>
      </c>
      <c r="X58">
        <v>114</v>
      </c>
      <c r="Y58">
        <v>123</v>
      </c>
      <c r="Z58">
        <v>131</v>
      </c>
      <c r="AA58">
        <v>185</v>
      </c>
    </row>
    <row r="59" spans="1:27" x14ac:dyDescent="0.2">
      <c r="A59" t="s">
        <v>171</v>
      </c>
      <c r="B59">
        <v>132</v>
      </c>
      <c r="C59">
        <v>135</v>
      </c>
      <c r="D59">
        <v>111</v>
      </c>
      <c r="E59">
        <v>126</v>
      </c>
      <c r="F59">
        <v>94</v>
      </c>
      <c r="G59">
        <v>109</v>
      </c>
      <c r="H59">
        <v>126</v>
      </c>
      <c r="I59">
        <v>141</v>
      </c>
      <c r="J59" t="s">
        <v>172</v>
      </c>
      <c r="K59">
        <v>116</v>
      </c>
      <c r="L59">
        <v>116</v>
      </c>
      <c r="M59">
        <v>90</v>
      </c>
      <c r="N59">
        <v>93</v>
      </c>
      <c r="O59">
        <v>87</v>
      </c>
      <c r="P59">
        <v>87</v>
      </c>
      <c r="Q59">
        <v>80</v>
      </c>
      <c r="R59">
        <v>80</v>
      </c>
      <c r="S59" t="s">
        <v>173</v>
      </c>
      <c r="T59">
        <v>104</v>
      </c>
      <c r="U59">
        <v>107</v>
      </c>
      <c r="V59">
        <v>97</v>
      </c>
      <c r="W59">
        <v>109</v>
      </c>
      <c r="X59">
        <v>120</v>
      </c>
      <c r="Y59">
        <v>123</v>
      </c>
      <c r="Z59">
        <v>131</v>
      </c>
      <c r="AA59">
        <v>131</v>
      </c>
    </row>
    <row r="60" spans="1:27" s="9" customFormat="1" x14ac:dyDescent="0.2">
      <c r="A60" s="9" t="s">
        <v>174</v>
      </c>
      <c r="B60" s="9">
        <v>129</v>
      </c>
      <c r="C60" s="9">
        <v>141</v>
      </c>
      <c r="D60" s="9">
        <v>111</v>
      </c>
      <c r="E60" s="9">
        <v>132</v>
      </c>
      <c r="F60" s="9">
        <v>112</v>
      </c>
      <c r="G60" s="9">
        <v>124</v>
      </c>
      <c r="H60" s="9">
        <v>138</v>
      </c>
      <c r="I60" s="9">
        <v>147</v>
      </c>
      <c r="J60" s="9" t="s">
        <v>175</v>
      </c>
      <c r="K60" s="9">
        <v>116</v>
      </c>
      <c r="L60" s="9">
        <v>116</v>
      </c>
      <c r="M60" s="9">
        <v>90</v>
      </c>
      <c r="N60" s="9">
        <v>93</v>
      </c>
      <c r="O60" s="9">
        <v>84</v>
      </c>
      <c r="P60" s="9">
        <v>84</v>
      </c>
      <c r="Q60" s="9">
        <v>77</v>
      </c>
      <c r="R60" s="9">
        <v>80</v>
      </c>
      <c r="S60" s="9" t="s">
        <v>176</v>
      </c>
      <c r="T60" s="9">
        <v>92</v>
      </c>
      <c r="U60" s="9">
        <v>104</v>
      </c>
      <c r="V60" s="9">
        <v>91</v>
      </c>
      <c r="W60" s="9">
        <v>103</v>
      </c>
      <c r="X60" s="9">
        <v>117</v>
      </c>
      <c r="Y60" s="9">
        <v>123</v>
      </c>
      <c r="Z60" s="9">
        <v>134</v>
      </c>
      <c r="AA60" s="9">
        <v>146</v>
      </c>
    </row>
    <row r="61" spans="1:27" s="9" customFormat="1" x14ac:dyDescent="0.2">
      <c r="A61" s="9" t="s">
        <v>177</v>
      </c>
      <c r="B61" s="9">
        <v>129</v>
      </c>
      <c r="C61" s="9">
        <v>132</v>
      </c>
      <c r="D61" s="9">
        <v>111</v>
      </c>
      <c r="E61" s="9">
        <v>111</v>
      </c>
      <c r="F61" s="9">
        <v>100</v>
      </c>
      <c r="G61" s="9">
        <v>112</v>
      </c>
      <c r="H61" s="9">
        <v>129</v>
      </c>
      <c r="I61" s="9">
        <v>135</v>
      </c>
      <c r="J61" s="9" t="s">
        <v>178</v>
      </c>
      <c r="K61" s="9">
        <v>116</v>
      </c>
      <c r="L61" s="9">
        <v>125</v>
      </c>
      <c r="M61" s="9">
        <v>90</v>
      </c>
      <c r="N61" s="9">
        <v>93</v>
      </c>
      <c r="O61" s="9">
        <v>78</v>
      </c>
      <c r="P61" s="9">
        <v>81</v>
      </c>
      <c r="Q61" s="9">
        <v>80</v>
      </c>
      <c r="R61" s="9">
        <v>80</v>
      </c>
      <c r="S61" s="9" t="s">
        <v>179</v>
      </c>
      <c r="T61" s="9">
        <v>104</v>
      </c>
      <c r="U61" s="9">
        <v>104</v>
      </c>
      <c r="V61" s="9">
        <v>106</v>
      </c>
      <c r="W61" s="9">
        <v>109</v>
      </c>
      <c r="X61" s="9">
        <v>117</v>
      </c>
      <c r="Y61" s="9">
        <v>126</v>
      </c>
      <c r="Z61" s="9">
        <v>146</v>
      </c>
      <c r="AA61" s="9">
        <v>158</v>
      </c>
    </row>
    <row r="62" spans="1:27" x14ac:dyDescent="0.2">
      <c r="A62" t="s">
        <v>180</v>
      </c>
      <c r="B62">
        <v>138</v>
      </c>
      <c r="C62">
        <v>138</v>
      </c>
      <c r="D62">
        <v>111</v>
      </c>
      <c r="E62">
        <v>111</v>
      </c>
      <c r="F62">
        <v>97</v>
      </c>
      <c r="G62">
        <v>130</v>
      </c>
      <c r="H62">
        <v>138</v>
      </c>
      <c r="I62">
        <v>147</v>
      </c>
      <c r="J62" t="s">
        <v>181</v>
      </c>
      <c r="K62">
        <v>116</v>
      </c>
      <c r="L62">
        <v>125</v>
      </c>
      <c r="M62">
        <v>87</v>
      </c>
      <c r="N62">
        <v>93</v>
      </c>
      <c r="O62">
        <v>84</v>
      </c>
      <c r="P62">
        <v>87</v>
      </c>
      <c r="Q62">
        <v>80</v>
      </c>
      <c r="R62">
        <v>80</v>
      </c>
      <c r="S62" t="s">
        <v>182</v>
      </c>
      <c r="T62">
        <v>107</v>
      </c>
      <c r="U62">
        <v>107</v>
      </c>
      <c r="V62">
        <v>106</v>
      </c>
      <c r="W62">
        <v>106</v>
      </c>
      <c r="X62">
        <v>114</v>
      </c>
      <c r="Y62">
        <v>123</v>
      </c>
      <c r="Z62">
        <v>131</v>
      </c>
      <c r="AA62">
        <v>131</v>
      </c>
    </row>
    <row r="63" spans="1:27" x14ac:dyDescent="0.2">
      <c r="A63" t="s">
        <v>183</v>
      </c>
      <c r="B63">
        <v>138</v>
      </c>
      <c r="C63">
        <v>138</v>
      </c>
      <c r="D63">
        <v>111</v>
      </c>
      <c r="E63">
        <v>111</v>
      </c>
      <c r="F63">
        <v>97</v>
      </c>
      <c r="G63">
        <v>130</v>
      </c>
      <c r="H63">
        <v>138</v>
      </c>
      <c r="I63">
        <v>147</v>
      </c>
      <c r="J63" t="s">
        <v>184</v>
      </c>
      <c r="K63">
        <v>116</v>
      </c>
      <c r="L63">
        <v>125</v>
      </c>
      <c r="M63">
        <v>87</v>
      </c>
      <c r="N63">
        <v>93</v>
      </c>
      <c r="O63">
        <v>84</v>
      </c>
      <c r="P63">
        <v>87</v>
      </c>
      <c r="Q63">
        <v>80</v>
      </c>
      <c r="R63">
        <v>80</v>
      </c>
      <c r="S63" t="s">
        <v>185</v>
      </c>
      <c r="T63">
        <v>107</v>
      </c>
      <c r="U63">
        <v>107</v>
      </c>
      <c r="V63">
        <v>106</v>
      </c>
      <c r="W63">
        <v>106</v>
      </c>
      <c r="X63">
        <v>114</v>
      </c>
      <c r="Y63">
        <v>123</v>
      </c>
      <c r="Z63">
        <v>131</v>
      </c>
      <c r="AA63">
        <v>185</v>
      </c>
    </row>
    <row r="64" spans="1:27" x14ac:dyDescent="0.2">
      <c r="A64" t="s">
        <v>186</v>
      </c>
      <c r="B64">
        <v>138</v>
      </c>
      <c r="C64">
        <v>138</v>
      </c>
      <c r="D64">
        <v>111</v>
      </c>
      <c r="E64">
        <v>126</v>
      </c>
      <c r="F64">
        <v>127</v>
      </c>
      <c r="G64">
        <v>130</v>
      </c>
      <c r="H64">
        <v>141</v>
      </c>
      <c r="I64">
        <v>147</v>
      </c>
      <c r="J64" t="s">
        <v>187</v>
      </c>
      <c r="K64">
        <v>125</v>
      </c>
      <c r="L64">
        <v>125</v>
      </c>
      <c r="M64">
        <v>87</v>
      </c>
      <c r="N64">
        <v>93</v>
      </c>
      <c r="O64">
        <v>87</v>
      </c>
      <c r="P64">
        <v>87</v>
      </c>
      <c r="Q64">
        <v>80</v>
      </c>
      <c r="R64">
        <v>80</v>
      </c>
      <c r="S64" t="s">
        <v>188</v>
      </c>
      <c r="T64">
        <v>104</v>
      </c>
      <c r="U64">
        <v>104</v>
      </c>
      <c r="V64">
        <v>106</v>
      </c>
      <c r="W64">
        <v>106</v>
      </c>
      <c r="X64">
        <v>117</v>
      </c>
      <c r="Y64">
        <v>120</v>
      </c>
      <c r="Z64">
        <v>131</v>
      </c>
      <c r="AA64">
        <v>176</v>
      </c>
    </row>
    <row r="65" spans="1:27" x14ac:dyDescent="0.2">
      <c r="A65" t="s">
        <v>189</v>
      </c>
      <c r="B65">
        <v>138</v>
      </c>
      <c r="C65">
        <v>138</v>
      </c>
      <c r="D65">
        <v>111</v>
      </c>
      <c r="E65">
        <v>111</v>
      </c>
      <c r="F65">
        <v>97</v>
      </c>
      <c r="G65">
        <v>130</v>
      </c>
      <c r="H65">
        <v>138</v>
      </c>
      <c r="I65">
        <v>147</v>
      </c>
      <c r="J65" t="s">
        <v>190</v>
      </c>
      <c r="K65">
        <v>116</v>
      </c>
      <c r="L65">
        <v>125</v>
      </c>
      <c r="M65">
        <v>87</v>
      </c>
      <c r="N65">
        <v>93</v>
      </c>
      <c r="O65">
        <v>84</v>
      </c>
      <c r="P65">
        <v>87</v>
      </c>
      <c r="Q65">
        <v>80</v>
      </c>
      <c r="R65">
        <v>80</v>
      </c>
      <c r="S65" t="s">
        <v>191</v>
      </c>
      <c r="T65">
        <v>107</v>
      </c>
      <c r="U65">
        <v>107</v>
      </c>
      <c r="V65">
        <v>106</v>
      </c>
      <c r="W65">
        <v>106</v>
      </c>
      <c r="X65">
        <v>114</v>
      </c>
      <c r="Y65">
        <v>123</v>
      </c>
      <c r="Z65">
        <v>131</v>
      </c>
      <c r="AA65">
        <v>185</v>
      </c>
    </row>
    <row r="66" spans="1:27" x14ac:dyDescent="0.2">
      <c r="A66" t="s">
        <v>192</v>
      </c>
      <c r="B66">
        <v>138</v>
      </c>
      <c r="C66">
        <v>138</v>
      </c>
      <c r="D66">
        <v>111</v>
      </c>
      <c r="E66">
        <v>111</v>
      </c>
      <c r="F66">
        <v>97</v>
      </c>
      <c r="G66">
        <v>130</v>
      </c>
      <c r="H66">
        <v>138</v>
      </c>
      <c r="I66">
        <v>147</v>
      </c>
      <c r="J66" t="s">
        <v>193</v>
      </c>
      <c r="K66">
        <v>116</v>
      </c>
      <c r="L66">
        <v>125</v>
      </c>
      <c r="M66">
        <v>87</v>
      </c>
      <c r="N66">
        <v>93</v>
      </c>
      <c r="O66">
        <v>84</v>
      </c>
      <c r="P66">
        <v>87</v>
      </c>
      <c r="Q66">
        <v>80</v>
      </c>
      <c r="R66">
        <v>80</v>
      </c>
      <c r="S66" t="s">
        <v>194</v>
      </c>
      <c r="T66">
        <v>107</v>
      </c>
      <c r="U66">
        <v>107</v>
      </c>
      <c r="V66">
        <v>106</v>
      </c>
      <c r="W66">
        <v>106</v>
      </c>
      <c r="X66">
        <v>114</v>
      </c>
      <c r="Y66">
        <v>123</v>
      </c>
      <c r="Z66">
        <v>131</v>
      </c>
      <c r="AA66">
        <v>185</v>
      </c>
    </row>
    <row r="67" spans="1:27" x14ac:dyDescent="0.2">
      <c r="A67" t="s">
        <v>195</v>
      </c>
      <c r="B67">
        <v>132</v>
      </c>
      <c r="C67">
        <v>135</v>
      </c>
      <c r="D67">
        <v>111</v>
      </c>
      <c r="E67">
        <v>126</v>
      </c>
      <c r="F67">
        <v>94</v>
      </c>
      <c r="G67">
        <v>109</v>
      </c>
      <c r="H67">
        <v>126</v>
      </c>
      <c r="I67">
        <v>141</v>
      </c>
      <c r="J67" t="s">
        <v>196</v>
      </c>
      <c r="K67">
        <v>116</v>
      </c>
      <c r="L67">
        <v>116</v>
      </c>
      <c r="M67">
        <v>90</v>
      </c>
      <c r="N67">
        <v>93</v>
      </c>
      <c r="O67">
        <v>87</v>
      </c>
      <c r="P67">
        <v>87</v>
      </c>
      <c r="Q67">
        <v>80</v>
      </c>
      <c r="R67">
        <v>80</v>
      </c>
      <c r="S67" t="s">
        <v>197</v>
      </c>
      <c r="T67">
        <v>104</v>
      </c>
      <c r="U67">
        <v>107</v>
      </c>
      <c r="V67">
        <v>97</v>
      </c>
      <c r="W67">
        <v>109</v>
      </c>
      <c r="X67">
        <v>120</v>
      </c>
      <c r="Y67">
        <v>123</v>
      </c>
      <c r="Z67">
        <v>131</v>
      </c>
      <c r="AA67">
        <v>131</v>
      </c>
    </row>
    <row r="69" spans="1:27" x14ac:dyDescent="0.2">
      <c r="A69" s="1">
        <v>44726</v>
      </c>
    </row>
    <row r="70" spans="1:27" x14ac:dyDescent="0.2">
      <c r="A70" t="s">
        <v>198</v>
      </c>
      <c r="B70">
        <v>120</v>
      </c>
      <c r="C70">
        <v>129</v>
      </c>
      <c r="D70">
        <v>111</v>
      </c>
      <c r="E70">
        <v>111</v>
      </c>
      <c r="F70">
        <v>103</v>
      </c>
      <c r="G70">
        <v>127</v>
      </c>
      <c r="H70">
        <v>111</v>
      </c>
      <c r="I70">
        <v>120</v>
      </c>
      <c r="J70" s="4" t="s">
        <v>199</v>
      </c>
      <c r="K70" s="4">
        <v>116</v>
      </c>
      <c r="L70" s="4">
        <v>116</v>
      </c>
      <c r="M70" s="4">
        <v>90</v>
      </c>
      <c r="N70" s="4">
        <v>90</v>
      </c>
      <c r="O70" s="4">
        <v>84</v>
      </c>
      <c r="P70" s="4">
        <v>87</v>
      </c>
      <c r="Q70" s="4">
        <v>80</v>
      </c>
      <c r="R70" s="4">
        <v>80</v>
      </c>
      <c r="S70" t="s">
        <v>200</v>
      </c>
      <c r="T70">
        <v>107</v>
      </c>
      <c r="U70">
        <v>113</v>
      </c>
      <c r="V70">
        <v>106</v>
      </c>
      <c r="W70">
        <v>109</v>
      </c>
      <c r="X70">
        <v>117</v>
      </c>
      <c r="Y70">
        <v>123</v>
      </c>
      <c r="Z70">
        <v>131</v>
      </c>
      <c r="AA70">
        <v>134</v>
      </c>
    </row>
    <row r="71" spans="1:27" x14ac:dyDescent="0.2">
      <c r="A71" t="s">
        <v>201</v>
      </c>
      <c r="B71">
        <v>126</v>
      </c>
      <c r="C71">
        <v>129</v>
      </c>
      <c r="D71">
        <v>111</v>
      </c>
      <c r="E71">
        <v>111</v>
      </c>
      <c r="F71">
        <v>100</v>
      </c>
      <c r="G71">
        <v>127</v>
      </c>
      <c r="H71">
        <v>99</v>
      </c>
      <c r="I71">
        <v>138</v>
      </c>
      <c r="J71" t="s">
        <v>202</v>
      </c>
      <c r="K71">
        <v>125</v>
      </c>
      <c r="L71">
        <v>125</v>
      </c>
      <c r="M71">
        <v>90</v>
      </c>
      <c r="N71">
        <v>93</v>
      </c>
      <c r="O71">
        <v>87</v>
      </c>
      <c r="P71">
        <v>87</v>
      </c>
      <c r="Q71">
        <v>80</v>
      </c>
      <c r="R71">
        <v>80</v>
      </c>
      <c r="S71" t="s">
        <v>203</v>
      </c>
      <c r="T71">
        <v>104</v>
      </c>
      <c r="U71">
        <v>107</v>
      </c>
      <c r="V71">
        <v>103</v>
      </c>
      <c r="W71">
        <v>106</v>
      </c>
      <c r="X71">
        <v>120</v>
      </c>
      <c r="Y71">
        <v>120</v>
      </c>
      <c r="Z71">
        <v>131</v>
      </c>
      <c r="AA71">
        <v>137</v>
      </c>
    </row>
    <row r="72" spans="1:27" x14ac:dyDescent="0.2">
      <c r="A72" t="s">
        <v>204</v>
      </c>
      <c r="B72">
        <v>129</v>
      </c>
      <c r="C72">
        <v>129</v>
      </c>
      <c r="D72">
        <v>111</v>
      </c>
      <c r="E72">
        <v>129</v>
      </c>
      <c r="F72">
        <v>103</v>
      </c>
      <c r="G72">
        <v>112</v>
      </c>
      <c r="H72">
        <v>132</v>
      </c>
      <c r="I72">
        <v>147</v>
      </c>
      <c r="J72" t="s">
        <v>205</v>
      </c>
      <c r="K72">
        <v>116</v>
      </c>
      <c r="L72">
        <v>125</v>
      </c>
      <c r="M72">
        <v>90</v>
      </c>
      <c r="N72">
        <v>93</v>
      </c>
      <c r="O72">
        <v>84</v>
      </c>
      <c r="P72">
        <v>87</v>
      </c>
      <c r="Q72">
        <v>80</v>
      </c>
      <c r="R72">
        <v>83</v>
      </c>
      <c r="S72" t="s">
        <v>206</v>
      </c>
      <c r="T72">
        <v>107</v>
      </c>
      <c r="U72">
        <v>107</v>
      </c>
      <c r="V72">
        <v>97</v>
      </c>
      <c r="W72">
        <v>109</v>
      </c>
      <c r="X72">
        <v>120</v>
      </c>
      <c r="Y72">
        <v>126</v>
      </c>
      <c r="Z72">
        <v>131</v>
      </c>
      <c r="AA72">
        <v>176</v>
      </c>
    </row>
    <row r="73" spans="1:27" x14ac:dyDescent="0.2">
      <c r="A73" t="s">
        <v>207</v>
      </c>
      <c r="B73">
        <v>126</v>
      </c>
      <c r="C73">
        <v>132</v>
      </c>
      <c r="D73">
        <v>111</v>
      </c>
      <c r="E73">
        <v>114</v>
      </c>
      <c r="F73">
        <v>100</v>
      </c>
      <c r="G73">
        <v>103</v>
      </c>
      <c r="H73">
        <v>144</v>
      </c>
      <c r="I73">
        <v>180</v>
      </c>
      <c r="J73" t="s">
        <v>208</v>
      </c>
      <c r="K73">
        <v>116</v>
      </c>
      <c r="L73">
        <v>116</v>
      </c>
      <c r="M73">
        <v>93</v>
      </c>
      <c r="N73">
        <v>93</v>
      </c>
      <c r="O73">
        <v>87</v>
      </c>
      <c r="P73">
        <v>87</v>
      </c>
      <c r="Q73">
        <v>80</v>
      </c>
      <c r="R73">
        <v>83</v>
      </c>
      <c r="S73" t="s">
        <v>209</v>
      </c>
      <c r="T73">
        <v>107</v>
      </c>
      <c r="U73">
        <v>107</v>
      </c>
      <c r="V73">
        <v>106</v>
      </c>
      <c r="W73">
        <v>109</v>
      </c>
      <c r="X73">
        <v>117</v>
      </c>
      <c r="Y73">
        <v>117</v>
      </c>
      <c r="Z73">
        <v>125</v>
      </c>
      <c r="AA73">
        <v>131</v>
      </c>
    </row>
    <row r="74" spans="1:27" x14ac:dyDescent="0.2">
      <c r="A74" t="s">
        <v>210</v>
      </c>
      <c r="B74">
        <v>129</v>
      </c>
      <c r="C74">
        <v>135</v>
      </c>
      <c r="D74">
        <v>111</v>
      </c>
      <c r="E74">
        <v>111</v>
      </c>
      <c r="F74">
        <v>97</v>
      </c>
      <c r="G74">
        <v>100</v>
      </c>
      <c r="H74">
        <v>138</v>
      </c>
      <c r="I74">
        <v>138</v>
      </c>
      <c r="J74" t="s">
        <v>211</v>
      </c>
      <c r="K74">
        <v>116</v>
      </c>
      <c r="L74">
        <v>116</v>
      </c>
      <c r="M74">
        <v>90</v>
      </c>
      <c r="N74">
        <v>90</v>
      </c>
      <c r="O74">
        <v>84</v>
      </c>
      <c r="P74">
        <v>84</v>
      </c>
      <c r="Q74">
        <v>80</v>
      </c>
      <c r="R74">
        <v>86</v>
      </c>
      <c r="S74" t="s">
        <v>212</v>
      </c>
      <c r="T74">
        <v>104</v>
      </c>
      <c r="U74">
        <v>104</v>
      </c>
      <c r="V74">
        <v>106</v>
      </c>
      <c r="W74">
        <v>109</v>
      </c>
      <c r="X74">
        <v>117</v>
      </c>
      <c r="Y74">
        <v>120</v>
      </c>
      <c r="Z74">
        <v>131</v>
      </c>
      <c r="AA74">
        <v>131</v>
      </c>
    </row>
    <row r="75" spans="1:27" x14ac:dyDescent="0.2">
      <c r="A75" t="s">
        <v>213</v>
      </c>
      <c r="B75">
        <v>129</v>
      </c>
      <c r="C75">
        <v>129</v>
      </c>
      <c r="D75">
        <v>111</v>
      </c>
      <c r="E75">
        <v>111</v>
      </c>
      <c r="F75">
        <v>91</v>
      </c>
      <c r="G75">
        <v>127</v>
      </c>
      <c r="H75">
        <v>111</v>
      </c>
      <c r="I75">
        <v>120</v>
      </c>
      <c r="J75" t="s">
        <v>214</v>
      </c>
      <c r="K75">
        <v>116</v>
      </c>
      <c r="L75">
        <v>116</v>
      </c>
      <c r="M75">
        <v>90</v>
      </c>
      <c r="N75">
        <v>102</v>
      </c>
      <c r="O75">
        <v>84</v>
      </c>
      <c r="P75">
        <v>87</v>
      </c>
      <c r="Q75">
        <v>80</v>
      </c>
      <c r="R75">
        <v>80</v>
      </c>
      <c r="S75" t="s">
        <v>215</v>
      </c>
      <c r="T75">
        <v>92</v>
      </c>
      <c r="U75">
        <v>104</v>
      </c>
      <c r="V75">
        <v>103</v>
      </c>
      <c r="W75">
        <v>106</v>
      </c>
      <c r="X75">
        <v>114</v>
      </c>
      <c r="Y75">
        <v>114</v>
      </c>
      <c r="Z75">
        <v>131</v>
      </c>
      <c r="AA75">
        <v>134</v>
      </c>
    </row>
    <row r="76" spans="1:27" x14ac:dyDescent="0.2">
      <c r="A76" t="s">
        <v>216</v>
      </c>
      <c r="B76">
        <v>126</v>
      </c>
      <c r="C76">
        <v>132</v>
      </c>
      <c r="D76">
        <v>111</v>
      </c>
      <c r="E76">
        <v>114</v>
      </c>
      <c r="F76">
        <v>100</v>
      </c>
      <c r="G76">
        <v>103</v>
      </c>
      <c r="H76">
        <v>144</v>
      </c>
      <c r="I76">
        <v>180</v>
      </c>
      <c r="J76" t="s">
        <v>217</v>
      </c>
      <c r="K76">
        <v>116</v>
      </c>
      <c r="L76">
        <v>116</v>
      </c>
      <c r="M76">
        <v>93</v>
      </c>
      <c r="N76">
        <v>93</v>
      </c>
      <c r="O76">
        <v>87</v>
      </c>
      <c r="P76">
        <v>87</v>
      </c>
      <c r="Q76">
        <v>80</v>
      </c>
      <c r="R76">
        <v>83</v>
      </c>
      <c r="S76" t="s">
        <v>218</v>
      </c>
      <c r="T76">
        <v>107</v>
      </c>
      <c r="U76">
        <v>107</v>
      </c>
      <c r="V76">
        <v>106</v>
      </c>
      <c r="W76">
        <v>109</v>
      </c>
      <c r="X76">
        <v>117</v>
      </c>
      <c r="Y76">
        <v>117</v>
      </c>
      <c r="Z76">
        <v>125</v>
      </c>
      <c r="AA76">
        <v>131</v>
      </c>
    </row>
    <row r="77" spans="1:27" x14ac:dyDescent="0.2">
      <c r="A77" t="s">
        <v>219</v>
      </c>
      <c r="B77">
        <v>126</v>
      </c>
      <c r="C77">
        <v>129</v>
      </c>
      <c r="D77">
        <v>111</v>
      </c>
      <c r="E77">
        <v>114</v>
      </c>
      <c r="F77">
        <v>100</v>
      </c>
      <c r="G77">
        <v>124</v>
      </c>
      <c r="H77">
        <v>117</v>
      </c>
      <c r="I77">
        <v>141</v>
      </c>
      <c r="J77" t="s">
        <v>220</v>
      </c>
      <c r="K77">
        <v>116</v>
      </c>
      <c r="L77">
        <v>116</v>
      </c>
      <c r="M77">
        <v>90</v>
      </c>
      <c r="N77">
        <v>93</v>
      </c>
      <c r="O77">
        <v>87</v>
      </c>
      <c r="P77">
        <v>108</v>
      </c>
      <c r="Q77">
        <v>80</v>
      </c>
      <c r="R77">
        <v>80</v>
      </c>
      <c r="S77" t="s">
        <v>221</v>
      </c>
      <c r="T77">
        <v>104</v>
      </c>
      <c r="U77">
        <v>107</v>
      </c>
      <c r="V77">
        <v>103</v>
      </c>
      <c r="W77">
        <v>106</v>
      </c>
      <c r="X77">
        <v>117</v>
      </c>
      <c r="Y77">
        <v>126</v>
      </c>
      <c r="Z77">
        <v>131</v>
      </c>
      <c r="AA77">
        <v>131</v>
      </c>
    </row>
    <row r="78" spans="1:27" x14ac:dyDescent="0.2">
      <c r="A78" t="s">
        <v>222</v>
      </c>
      <c r="B78">
        <v>129</v>
      </c>
      <c r="C78">
        <v>135</v>
      </c>
      <c r="D78">
        <v>111</v>
      </c>
      <c r="E78">
        <v>111</v>
      </c>
      <c r="F78">
        <v>97</v>
      </c>
      <c r="G78">
        <v>100</v>
      </c>
      <c r="H78">
        <v>138</v>
      </c>
      <c r="I78">
        <v>138</v>
      </c>
      <c r="J78" t="s">
        <v>223</v>
      </c>
      <c r="K78">
        <v>116</v>
      </c>
      <c r="L78">
        <v>116</v>
      </c>
      <c r="M78">
        <v>90</v>
      </c>
      <c r="N78">
        <v>90</v>
      </c>
      <c r="O78">
        <v>84</v>
      </c>
      <c r="P78">
        <v>84</v>
      </c>
      <c r="Q78">
        <v>80</v>
      </c>
      <c r="R78">
        <v>86</v>
      </c>
      <c r="S78" t="s">
        <v>224</v>
      </c>
      <c r="T78">
        <v>104</v>
      </c>
      <c r="U78">
        <v>104</v>
      </c>
      <c r="V78">
        <v>106</v>
      </c>
      <c r="W78">
        <v>109</v>
      </c>
      <c r="X78">
        <v>117</v>
      </c>
      <c r="Y78">
        <v>120</v>
      </c>
      <c r="Z78">
        <v>131</v>
      </c>
      <c r="AA78">
        <v>131</v>
      </c>
    </row>
    <row r="80" spans="1:27" x14ac:dyDescent="0.2">
      <c r="A80" t="s">
        <v>225</v>
      </c>
      <c r="B80">
        <v>129</v>
      </c>
      <c r="C80">
        <v>135</v>
      </c>
      <c r="D80">
        <v>111</v>
      </c>
      <c r="E80">
        <v>123</v>
      </c>
      <c r="F80">
        <v>100</v>
      </c>
      <c r="G80">
        <v>130</v>
      </c>
      <c r="H80">
        <v>114</v>
      </c>
      <c r="I80">
        <v>150</v>
      </c>
      <c r="J80" t="s">
        <v>226</v>
      </c>
      <c r="K80">
        <v>125</v>
      </c>
      <c r="L80">
        <v>128</v>
      </c>
      <c r="M80">
        <v>90</v>
      </c>
      <c r="N80">
        <v>93</v>
      </c>
      <c r="O80">
        <v>84</v>
      </c>
      <c r="P80">
        <v>87</v>
      </c>
      <c r="Q80">
        <v>80</v>
      </c>
      <c r="R80">
        <v>80</v>
      </c>
      <c r="S80" t="s">
        <v>227</v>
      </c>
      <c r="T80">
        <v>107</v>
      </c>
      <c r="U80">
        <v>107</v>
      </c>
      <c r="V80">
        <v>106</v>
      </c>
      <c r="W80">
        <v>109</v>
      </c>
      <c r="X80">
        <v>111</v>
      </c>
      <c r="Y80">
        <v>120</v>
      </c>
      <c r="Z80">
        <v>131</v>
      </c>
      <c r="AA80">
        <v>143</v>
      </c>
    </row>
    <row r="81" spans="1:27" x14ac:dyDescent="0.2">
      <c r="A81" t="s">
        <v>228</v>
      </c>
      <c r="B81">
        <v>123</v>
      </c>
      <c r="C81">
        <v>135</v>
      </c>
      <c r="D81">
        <v>111</v>
      </c>
      <c r="E81">
        <v>117</v>
      </c>
      <c r="F81">
        <v>100</v>
      </c>
      <c r="G81">
        <v>115</v>
      </c>
      <c r="H81">
        <v>117</v>
      </c>
      <c r="I81">
        <v>144</v>
      </c>
      <c r="J81" t="s">
        <v>229</v>
      </c>
      <c r="K81">
        <v>116</v>
      </c>
      <c r="L81">
        <v>116</v>
      </c>
      <c r="M81">
        <v>90</v>
      </c>
      <c r="N81">
        <v>90</v>
      </c>
      <c r="O81">
        <v>84</v>
      </c>
      <c r="P81">
        <v>90</v>
      </c>
      <c r="Q81">
        <v>71</v>
      </c>
      <c r="R81">
        <v>80</v>
      </c>
      <c r="S81" t="s">
        <v>230</v>
      </c>
      <c r="T81">
        <v>107</v>
      </c>
      <c r="U81">
        <v>107</v>
      </c>
      <c r="V81">
        <v>91</v>
      </c>
      <c r="W81">
        <v>106</v>
      </c>
      <c r="X81">
        <v>117</v>
      </c>
      <c r="Y81">
        <v>126</v>
      </c>
      <c r="Z81">
        <v>131</v>
      </c>
      <c r="AA81">
        <v>137</v>
      </c>
    </row>
    <row r="82" spans="1:27" x14ac:dyDescent="0.2">
      <c r="A82" t="s">
        <v>231</v>
      </c>
      <c r="B82">
        <v>126</v>
      </c>
      <c r="C82">
        <v>126</v>
      </c>
      <c r="D82">
        <v>111</v>
      </c>
      <c r="E82">
        <v>111</v>
      </c>
      <c r="F82">
        <v>91</v>
      </c>
      <c r="G82">
        <v>100</v>
      </c>
      <c r="H82">
        <v>138</v>
      </c>
      <c r="I82">
        <v>144</v>
      </c>
      <c r="J82" t="s">
        <v>232</v>
      </c>
      <c r="K82">
        <v>116</v>
      </c>
      <c r="L82">
        <v>116</v>
      </c>
      <c r="M82">
        <v>93</v>
      </c>
      <c r="N82">
        <v>93</v>
      </c>
      <c r="O82">
        <v>84</v>
      </c>
      <c r="P82">
        <v>84</v>
      </c>
      <c r="Q82">
        <v>80</v>
      </c>
      <c r="R82">
        <v>80</v>
      </c>
      <c r="S82" t="s">
        <v>233</v>
      </c>
      <c r="T82">
        <v>104</v>
      </c>
      <c r="U82">
        <v>104</v>
      </c>
      <c r="V82">
        <v>91</v>
      </c>
      <c r="W82">
        <v>106</v>
      </c>
      <c r="X82">
        <v>126</v>
      </c>
      <c r="Y82">
        <v>126</v>
      </c>
      <c r="Z82">
        <v>125</v>
      </c>
      <c r="AA82">
        <v>131</v>
      </c>
    </row>
    <row r="83" spans="1:27" x14ac:dyDescent="0.2">
      <c r="A83" t="s">
        <v>234</v>
      </c>
      <c r="B83">
        <v>126</v>
      </c>
      <c r="C83">
        <v>129</v>
      </c>
      <c r="D83">
        <v>123</v>
      </c>
      <c r="E83">
        <v>123</v>
      </c>
      <c r="F83">
        <v>100</v>
      </c>
      <c r="G83">
        <v>103</v>
      </c>
      <c r="H83">
        <v>141</v>
      </c>
      <c r="I83">
        <v>144</v>
      </c>
      <c r="J83" t="s">
        <v>235</v>
      </c>
      <c r="K83">
        <v>116</v>
      </c>
      <c r="L83">
        <v>125</v>
      </c>
      <c r="M83">
        <v>87</v>
      </c>
      <c r="N83">
        <v>90</v>
      </c>
      <c r="O83">
        <v>84</v>
      </c>
      <c r="P83">
        <v>87</v>
      </c>
      <c r="Q83">
        <v>80</v>
      </c>
      <c r="R83">
        <v>80</v>
      </c>
      <c r="S83" t="s">
        <v>236</v>
      </c>
      <c r="T83">
        <v>104</v>
      </c>
      <c r="U83">
        <v>107</v>
      </c>
      <c r="V83">
        <v>91</v>
      </c>
      <c r="W83">
        <v>106</v>
      </c>
      <c r="X83">
        <v>108</v>
      </c>
      <c r="Y83">
        <v>120</v>
      </c>
      <c r="Z83">
        <v>131</v>
      </c>
      <c r="AA83">
        <v>137</v>
      </c>
    </row>
    <row r="84" spans="1:27" x14ac:dyDescent="0.2">
      <c r="A84" t="s">
        <v>237</v>
      </c>
      <c r="B84">
        <v>132</v>
      </c>
      <c r="C84">
        <v>138</v>
      </c>
      <c r="D84">
        <v>111</v>
      </c>
      <c r="E84">
        <v>111</v>
      </c>
      <c r="F84">
        <v>100</v>
      </c>
      <c r="G84">
        <v>112</v>
      </c>
      <c r="H84">
        <v>93</v>
      </c>
      <c r="I84">
        <v>141</v>
      </c>
      <c r="J84" t="s">
        <v>238</v>
      </c>
      <c r="K84">
        <v>116</v>
      </c>
      <c r="L84">
        <v>116</v>
      </c>
      <c r="M84">
        <v>90</v>
      </c>
      <c r="N84">
        <v>93</v>
      </c>
      <c r="O84">
        <v>84</v>
      </c>
      <c r="P84">
        <v>90</v>
      </c>
      <c r="Q84">
        <v>80</v>
      </c>
      <c r="R84">
        <v>80</v>
      </c>
      <c r="S84" t="s">
        <v>239</v>
      </c>
      <c r="T84">
        <v>104</v>
      </c>
      <c r="U84">
        <v>107</v>
      </c>
      <c r="V84">
        <v>106</v>
      </c>
      <c r="W84">
        <v>106</v>
      </c>
      <c r="X84">
        <v>126</v>
      </c>
      <c r="Y84">
        <v>126</v>
      </c>
      <c r="Z84">
        <v>131</v>
      </c>
      <c r="AA84">
        <v>131</v>
      </c>
    </row>
    <row r="85" spans="1:27" x14ac:dyDescent="0.2">
      <c r="A85" t="s">
        <v>240</v>
      </c>
      <c r="B85">
        <v>126</v>
      </c>
      <c r="C85">
        <v>135</v>
      </c>
      <c r="D85">
        <v>111</v>
      </c>
      <c r="E85">
        <v>111</v>
      </c>
      <c r="F85">
        <v>121</v>
      </c>
      <c r="G85">
        <v>124</v>
      </c>
      <c r="H85">
        <v>141</v>
      </c>
      <c r="I85">
        <v>195</v>
      </c>
      <c r="J85" t="s">
        <v>241</v>
      </c>
      <c r="K85">
        <v>116</v>
      </c>
      <c r="L85">
        <v>116</v>
      </c>
      <c r="M85">
        <v>90</v>
      </c>
      <c r="N85">
        <v>93</v>
      </c>
      <c r="O85">
        <v>84</v>
      </c>
      <c r="P85">
        <v>84</v>
      </c>
      <c r="Q85">
        <v>80</v>
      </c>
      <c r="R85">
        <v>80</v>
      </c>
      <c r="S85" t="s">
        <v>242</v>
      </c>
      <c r="T85">
        <v>92</v>
      </c>
      <c r="U85">
        <v>107</v>
      </c>
      <c r="V85">
        <v>91</v>
      </c>
      <c r="W85">
        <v>109</v>
      </c>
      <c r="X85">
        <v>120</v>
      </c>
      <c r="Y85">
        <v>123</v>
      </c>
      <c r="Z85">
        <v>131</v>
      </c>
      <c r="AA85">
        <v>137</v>
      </c>
    </row>
    <row r="86" spans="1:27" x14ac:dyDescent="0.2">
      <c r="A86" t="s">
        <v>243</v>
      </c>
      <c r="B86" s="5"/>
      <c r="C86" s="5"/>
      <c r="D86" s="5"/>
      <c r="E86" s="5"/>
      <c r="F86" s="5"/>
      <c r="G86" s="5"/>
      <c r="H86" s="5"/>
      <c r="I86" s="5"/>
      <c r="J86" t="s">
        <v>244</v>
      </c>
      <c r="K86">
        <v>116</v>
      </c>
      <c r="L86">
        <v>125</v>
      </c>
      <c r="M86">
        <v>87</v>
      </c>
      <c r="N86">
        <v>90</v>
      </c>
      <c r="O86">
        <v>84</v>
      </c>
      <c r="P86">
        <v>90</v>
      </c>
      <c r="Q86">
        <v>80</v>
      </c>
      <c r="R86">
        <v>80</v>
      </c>
      <c r="S86" t="s">
        <v>245</v>
      </c>
      <c r="T86">
        <v>104</v>
      </c>
      <c r="U86">
        <v>107</v>
      </c>
      <c r="V86">
        <v>106</v>
      </c>
      <c r="W86">
        <v>109</v>
      </c>
      <c r="X86">
        <v>117</v>
      </c>
      <c r="Y86">
        <v>117</v>
      </c>
      <c r="Z86">
        <v>125</v>
      </c>
      <c r="AA86">
        <v>131</v>
      </c>
    </row>
    <row r="87" spans="1:27" x14ac:dyDescent="0.2">
      <c r="A87" t="s">
        <v>246</v>
      </c>
      <c r="B87">
        <v>126</v>
      </c>
      <c r="C87">
        <v>129</v>
      </c>
      <c r="D87">
        <v>129</v>
      </c>
      <c r="E87">
        <v>129</v>
      </c>
      <c r="F87">
        <v>130</v>
      </c>
      <c r="G87">
        <v>133</v>
      </c>
      <c r="H87">
        <v>135</v>
      </c>
      <c r="I87">
        <v>153</v>
      </c>
      <c r="J87" t="s">
        <v>247</v>
      </c>
      <c r="K87">
        <v>116</v>
      </c>
      <c r="L87">
        <v>125</v>
      </c>
      <c r="M87">
        <v>90</v>
      </c>
      <c r="N87">
        <v>93</v>
      </c>
      <c r="O87">
        <v>84</v>
      </c>
      <c r="P87">
        <v>87</v>
      </c>
      <c r="Q87">
        <v>80</v>
      </c>
      <c r="R87">
        <v>83</v>
      </c>
      <c r="S87" t="s">
        <v>248</v>
      </c>
      <c r="T87">
        <v>107</v>
      </c>
      <c r="U87">
        <v>107</v>
      </c>
      <c r="V87">
        <v>91</v>
      </c>
      <c r="W87">
        <v>109</v>
      </c>
      <c r="X87">
        <v>120</v>
      </c>
      <c r="Y87">
        <v>126</v>
      </c>
      <c r="Z87">
        <v>131</v>
      </c>
      <c r="AA87">
        <v>131</v>
      </c>
    </row>
    <row r="88" spans="1:27" x14ac:dyDescent="0.2">
      <c r="A88" t="s">
        <v>249</v>
      </c>
      <c r="B88">
        <v>129</v>
      </c>
      <c r="C88">
        <v>129</v>
      </c>
      <c r="D88">
        <v>111</v>
      </c>
      <c r="E88">
        <v>111</v>
      </c>
      <c r="F88">
        <v>106</v>
      </c>
      <c r="G88">
        <v>112</v>
      </c>
      <c r="H88">
        <v>111</v>
      </c>
      <c r="I88">
        <v>138</v>
      </c>
      <c r="J88" t="s">
        <v>250</v>
      </c>
      <c r="K88">
        <v>116</v>
      </c>
      <c r="L88">
        <v>125</v>
      </c>
      <c r="M88">
        <v>87</v>
      </c>
      <c r="N88">
        <v>90</v>
      </c>
      <c r="O88">
        <v>84</v>
      </c>
      <c r="P88">
        <v>105</v>
      </c>
      <c r="Q88">
        <v>80</v>
      </c>
      <c r="R88">
        <v>80</v>
      </c>
      <c r="S88" t="s">
        <v>251</v>
      </c>
      <c r="T88">
        <v>107</v>
      </c>
      <c r="U88">
        <v>107</v>
      </c>
      <c r="V88">
        <v>91</v>
      </c>
      <c r="W88">
        <v>106</v>
      </c>
      <c r="X88">
        <v>123</v>
      </c>
      <c r="Y88">
        <v>126</v>
      </c>
      <c r="Z88">
        <v>131</v>
      </c>
      <c r="AA88">
        <v>134</v>
      </c>
    </row>
    <row r="89" spans="1:27" x14ac:dyDescent="0.2">
      <c r="A89" t="s">
        <v>252</v>
      </c>
      <c r="B89">
        <v>123</v>
      </c>
      <c r="C89">
        <v>129</v>
      </c>
      <c r="D89">
        <v>111</v>
      </c>
      <c r="E89">
        <v>111</v>
      </c>
      <c r="F89">
        <v>109</v>
      </c>
      <c r="G89">
        <v>112</v>
      </c>
      <c r="H89">
        <v>126</v>
      </c>
      <c r="I89">
        <v>141</v>
      </c>
      <c r="J89" t="s">
        <v>253</v>
      </c>
      <c r="K89">
        <v>116</v>
      </c>
      <c r="L89">
        <v>125</v>
      </c>
      <c r="M89">
        <v>93</v>
      </c>
      <c r="N89">
        <v>93</v>
      </c>
      <c r="O89">
        <v>84</v>
      </c>
      <c r="P89">
        <v>84</v>
      </c>
      <c r="Q89">
        <v>80</v>
      </c>
      <c r="R89">
        <v>80</v>
      </c>
      <c r="S89" t="s">
        <v>254</v>
      </c>
      <c r="T89">
        <v>104</v>
      </c>
      <c r="U89">
        <v>104</v>
      </c>
      <c r="V89">
        <v>106</v>
      </c>
      <c r="W89">
        <v>109</v>
      </c>
      <c r="X89">
        <v>120</v>
      </c>
      <c r="Y89">
        <v>120</v>
      </c>
      <c r="Z89">
        <v>131</v>
      </c>
      <c r="AA89">
        <v>134</v>
      </c>
    </row>
    <row r="90" spans="1:27" x14ac:dyDescent="0.2">
      <c r="A90" t="s">
        <v>255</v>
      </c>
      <c r="B90" s="5"/>
      <c r="C90" s="5"/>
      <c r="D90">
        <v>111</v>
      </c>
      <c r="E90">
        <v>111</v>
      </c>
      <c r="F90">
        <v>109</v>
      </c>
      <c r="G90">
        <v>112</v>
      </c>
      <c r="H90">
        <v>126</v>
      </c>
      <c r="I90">
        <v>141</v>
      </c>
      <c r="J90" t="s">
        <v>256</v>
      </c>
      <c r="K90">
        <v>116</v>
      </c>
      <c r="L90">
        <v>125</v>
      </c>
      <c r="M90">
        <v>93</v>
      </c>
      <c r="N90">
        <v>93</v>
      </c>
      <c r="O90">
        <v>84</v>
      </c>
      <c r="P90">
        <v>84</v>
      </c>
      <c r="Q90">
        <v>80</v>
      </c>
      <c r="R90">
        <v>80</v>
      </c>
      <c r="S90" t="s">
        <v>257</v>
      </c>
      <c r="T90">
        <v>104</v>
      </c>
      <c r="U90">
        <v>104</v>
      </c>
      <c r="V90">
        <v>106</v>
      </c>
      <c r="W90">
        <v>109</v>
      </c>
      <c r="X90">
        <v>120</v>
      </c>
      <c r="Y90">
        <v>120</v>
      </c>
      <c r="Z90">
        <v>131</v>
      </c>
      <c r="AA90">
        <v>134</v>
      </c>
    </row>
    <row r="91" spans="1:27" x14ac:dyDescent="0.2">
      <c r="A91" t="s">
        <v>258</v>
      </c>
      <c r="B91">
        <v>129</v>
      </c>
      <c r="C91">
        <v>138</v>
      </c>
      <c r="D91">
        <v>111</v>
      </c>
      <c r="E91">
        <v>111</v>
      </c>
      <c r="F91">
        <v>121</v>
      </c>
      <c r="G91">
        <v>124</v>
      </c>
      <c r="H91" s="5"/>
      <c r="I91" s="5"/>
      <c r="J91" t="s">
        <v>259</v>
      </c>
      <c r="K91">
        <v>116</v>
      </c>
      <c r="L91">
        <v>116</v>
      </c>
      <c r="M91">
        <v>90</v>
      </c>
      <c r="N91">
        <v>93</v>
      </c>
      <c r="O91">
        <v>84</v>
      </c>
      <c r="P91">
        <v>84</v>
      </c>
      <c r="Q91">
        <v>80</v>
      </c>
      <c r="R91">
        <v>80</v>
      </c>
      <c r="S91" t="s">
        <v>260</v>
      </c>
      <c r="T91">
        <v>92</v>
      </c>
      <c r="U91">
        <v>107</v>
      </c>
      <c r="V91">
        <v>91</v>
      </c>
      <c r="W91">
        <v>109</v>
      </c>
      <c r="X91">
        <v>120</v>
      </c>
      <c r="Y91">
        <v>123</v>
      </c>
      <c r="Z91">
        <v>131</v>
      </c>
      <c r="AA91">
        <v>137</v>
      </c>
    </row>
    <row r="92" spans="1:27" x14ac:dyDescent="0.2">
      <c r="A92" t="s">
        <v>261</v>
      </c>
      <c r="B92">
        <v>129</v>
      </c>
      <c r="C92">
        <v>159</v>
      </c>
      <c r="D92">
        <v>111</v>
      </c>
      <c r="E92">
        <v>111</v>
      </c>
      <c r="F92">
        <v>121</v>
      </c>
      <c r="G92">
        <v>124</v>
      </c>
      <c r="H92">
        <v>99</v>
      </c>
      <c r="I92">
        <v>135</v>
      </c>
      <c r="J92" t="s">
        <v>262</v>
      </c>
      <c r="K92">
        <v>116</v>
      </c>
      <c r="L92">
        <v>116</v>
      </c>
      <c r="M92">
        <v>90</v>
      </c>
      <c r="N92">
        <v>93</v>
      </c>
      <c r="O92">
        <v>84</v>
      </c>
      <c r="P92">
        <v>84</v>
      </c>
      <c r="Q92">
        <v>80</v>
      </c>
      <c r="R92">
        <v>80</v>
      </c>
      <c r="S92" t="s">
        <v>263</v>
      </c>
      <c r="T92">
        <v>92</v>
      </c>
      <c r="U92">
        <v>107</v>
      </c>
      <c r="V92">
        <v>103</v>
      </c>
      <c r="W92">
        <v>109</v>
      </c>
      <c r="X92">
        <v>117</v>
      </c>
      <c r="Y92">
        <v>120</v>
      </c>
      <c r="Z92">
        <v>131</v>
      </c>
      <c r="AA92">
        <v>134</v>
      </c>
    </row>
    <row r="93" spans="1:27" x14ac:dyDescent="0.2">
      <c r="A93" t="s">
        <v>264</v>
      </c>
      <c r="B93">
        <v>129</v>
      </c>
      <c r="C93">
        <v>135</v>
      </c>
      <c r="D93">
        <v>111</v>
      </c>
      <c r="E93">
        <v>111</v>
      </c>
      <c r="F93">
        <v>103</v>
      </c>
      <c r="G93">
        <v>121</v>
      </c>
      <c r="H93">
        <v>117</v>
      </c>
      <c r="I93">
        <v>141</v>
      </c>
      <c r="J93" t="s">
        <v>265</v>
      </c>
      <c r="K93">
        <v>116</v>
      </c>
      <c r="L93">
        <v>116</v>
      </c>
      <c r="M93">
        <v>90</v>
      </c>
      <c r="N93">
        <v>90</v>
      </c>
      <c r="O93">
        <v>84</v>
      </c>
      <c r="P93">
        <v>99</v>
      </c>
      <c r="Q93">
        <v>80</v>
      </c>
      <c r="R93">
        <v>80</v>
      </c>
      <c r="S93" t="s">
        <v>266</v>
      </c>
      <c r="T93">
        <v>104</v>
      </c>
      <c r="U93">
        <v>110</v>
      </c>
      <c r="V93">
        <v>91</v>
      </c>
      <c r="W93">
        <v>106</v>
      </c>
      <c r="X93">
        <v>126</v>
      </c>
      <c r="Y93">
        <v>126</v>
      </c>
      <c r="Z93">
        <v>131</v>
      </c>
      <c r="AA93">
        <v>131</v>
      </c>
    </row>
    <row r="94" spans="1:27" x14ac:dyDescent="0.2">
      <c r="A94" t="s">
        <v>267</v>
      </c>
      <c r="B94">
        <v>123</v>
      </c>
      <c r="C94">
        <v>129</v>
      </c>
      <c r="D94">
        <v>111</v>
      </c>
      <c r="E94">
        <v>111</v>
      </c>
      <c r="F94">
        <v>109</v>
      </c>
      <c r="G94">
        <v>112</v>
      </c>
      <c r="H94">
        <v>126</v>
      </c>
      <c r="I94">
        <v>141</v>
      </c>
      <c r="J94" t="s">
        <v>268</v>
      </c>
      <c r="K94">
        <v>116</v>
      </c>
      <c r="L94">
        <v>125</v>
      </c>
      <c r="M94">
        <v>93</v>
      </c>
      <c r="N94">
        <v>93</v>
      </c>
      <c r="O94">
        <v>84</v>
      </c>
      <c r="P94">
        <v>84</v>
      </c>
      <c r="Q94">
        <v>80</v>
      </c>
      <c r="R94">
        <v>80</v>
      </c>
      <c r="S94" t="s">
        <v>269</v>
      </c>
      <c r="T94">
        <v>104</v>
      </c>
      <c r="U94">
        <v>104</v>
      </c>
      <c r="V94">
        <v>106</v>
      </c>
      <c r="W94">
        <v>109</v>
      </c>
      <c r="X94">
        <v>120</v>
      </c>
      <c r="Y94">
        <v>120</v>
      </c>
      <c r="Z94">
        <v>131</v>
      </c>
      <c r="AA94">
        <v>134</v>
      </c>
    </row>
    <row r="96" spans="1:27" ht="15.75" customHeight="1" x14ac:dyDescent="0.2">
      <c r="A96" s="1">
        <v>45415</v>
      </c>
    </row>
    <row r="97" spans="1:27" ht="15.75" customHeight="1" x14ac:dyDescent="0.2">
      <c r="A97" s="8" t="s">
        <v>367</v>
      </c>
      <c r="B97" s="8"/>
      <c r="C97" s="8"/>
      <c r="D97" s="8"/>
      <c r="E97" s="8"/>
      <c r="F97" s="8"/>
      <c r="G97" s="8"/>
      <c r="H97" s="8"/>
      <c r="I97" s="8"/>
      <c r="J97" s="8" t="s">
        <v>368</v>
      </c>
      <c r="K97" s="8"/>
      <c r="L97" s="8"/>
      <c r="M97" s="8"/>
      <c r="N97" s="8"/>
      <c r="O97" s="8"/>
      <c r="P97" s="8"/>
      <c r="Q97" s="8"/>
      <c r="R97" s="8"/>
      <c r="S97" s="8" t="s">
        <v>369</v>
      </c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">
      <c r="A98" s="8" t="s">
        <v>370</v>
      </c>
      <c r="B98" s="8">
        <v>108</v>
      </c>
      <c r="C98" s="8">
        <v>141</v>
      </c>
      <c r="D98" s="8">
        <v>111</v>
      </c>
      <c r="E98" s="8">
        <v>132</v>
      </c>
      <c r="F98" s="8">
        <v>109</v>
      </c>
      <c r="G98" s="8">
        <v>136</v>
      </c>
      <c r="H98" s="8">
        <v>141</v>
      </c>
      <c r="I98" s="8">
        <v>150</v>
      </c>
      <c r="J98" s="8" t="s">
        <v>371</v>
      </c>
      <c r="K98" s="8">
        <v>116</v>
      </c>
      <c r="L98" s="8">
        <v>116</v>
      </c>
      <c r="M98" s="8">
        <v>90</v>
      </c>
      <c r="N98" s="8">
        <v>93</v>
      </c>
      <c r="O98" s="8">
        <v>84</v>
      </c>
      <c r="P98" s="8">
        <v>87</v>
      </c>
      <c r="Q98" s="8">
        <v>80</v>
      </c>
      <c r="R98" s="8">
        <v>80</v>
      </c>
      <c r="S98" s="8" t="s">
        <v>372</v>
      </c>
      <c r="T98" s="8">
        <v>104</v>
      </c>
      <c r="U98" s="8">
        <v>104</v>
      </c>
      <c r="V98" s="8">
        <v>91</v>
      </c>
      <c r="W98" s="8">
        <v>106</v>
      </c>
      <c r="X98" s="8">
        <v>114</v>
      </c>
      <c r="Y98" s="8">
        <v>120</v>
      </c>
      <c r="Z98" s="8">
        <v>131</v>
      </c>
      <c r="AA98" s="8">
        <v>134</v>
      </c>
    </row>
    <row r="99" spans="1:27" ht="15.75" customHeight="1" x14ac:dyDescent="0.2">
      <c r="A99" s="8" t="s">
        <v>373</v>
      </c>
      <c r="B99" s="8">
        <v>129</v>
      </c>
      <c r="C99" s="8">
        <v>135</v>
      </c>
      <c r="D99" s="8">
        <v>111</v>
      </c>
      <c r="E99" s="8">
        <v>111</v>
      </c>
      <c r="F99" s="8">
        <v>115</v>
      </c>
      <c r="G99" s="8">
        <v>121</v>
      </c>
      <c r="H99" s="8">
        <v>102</v>
      </c>
      <c r="I99" s="8">
        <v>144</v>
      </c>
      <c r="J99" s="8" t="s">
        <v>374</v>
      </c>
      <c r="K99" s="8">
        <v>116</v>
      </c>
      <c r="L99" s="8">
        <v>125</v>
      </c>
      <c r="M99" s="8">
        <v>87</v>
      </c>
      <c r="N99" s="8">
        <v>90</v>
      </c>
      <c r="O99" s="8">
        <v>84</v>
      </c>
      <c r="P99" s="8">
        <v>90</v>
      </c>
      <c r="Q99" s="8">
        <v>80</v>
      </c>
      <c r="R99" s="8">
        <v>80</v>
      </c>
      <c r="S99" s="8" t="s">
        <v>375</v>
      </c>
      <c r="T99" s="8">
        <v>104</v>
      </c>
      <c r="U99" s="8">
        <v>107</v>
      </c>
      <c r="V99" s="8">
        <v>106</v>
      </c>
      <c r="W99" s="8">
        <v>109</v>
      </c>
      <c r="X99" s="8">
        <v>117</v>
      </c>
      <c r="Y99" s="8">
        <v>117</v>
      </c>
      <c r="Z99" s="8">
        <v>125</v>
      </c>
      <c r="AA99" s="8">
        <v>131</v>
      </c>
    </row>
    <row r="100" spans="1:27" ht="15.75" customHeight="1" x14ac:dyDescent="0.2">
      <c r="A100" s="8" t="s">
        <v>376</v>
      </c>
      <c r="B100" s="8">
        <v>132</v>
      </c>
      <c r="C100" s="8">
        <v>132</v>
      </c>
      <c r="D100" s="8">
        <v>111</v>
      </c>
      <c r="E100" s="8">
        <v>126</v>
      </c>
      <c r="F100" s="8">
        <v>100</v>
      </c>
      <c r="G100" s="8">
        <v>100</v>
      </c>
      <c r="H100" s="8">
        <v>99</v>
      </c>
      <c r="I100" s="8">
        <v>105</v>
      </c>
      <c r="J100" s="8" t="s">
        <v>377</v>
      </c>
      <c r="K100" s="8">
        <v>116</v>
      </c>
      <c r="L100" s="8">
        <v>116</v>
      </c>
      <c r="M100" s="8">
        <v>90</v>
      </c>
      <c r="N100" s="8">
        <v>93</v>
      </c>
      <c r="O100" s="8">
        <v>84</v>
      </c>
      <c r="P100" s="8">
        <v>93</v>
      </c>
      <c r="Q100" s="8">
        <v>80</v>
      </c>
      <c r="R100" s="8">
        <v>80</v>
      </c>
      <c r="S100" s="8" t="s">
        <v>378</v>
      </c>
      <c r="T100" s="8">
        <v>104</v>
      </c>
      <c r="U100" s="8">
        <v>113</v>
      </c>
      <c r="V100" s="8">
        <v>106</v>
      </c>
      <c r="W100" s="8">
        <v>106</v>
      </c>
      <c r="X100" s="8">
        <v>120</v>
      </c>
      <c r="Y100" s="8">
        <v>120</v>
      </c>
      <c r="Z100" s="8">
        <v>134</v>
      </c>
      <c r="AA100" s="8">
        <v>158</v>
      </c>
    </row>
    <row r="102" spans="1:27" ht="15.75" customHeight="1" x14ac:dyDescent="0.2">
      <c r="A102" s="1">
        <v>45421</v>
      </c>
    </row>
    <row r="103" spans="1:27" ht="15.75" customHeight="1" x14ac:dyDescent="0.2">
      <c r="A103" s="8" t="s">
        <v>379</v>
      </c>
      <c r="B103" s="8">
        <v>120</v>
      </c>
      <c r="C103" s="8">
        <v>132</v>
      </c>
      <c r="D103" s="8">
        <v>111</v>
      </c>
      <c r="E103" s="8">
        <v>126</v>
      </c>
      <c r="F103" s="8">
        <v>112</v>
      </c>
      <c r="G103" s="8">
        <v>139</v>
      </c>
      <c r="H103" s="8">
        <v>144</v>
      </c>
      <c r="I103" s="8">
        <v>153</v>
      </c>
      <c r="J103" s="8" t="s">
        <v>380</v>
      </c>
      <c r="K103" s="8">
        <v>116</v>
      </c>
      <c r="L103" s="8">
        <v>116</v>
      </c>
      <c r="M103" s="8">
        <v>90</v>
      </c>
      <c r="N103" s="8">
        <v>90</v>
      </c>
      <c r="O103" s="8">
        <v>93</v>
      </c>
      <c r="P103" s="8">
        <v>96</v>
      </c>
      <c r="Q103" s="8">
        <v>80</v>
      </c>
      <c r="R103" s="8">
        <v>80</v>
      </c>
      <c r="S103" s="8" t="s">
        <v>381</v>
      </c>
      <c r="T103" s="8">
        <v>104</v>
      </c>
      <c r="U103" s="8">
        <v>104</v>
      </c>
      <c r="V103" s="8">
        <v>106</v>
      </c>
      <c r="W103" s="8">
        <v>109</v>
      </c>
      <c r="X103" s="8">
        <v>117</v>
      </c>
      <c r="Y103" s="8">
        <v>120</v>
      </c>
      <c r="Z103" s="8">
        <v>134</v>
      </c>
      <c r="AA103" s="8">
        <v>134</v>
      </c>
    </row>
    <row r="104" spans="1:27" ht="15.75" customHeight="1" x14ac:dyDescent="0.2">
      <c r="A104" s="8" t="s">
        <v>382</v>
      </c>
      <c r="B104" s="8">
        <v>126</v>
      </c>
      <c r="C104" s="8">
        <v>132</v>
      </c>
      <c r="D104" s="8">
        <v>111</v>
      </c>
      <c r="E104" s="8">
        <v>111</v>
      </c>
      <c r="F104" s="8">
        <v>109</v>
      </c>
      <c r="G104" s="8">
        <v>112</v>
      </c>
      <c r="H104" s="8">
        <v>126</v>
      </c>
      <c r="I104" s="8">
        <v>141</v>
      </c>
      <c r="J104" s="8" t="s">
        <v>383</v>
      </c>
      <c r="K104" s="8">
        <v>116</v>
      </c>
      <c r="L104" s="8">
        <v>125</v>
      </c>
      <c r="M104" s="8">
        <v>93</v>
      </c>
      <c r="N104" s="8">
        <v>93</v>
      </c>
      <c r="O104" s="8">
        <v>84</v>
      </c>
      <c r="P104" s="8">
        <v>84</v>
      </c>
      <c r="Q104" s="8">
        <v>80</v>
      </c>
      <c r="R104" s="8">
        <v>80</v>
      </c>
      <c r="S104" s="8" t="s">
        <v>384</v>
      </c>
      <c r="T104" s="8">
        <v>104</v>
      </c>
      <c r="U104" s="8">
        <v>104</v>
      </c>
      <c r="V104" s="8">
        <v>106</v>
      </c>
      <c r="W104" s="8">
        <v>109</v>
      </c>
      <c r="X104" s="8">
        <v>117</v>
      </c>
      <c r="Y104" s="8">
        <v>120</v>
      </c>
      <c r="Z104" s="8">
        <v>131</v>
      </c>
      <c r="AA104" s="8">
        <v>134</v>
      </c>
    </row>
    <row r="105" spans="1:27" ht="15.75" customHeight="1" x14ac:dyDescent="0.2">
      <c r="A105" s="8" t="s">
        <v>385</v>
      </c>
      <c r="B105" s="8">
        <v>129</v>
      </c>
      <c r="C105" s="8">
        <v>138</v>
      </c>
      <c r="D105" s="8">
        <v>111</v>
      </c>
      <c r="E105" s="8">
        <v>111</v>
      </c>
      <c r="F105" s="8">
        <v>121</v>
      </c>
      <c r="G105" s="8">
        <v>124</v>
      </c>
      <c r="H105" s="8">
        <v>141</v>
      </c>
      <c r="I105" s="8">
        <v>195</v>
      </c>
      <c r="J105" s="8" t="s">
        <v>386</v>
      </c>
      <c r="K105" s="8">
        <v>116</v>
      </c>
      <c r="L105" s="8">
        <v>116</v>
      </c>
      <c r="M105" s="8">
        <v>90</v>
      </c>
      <c r="N105" s="8">
        <v>93</v>
      </c>
      <c r="O105" s="8">
        <v>84</v>
      </c>
      <c r="P105" s="8">
        <v>84</v>
      </c>
      <c r="Q105" s="8">
        <v>80</v>
      </c>
      <c r="R105" s="8">
        <v>80</v>
      </c>
      <c r="S105" s="8" t="s">
        <v>387</v>
      </c>
      <c r="T105" s="8">
        <v>92</v>
      </c>
      <c r="U105" s="8">
        <v>107</v>
      </c>
      <c r="V105" s="8">
        <v>91</v>
      </c>
      <c r="W105" s="8">
        <v>109</v>
      </c>
      <c r="X105" s="8">
        <v>120</v>
      </c>
      <c r="Y105" s="8">
        <v>123</v>
      </c>
      <c r="Z105" s="8">
        <v>131</v>
      </c>
      <c r="AA105" s="8">
        <v>137</v>
      </c>
    </row>
    <row r="106" spans="1:27" ht="15.75" customHeight="1" x14ac:dyDescent="0.2">
      <c r="A106" s="8" t="s">
        <v>388</v>
      </c>
      <c r="B106" s="8">
        <v>129</v>
      </c>
      <c r="C106" s="8">
        <v>132</v>
      </c>
      <c r="D106" s="8">
        <v>111</v>
      </c>
      <c r="E106" s="8">
        <v>111</v>
      </c>
      <c r="F106" s="8">
        <v>100</v>
      </c>
      <c r="G106" s="8">
        <v>127</v>
      </c>
      <c r="H106" s="8">
        <v>99</v>
      </c>
      <c r="I106" s="8">
        <v>138</v>
      </c>
      <c r="J106" s="8" t="s">
        <v>389</v>
      </c>
      <c r="K106" s="8">
        <v>125</v>
      </c>
      <c r="L106" s="8">
        <v>125</v>
      </c>
      <c r="M106" s="8">
        <v>90</v>
      </c>
      <c r="N106" s="8">
        <v>93</v>
      </c>
      <c r="O106" s="8">
        <v>87</v>
      </c>
      <c r="P106" s="8">
        <v>87</v>
      </c>
      <c r="Q106" s="8">
        <v>80</v>
      </c>
      <c r="R106" s="8">
        <v>80</v>
      </c>
      <c r="S106" s="8" t="s">
        <v>390</v>
      </c>
      <c r="T106" s="8">
        <v>104</v>
      </c>
      <c r="U106" s="8">
        <v>107</v>
      </c>
      <c r="V106" s="8">
        <v>103</v>
      </c>
      <c r="W106" s="8">
        <v>106</v>
      </c>
      <c r="X106" s="8">
        <v>120</v>
      </c>
      <c r="Y106" s="8">
        <v>120</v>
      </c>
      <c r="Z106" s="8">
        <v>131</v>
      </c>
      <c r="AA106" s="8">
        <v>137</v>
      </c>
    </row>
    <row r="107" spans="1:27" ht="15.75" customHeight="1" x14ac:dyDescent="0.2">
      <c r="A107" s="8" t="s">
        <v>391</v>
      </c>
      <c r="B107" s="8">
        <v>132</v>
      </c>
      <c r="C107" s="8">
        <v>132</v>
      </c>
      <c r="D107" s="8">
        <v>111</v>
      </c>
      <c r="E107" s="8">
        <v>111</v>
      </c>
      <c r="F107" s="8">
        <v>91</v>
      </c>
      <c r="G107" s="8">
        <v>127</v>
      </c>
      <c r="H107" s="8">
        <v>111</v>
      </c>
      <c r="I107" s="8">
        <v>120</v>
      </c>
      <c r="J107" s="8" t="s">
        <v>392</v>
      </c>
      <c r="K107" s="8">
        <v>116</v>
      </c>
      <c r="L107" s="8">
        <v>116</v>
      </c>
      <c r="M107" s="8">
        <v>90</v>
      </c>
      <c r="N107" s="8">
        <v>102</v>
      </c>
      <c r="O107" s="8">
        <v>84</v>
      </c>
      <c r="P107" s="8">
        <v>84</v>
      </c>
      <c r="Q107" s="8">
        <v>80</v>
      </c>
      <c r="R107" s="8">
        <v>80</v>
      </c>
      <c r="S107" s="8" t="s">
        <v>393</v>
      </c>
      <c r="T107" s="8">
        <v>92</v>
      </c>
      <c r="U107" s="8">
        <v>104</v>
      </c>
      <c r="V107" s="8">
        <v>103</v>
      </c>
      <c r="W107" s="8">
        <v>106</v>
      </c>
      <c r="X107" s="8">
        <v>114</v>
      </c>
      <c r="Y107" s="8">
        <v>114</v>
      </c>
      <c r="Z107" s="8">
        <v>131</v>
      </c>
      <c r="AA107" s="8">
        <v>134</v>
      </c>
    </row>
    <row r="108" spans="1:27" ht="15.75" customHeight="1" x14ac:dyDescent="0.2">
      <c r="A108" s="8" t="s">
        <v>394</v>
      </c>
      <c r="B108" s="8">
        <v>135</v>
      </c>
      <c r="C108" s="8">
        <v>135</v>
      </c>
      <c r="D108" s="8">
        <v>120</v>
      </c>
      <c r="E108" s="8">
        <v>129</v>
      </c>
      <c r="F108" s="8">
        <v>91</v>
      </c>
      <c r="G108" s="8">
        <v>130</v>
      </c>
      <c r="H108" s="8">
        <v>117</v>
      </c>
      <c r="I108" s="8">
        <v>147</v>
      </c>
      <c r="J108" s="8" t="s">
        <v>395</v>
      </c>
      <c r="K108" s="8">
        <v>116</v>
      </c>
      <c r="L108" s="8">
        <v>116</v>
      </c>
      <c r="M108" s="8">
        <v>90</v>
      </c>
      <c r="N108" s="8">
        <v>93</v>
      </c>
      <c r="O108" s="8">
        <v>84</v>
      </c>
      <c r="P108" s="8">
        <v>105</v>
      </c>
      <c r="Q108" s="8">
        <v>80</v>
      </c>
      <c r="R108" s="8">
        <v>80</v>
      </c>
      <c r="S108" s="8" t="s">
        <v>396</v>
      </c>
      <c r="T108" s="8">
        <v>107</v>
      </c>
      <c r="U108" s="8">
        <v>107</v>
      </c>
      <c r="V108" s="8">
        <v>100</v>
      </c>
      <c r="W108" s="8">
        <v>106</v>
      </c>
      <c r="X108" s="8">
        <v>117</v>
      </c>
      <c r="Y108" s="8">
        <v>120</v>
      </c>
      <c r="Z108" s="8">
        <v>131</v>
      </c>
      <c r="AA108" s="8">
        <v>131</v>
      </c>
    </row>
    <row r="109" spans="1:27" ht="15.75" customHeight="1" x14ac:dyDescent="0.2">
      <c r="A109" s="8" t="s">
        <v>397</v>
      </c>
      <c r="B109" s="8">
        <v>120</v>
      </c>
      <c r="C109" s="8">
        <v>132</v>
      </c>
      <c r="D109" s="8">
        <v>111</v>
      </c>
      <c r="E109" s="8">
        <v>126</v>
      </c>
      <c r="F109" s="8">
        <v>112</v>
      </c>
      <c r="G109" s="8">
        <v>139</v>
      </c>
      <c r="H109" s="8">
        <v>144</v>
      </c>
      <c r="I109" s="8">
        <v>153</v>
      </c>
      <c r="J109" s="8" t="s">
        <v>398</v>
      </c>
      <c r="K109" s="8">
        <v>116</v>
      </c>
      <c r="L109" s="8">
        <v>116</v>
      </c>
      <c r="M109" s="8">
        <v>90</v>
      </c>
      <c r="N109" s="8">
        <v>90</v>
      </c>
      <c r="O109" s="8">
        <v>93</v>
      </c>
      <c r="P109" s="8">
        <v>96</v>
      </c>
      <c r="Q109" s="8">
        <v>80</v>
      </c>
      <c r="R109" s="8">
        <v>80</v>
      </c>
      <c r="S109" s="8" t="s">
        <v>399</v>
      </c>
      <c r="T109" s="8">
        <v>104</v>
      </c>
      <c r="U109" s="8">
        <v>104</v>
      </c>
      <c r="V109" s="8">
        <v>106</v>
      </c>
      <c r="W109" s="8">
        <v>109</v>
      </c>
      <c r="X109" s="8">
        <v>117</v>
      </c>
      <c r="Y109" s="8">
        <v>120</v>
      </c>
      <c r="Z109" s="8">
        <v>134</v>
      </c>
      <c r="AA109" s="8">
        <v>134</v>
      </c>
    </row>
    <row r="110" spans="1:27" ht="15.75" customHeight="1" x14ac:dyDescent="0.2">
      <c r="A110" s="8" t="s">
        <v>400</v>
      </c>
      <c r="B110" s="8">
        <v>132</v>
      </c>
      <c r="C110" s="8">
        <v>132</v>
      </c>
      <c r="D110" s="8">
        <v>111</v>
      </c>
      <c r="E110" s="8">
        <v>111</v>
      </c>
      <c r="F110" s="8">
        <v>103</v>
      </c>
      <c r="G110" s="8">
        <v>139</v>
      </c>
      <c r="H110" s="8">
        <v>111</v>
      </c>
      <c r="I110" s="8">
        <v>138</v>
      </c>
      <c r="J110" s="8" t="s">
        <v>401</v>
      </c>
      <c r="K110" s="8">
        <v>116</v>
      </c>
      <c r="L110" s="8">
        <v>116</v>
      </c>
      <c r="M110" s="8">
        <v>90</v>
      </c>
      <c r="N110" s="8">
        <v>93</v>
      </c>
      <c r="O110" s="8">
        <v>84</v>
      </c>
      <c r="P110" s="8">
        <v>87</v>
      </c>
      <c r="Q110" s="8">
        <v>80</v>
      </c>
      <c r="R110" s="8">
        <v>83</v>
      </c>
      <c r="S110" s="8" t="s">
        <v>402</v>
      </c>
      <c r="T110" s="8">
        <v>107</v>
      </c>
      <c r="U110" s="8">
        <v>107</v>
      </c>
      <c r="V110" s="8">
        <v>106</v>
      </c>
      <c r="W110" s="8">
        <v>106</v>
      </c>
      <c r="X110" s="8">
        <v>117</v>
      </c>
      <c r="Y110" s="8">
        <v>123</v>
      </c>
      <c r="Z110" s="8">
        <v>131</v>
      </c>
      <c r="AA110" s="8">
        <v>131</v>
      </c>
    </row>
    <row r="111" spans="1:27" ht="15.75" customHeight="1" x14ac:dyDescent="0.2">
      <c r="A111" s="8" t="s">
        <v>403</v>
      </c>
      <c r="B111" s="8">
        <v>129</v>
      </c>
      <c r="C111" s="8">
        <v>132</v>
      </c>
      <c r="D111" s="8">
        <v>111</v>
      </c>
      <c r="E111" s="8">
        <v>111</v>
      </c>
      <c r="F111" s="8">
        <v>100</v>
      </c>
      <c r="G111" s="8">
        <v>127</v>
      </c>
      <c r="H111" s="8">
        <v>99</v>
      </c>
      <c r="I111" s="8">
        <v>138</v>
      </c>
      <c r="J111" s="8" t="s">
        <v>404</v>
      </c>
      <c r="K111" s="8">
        <v>125</v>
      </c>
      <c r="L111" s="8">
        <v>125</v>
      </c>
      <c r="M111" s="8">
        <v>90</v>
      </c>
      <c r="N111" s="8">
        <v>93</v>
      </c>
      <c r="O111" s="8">
        <v>87</v>
      </c>
      <c r="P111" s="8">
        <v>87</v>
      </c>
      <c r="Q111" s="8">
        <v>80</v>
      </c>
      <c r="R111" s="8">
        <v>80</v>
      </c>
      <c r="S111" s="8" t="s">
        <v>405</v>
      </c>
      <c r="T111" s="8">
        <v>104</v>
      </c>
      <c r="U111" s="8">
        <v>107</v>
      </c>
      <c r="V111" s="8">
        <v>103</v>
      </c>
      <c r="W111" s="8">
        <v>106</v>
      </c>
      <c r="X111" s="8">
        <v>120</v>
      </c>
      <c r="Y111" s="8">
        <v>120</v>
      </c>
      <c r="Z111" s="8">
        <v>131</v>
      </c>
      <c r="AA111" s="8">
        <v>137</v>
      </c>
    </row>
    <row r="112" spans="1:27" ht="15.75" customHeight="1" x14ac:dyDescent="0.2">
      <c r="A112" s="8" t="s">
        <v>406</v>
      </c>
      <c r="B112" s="8">
        <v>123</v>
      </c>
      <c r="C112" s="8">
        <v>138</v>
      </c>
      <c r="D112" s="8">
        <v>111</v>
      </c>
      <c r="E112" s="8">
        <v>123</v>
      </c>
      <c r="F112" s="8">
        <v>124</v>
      </c>
      <c r="G112" s="8">
        <v>127</v>
      </c>
      <c r="H112" s="8">
        <v>120</v>
      </c>
      <c r="I112" s="8">
        <v>138</v>
      </c>
      <c r="J112" s="8" t="s">
        <v>407</v>
      </c>
      <c r="K112" s="8">
        <v>116</v>
      </c>
      <c r="L112" s="8">
        <v>116</v>
      </c>
      <c r="M112" s="8">
        <v>90</v>
      </c>
      <c r="N112" s="8">
        <v>93</v>
      </c>
      <c r="O112" s="8">
        <v>84</v>
      </c>
      <c r="P112" s="8">
        <v>87</v>
      </c>
      <c r="Q112" s="8">
        <v>80</v>
      </c>
      <c r="R112" s="8">
        <v>80</v>
      </c>
      <c r="S112" s="8" t="s">
        <v>408</v>
      </c>
      <c r="T112" s="8">
        <v>104</v>
      </c>
      <c r="U112" s="8">
        <v>113</v>
      </c>
      <c r="V112" s="8">
        <v>106</v>
      </c>
      <c r="W112" s="8">
        <v>109</v>
      </c>
      <c r="X112" s="8">
        <v>117</v>
      </c>
      <c r="Y112" s="8">
        <v>126</v>
      </c>
      <c r="Z112" s="8">
        <v>134</v>
      </c>
      <c r="AA112" s="8">
        <v>167</v>
      </c>
    </row>
    <row r="114" spans="1:27" ht="15.75" customHeight="1" x14ac:dyDescent="0.2">
      <c r="A114" s="1">
        <v>45422</v>
      </c>
    </row>
    <row r="115" spans="1:27" ht="15.75" customHeight="1" x14ac:dyDescent="0.2">
      <c r="A115" s="8" t="s">
        <v>409</v>
      </c>
      <c r="B115" s="8">
        <v>108</v>
      </c>
      <c r="C115" s="8">
        <v>141</v>
      </c>
      <c r="D115" s="8">
        <v>111</v>
      </c>
      <c r="E115" s="8">
        <v>132</v>
      </c>
      <c r="F115" s="8">
        <v>109</v>
      </c>
      <c r="G115" s="8">
        <v>136</v>
      </c>
      <c r="H115" s="8">
        <v>141</v>
      </c>
      <c r="I115" s="8">
        <v>150</v>
      </c>
      <c r="J115" s="8" t="s">
        <v>410</v>
      </c>
      <c r="K115" s="8">
        <v>116</v>
      </c>
      <c r="L115" s="8">
        <v>116</v>
      </c>
      <c r="M115" s="8">
        <v>90</v>
      </c>
      <c r="N115" s="8">
        <v>93</v>
      </c>
      <c r="O115" s="8">
        <v>84</v>
      </c>
      <c r="P115" s="8">
        <v>87</v>
      </c>
      <c r="Q115" s="8">
        <v>80</v>
      </c>
      <c r="R115" s="8">
        <v>116</v>
      </c>
      <c r="S115" s="8" t="s">
        <v>411</v>
      </c>
      <c r="T115" s="8">
        <v>104</v>
      </c>
      <c r="U115" s="8">
        <v>104</v>
      </c>
      <c r="V115" s="8">
        <v>91</v>
      </c>
      <c r="W115" s="8">
        <v>106</v>
      </c>
      <c r="X115" s="8">
        <v>114</v>
      </c>
      <c r="Y115" s="8">
        <v>120</v>
      </c>
      <c r="Z115" s="8">
        <v>131</v>
      </c>
      <c r="AA115" s="8">
        <v>134</v>
      </c>
    </row>
    <row r="116" spans="1:27" ht="15.75" customHeight="1" x14ac:dyDescent="0.2">
      <c r="A116" s="8" t="s">
        <v>412</v>
      </c>
      <c r="B116" s="8">
        <v>129</v>
      </c>
      <c r="C116" s="8">
        <v>138</v>
      </c>
      <c r="D116" s="8">
        <v>111</v>
      </c>
      <c r="E116" s="8">
        <v>111</v>
      </c>
      <c r="F116" s="8">
        <v>121</v>
      </c>
      <c r="G116" s="8">
        <v>124</v>
      </c>
      <c r="H116" s="8">
        <v>141</v>
      </c>
      <c r="I116" s="8">
        <v>195</v>
      </c>
      <c r="J116" s="8" t="s">
        <v>413</v>
      </c>
      <c r="K116" s="8">
        <v>116</v>
      </c>
      <c r="L116" s="8">
        <v>116</v>
      </c>
      <c r="M116" s="8">
        <v>90</v>
      </c>
      <c r="N116" s="8">
        <v>93</v>
      </c>
      <c r="O116" s="8">
        <v>84</v>
      </c>
      <c r="P116" s="8">
        <v>84</v>
      </c>
      <c r="Q116" s="8">
        <v>80</v>
      </c>
      <c r="R116" s="8">
        <v>80</v>
      </c>
      <c r="S116" s="8" t="s">
        <v>414</v>
      </c>
      <c r="T116" s="8">
        <v>92</v>
      </c>
      <c r="U116" s="8">
        <v>107</v>
      </c>
      <c r="V116" s="8">
        <v>91</v>
      </c>
      <c r="W116" s="8">
        <v>109</v>
      </c>
      <c r="X116" s="8">
        <v>120</v>
      </c>
      <c r="Y116" s="8">
        <v>123</v>
      </c>
      <c r="Z116" s="8">
        <v>131</v>
      </c>
      <c r="AA116" s="8">
        <v>137</v>
      </c>
    </row>
    <row r="118" spans="1:27" ht="15.75" customHeight="1" x14ac:dyDescent="0.2">
      <c r="A118" s="1">
        <v>45428</v>
      </c>
    </row>
    <row r="119" spans="1:27" ht="15.75" customHeight="1" x14ac:dyDescent="0.2">
      <c r="A119" s="8" t="s">
        <v>415</v>
      </c>
      <c r="B119" s="8"/>
      <c r="C119" s="8"/>
      <c r="D119" s="8"/>
      <c r="E119" s="8"/>
      <c r="F119" s="8"/>
      <c r="G119" s="8"/>
      <c r="H119" s="8"/>
      <c r="I119" s="8"/>
      <c r="J119" s="8" t="s">
        <v>416</v>
      </c>
      <c r="K119" s="8"/>
      <c r="L119" s="8"/>
      <c r="M119" s="8"/>
      <c r="N119" s="8"/>
      <c r="O119" s="8"/>
      <c r="P119" s="8"/>
      <c r="Q119" s="8"/>
      <c r="R119" s="8"/>
      <c r="S119" s="8" t="s">
        <v>417</v>
      </c>
      <c r="T119" s="8"/>
      <c r="U119" s="8"/>
      <c r="V119" s="8"/>
      <c r="W119" s="8"/>
      <c r="X119" s="8"/>
      <c r="Y119" s="8"/>
      <c r="Z119" s="8"/>
      <c r="AA119" s="8"/>
    </row>
    <row r="121" spans="1:27" ht="15.75" customHeight="1" x14ac:dyDescent="0.2">
      <c r="A121" s="1">
        <v>45457</v>
      </c>
    </row>
    <row r="122" spans="1:27" ht="15.75" customHeight="1" x14ac:dyDescent="0.2">
      <c r="A122" s="10" t="s">
        <v>429</v>
      </c>
      <c r="B122" s="10">
        <v>114</v>
      </c>
      <c r="C122" s="10">
        <v>129</v>
      </c>
      <c r="D122" s="10">
        <v>111</v>
      </c>
      <c r="E122" s="10">
        <v>111</v>
      </c>
      <c r="F122" s="10">
        <v>109</v>
      </c>
      <c r="G122" s="10">
        <v>112</v>
      </c>
      <c r="H122" s="10">
        <v>126</v>
      </c>
      <c r="I122" s="10">
        <v>141</v>
      </c>
      <c r="J122" s="11" t="s">
        <v>430</v>
      </c>
      <c r="K122" s="10">
        <v>116</v>
      </c>
      <c r="L122" s="10">
        <v>125</v>
      </c>
      <c r="M122" s="10">
        <v>93</v>
      </c>
      <c r="N122" s="10">
        <v>93</v>
      </c>
      <c r="O122" s="10">
        <v>84</v>
      </c>
      <c r="P122" s="10">
        <v>84</v>
      </c>
      <c r="Q122" s="10">
        <v>80</v>
      </c>
      <c r="R122" s="10">
        <v>80</v>
      </c>
      <c r="S122" t="s">
        <v>431</v>
      </c>
      <c r="T122">
        <v>104</v>
      </c>
      <c r="U122">
        <v>104</v>
      </c>
      <c r="V122">
        <v>106</v>
      </c>
      <c r="W122">
        <v>109</v>
      </c>
      <c r="X122">
        <v>120</v>
      </c>
      <c r="Y122">
        <v>120</v>
      </c>
      <c r="Z122">
        <v>131</v>
      </c>
      <c r="AA122">
        <v>134</v>
      </c>
    </row>
    <row r="123" spans="1:27" ht="15.75" customHeight="1" x14ac:dyDescent="0.2">
      <c r="A123" s="10" t="s">
        <v>432</v>
      </c>
      <c r="B123" s="10"/>
      <c r="C123" s="10"/>
      <c r="D123" s="10"/>
      <c r="E123" s="10"/>
      <c r="F123" s="10"/>
      <c r="G123" s="10"/>
      <c r="H123" s="10"/>
      <c r="I123" s="10"/>
      <c r="J123" s="11" t="s">
        <v>433</v>
      </c>
      <c r="K123" s="10">
        <v>116</v>
      </c>
      <c r="L123" s="10">
        <v>116</v>
      </c>
      <c r="M123" s="10">
        <v>87</v>
      </c>
      <c r="N123" s="10">
        <v>93</v>
      </c>
      <c r="O123" s="10">
        <v>84</v>
      </c>
      <c r="P123" s="10">
        <v>84</v>
      </c>
      <c r="Q123" s="10">
        <v>68</v>
      </c>
      <c r="R123" s="10">
        <v>80</v>
      </c>
      <c r="S123" t="s">
        <v>434</v>
      </c>
      <c r="T123">
        <v>104</v>
      </c>
      <c r="U123">
        <v>107</v>
      </c>
      <c r="V123">
        <v>97</v>
      </c>
      <c r="W123">
        <v>109</v>
      </c>
      <c r="X123">
        <v>120</v>
      </c>
      <c r="Y123">
        <v>120</v>
      </c>
      <c r="Z123">
        <v>131</v>
      </c>
      <c r="AA123">
        <v>131</v>
      </c>
    </row>
    <row r="124" spans="1:27" ht="15.75" customHeight="1" x14ac:dyDescent="0.2">
      <c r="A124" s="10" t="s">
        <v>435</v>
      </c>
      <c r="B124" s="10">
        <v>126</v>
      </c>
      <c r="C124" s="10">
        <v>135</v>
      </c>
      <c r="D124" s="10">
        <v>111</v>
      </c>
      <c r="E124" s="10">
        <v>111</v>
      </c>
      <c r="F124" s="10">
        <v>121</v>
      </c>
      <c r="G124" s="10">
        <v>124</v>
      </c>
      <c r="H124" s="10">
        <v>138</v>
      </c>
      <c r="I124" s="10">
        <v>138</v>
      </c>
      <c r="J124" s="11" t="s">
        <v>436</v>
      </c>
      <c r="K124" s="10">
        <v>116</v>
      </c>
      <c r="L124" s="10">
        <v>116</v>
      </c>
      <c r="M124" s="10">
        <v>90</v>
      </c>
      <c r="N124" s="10">
        <v>93</v>
      </c>
      <c r="O124" s="10">
        <v>84</v>
      </c>
      <c r="P124" s="10">
        <v>84</v>
      </c>
      <c r="Q124" s="10">
        <v>80</v>
      </c>
      <c r="R124" s="10">
        <v>80</v>
      </c>
      <c r="S124" t="s">
        <v>437</v>
      </c>
      <c r="T124">
        <v>92</v>
      </c>
      <c r="U124">
        <v>107</v>
      </c>
      <c r="V124">
        <v>91</v>
      </c>
      <c r="W124">
        <v>109</v>
      </c>
      <c r="X124">
        <v>120</v>
      </c>
      <c r="Y124">
        <v>123</v>
      </c>
      <c r="Z124">
        <v>131</v>
      </c>
      <c r="AA124">
        <v>137</v>
      </c>
    </row>
    <row r="125" spans="1:27" ht="15.75" customHeight="1" x14ac:dyDescent="0.2">
      <c r="A125" s="10" t="s">
        <v>438</v>
      </c>
      <c r="B125" s="10">
        <v>123</v>
      </c>
      <c r="C125" s="10">
        <v>129</v>
      </c>
      <c r="D125" s="10">
        <v>111</v>
      </c>
      <c r="E125" s="10">
        <v>111</v>
      </c>
      <c r="F125" s="10">
        <v>115</v>
      </c>
      <c r="G125" s="10">
        <v>118</v>
      </c>
      <c r="H125" s="10">
        <v>111</v>
      </c>
      <c r="I125" s="10">
        <v>156</v>
      </c>
      <c r="J125" s="11" t="s">
        <v>439</v>
      </c>
      <c r="K125" s="10">
        <v>116</v>
      </c>
      <c r="L125" s="10">
        <v>116</v>
      </c>
      <c r="M125" s="10">
        <v>90</v>
      </c>
      <c r="N125" s="10">
        <v>93</v>
      </c>
      <c r="O125" s="10">
        <v>84</v>
      </c>
      <c r="P125" s="10">
        <v>87</v>
      </c>
      <c r="Q125" s="10">
        <v>80</v>
      </c>
      <c r="R125" s="10">
        <v>80</v>
      </c>
      <c r="S125" t="s">
        <v>440</v>
      </c>
      <c r="T125">
        <v>104</v>
      </c>
      <c r="U125">
        <v>104</v>
      </c>
      <c r="V125">
        <v>106</v>
      </c>
      <c r="W125">
        <v>109</v>
      </c>
      <c r="X125">
        <v>120</v>
      </c>
      <c r="Y125">
        <v>120</v>
      </c>
      <c r="Z125">
        <v>131</v>
      </c>
      <c r="AA125">
        <v>134</v>
      </c>
    </row>
    <row r="126" spans="1:27" ht="15.75" customHeight="1" x14ac:dyDescent="0.2">
      <c r="A126" s="10" t="s">
        <v>441</v>
      </c>
      <c r="B126" s="10">
        <v>126</v>
      </c>
      <c r="C126" s="10">
        <v>132</v>
      </c>
      <c r="D126" s="10">
        <v>111</v>
      </c>
      <c r="E126" s="10">
        <v>111</v>
      </c>
      <c r="F126" s="10">
        <v>115</v>
      </c>
      <c r="G126" s="10">
        <v>121</v>
      </c>
      <c r="H126" s="10">
        <v>102</v>
      </c>
      <c r="I126" s="10">
        <v>144</v>
      </c>
      <c r="J126" s="11" t="s">
        <v>442</v>
      </c>
      <c r="K126" s="10">
        <v>116</v>
      </c>
      <c r="L126" s="10">
        <v>125</v>
      </c>
      <c r="M126" s="10">
        <v>87</v>
      </c>
      <c r="N126" s="10">
        <v>90</v>
      </c>
      <c r="O126" s="10">
        <v>84</v>
      </c>
      <c r="P126" s="10">
        <v>90</v>
      </c>
      <c r="Q126" s="10">
        <v>80</v>
      </c>
      <c r="R126" s="10">
        <v>80</v>
      </c>
      <c r="S126" t="s">
        <v>443</v>
      </c>
      <c r="T126">
        <v>104</v>
      </c>
      <c r="U126">
        <v>107</v>
      </c>
      <c r="V126">
        <v>106</v>
      </c>
      <c r="W126">
        <v>109</v>
      </c>
      <c r="X126">
        <v>117</v>
      </c>
      <c r="Y126">
        <v>117</v>
      </c>
      <c r="Z126">
        <v>125</v>
      </c>
      <c r="AA126">
        <v>131</v>
      </c>
    </row>
    <row r="127" spans="1:27" ht="15.75" customHeight="1" x14ac:dyDescent="0.2">
      <c r="A127" s="10" t="s">
        <v>444</v>
      </c>
      <c r="B127" s="10">
        <v>123</v>
      </c>
      <c r="C127" s="10">
        <v>129</v>
      </c>
      <c r="D127" s="10">
        <v>111</v>
      </c>
      <c r="E127" s="10">
        <v>111</v>
      </c>
      <c r="F127" s="10">
        <v>109</v>
      </c>
      <c r="G127" s="10">
        <v>112</v>
      </c>
      <c r="H127" s="10">
        <v>126</v>
      </c>
      <c r="I127" s="10">
        <v>141</v>
      </c>
      <c r="J127" s="11" t="s">
        <v>445</v>
      </c>
      <c r="K127" s="10">
        <v>116</v>
      </c>
      <c r="L127" s="10">
        <v>125</v>
      </c>
      <c r="M127" s="10">
        <v>93</v>
      </c>
      <c r="N127" s="10">
        <v>93</v>
      </c>
      <c r="O127" s="10">
        <v>84</v>
      </c>
      <c r="P127" s="10">
        <v>84</v>
      </c>
      <c r="Q127" s="10">
        <v>80</v>
      </c>
      <c r="R127" s="10">
        <v>80</v>
      </c>
      <c r="S127" t="s">
        <v>446</v>
      </c>
      <c r="T127">
        <v>104</v>
      </c>
      <c r="U127">
        <v>104</v>
      </c>
      <c r="V127">
        <v>106</v>
      </c>
      <c r="W127">
        <v>109</v>
      </c>
      <c r="X127">
        <v>120</v>
      </c>
      <c r="Y127">
        <v>120</v>
      </c>
      <c r="Z127">
        <v>131</v>
      </c>
      <c r="AA127">
        <v>134</v>
      </c>
    </row>
    <row r="128" spans="1:27" ht="15.75" customHeight="1" x14ac:dyDescent="0.2">
      <c r="A128" s="10" t="s">
        <v>415</v>
      </c>
      <c r="B128" s="10"/>
      <c r="C128" s="10"/>
      <c r="D128" s="10"/>
      <c r="E128" s="10"/>
      <c r="F128" s="10"/>
      <c r="G128" s="10"/>
      <c r="H128" s="10"/>
      <c r="I128" s="10"/>
      <c r="J128" s="11" t="s">
        <v>416</v>
      </c>
      <c r="K128" s="10"/>
      <c r="L128" s="10"/>
      <c r="M128" s="10"/>
      <c r="N128" s="10"/>
      <c r="O128" s="10"/>
      <c r="P128" s="10"/>
      <c r="Q128" s="10"/>
      <c r="R128" s="10"/>
      <c r="S128" t="s">
        <v>447</v>
      </c>
    </row>
    <row r="129" spans="1:27" ht="15.75" customHeight="1" x14ac:dyDescent="0.2">
      <c r="A129" s="10" t="s">
        <v>448</v>
      </c>
      <c r="B129" s="10">
        <v>117</v>
      </c>
      <c r="C129" s="10">
        <v>129</v>
      </c>
      <c r="D129" s="10">
        <v>111</v>
      </c>
      <c r="E129" s="10">
        <v>123</v>
      </c>
      <c r="F129" s="10">
        <v>100</v>
      </c>
      <c r="G129" s="10">
        <v>133</v>
      </c>
      <c r="H129" s="10">
        <v>126</v>
      </c>
      <c r="I129" s="10">
        <v>195</v>
      </c>
      <c r="J129" s="10" t="s">
        <v>449</v>
      </c>
      <c r="K129" s="10">
        <v>116</v>
      </c>
      <c r="L129" s="10">
        <v>125</v>
      </c>
      <c r="M129" s="10">
        <v>93</v>
      </c>
      <c r="N129" s="10">
        <v>93</v>
      </c>
      <c r="O129" s="10">
        <v>84</v>
      </c>
      <c r="P129" s="10">
        <v>87</v>
      </c>
      <c r="Q129" s="10">
        <v>80</v>
      </c>
      <c r="R129" s="10">
        <v>80</v>
      </c>
      <c r="S129" s="10" t="s">
        <v>450</v>
      </c>
      <c r="T129" s="10">
        <v>92</v>
      </c>
      <c r="U129" s="10">
        <v>107</v>
      </c>
      <c r="V129" s="10">
        <v>106</v>
      </c>
      <c r="W129" s="10">
        <v>109</v>
      </c>
      <c r="X129" s="10">
        <v>126</v>
      </c>
      <c r="Y129" s="10">
        <v>126</v>
      </c>
      <c r="Z129" s="10">
        <v>131</v>
      </c>
      <c r="AA129" s="10">
        <v>131</v>
      </c>
    </row>
    <row r="131" spans="1:27" ht="15.75" customHeight="1" x14ac:dyDescent="0.2">
      <c r="A131" s="1">
        <v>45482</v>
      </c>
    </row>
    <row r="132" spans="1:27" ht="15.75" customHeight="1" x14ac:dyDescent="0.2">
      <c r="A132" s="10" t="s">
        <v>451</v>
      </c>
      <c r="B132" s="10"/>
      <c r="C132" s="10"/>
      <c r="D132" s="10"/>
      <c r="E132" s="10"/>
      <c r="F132" s="10"/>
      <c r="G132" s="10"/>
      <c r="H132" s="10"/>
      <c r="I132" s="10"/>
      <c r="J132" t="s">
        <v>452</v>
      </c>
      <c r="S132" t="s">
        <v>453</v>
      </c>
    </row>
    <row r="133" spans="1:27" ht="15.75" customHeight="1" x14ac:dyDescent="0.2">
      <c r="A133" s="10" t="s">
        <v>454</v>
      </c>
      <c r="B133" s="10">
        <v>129</v>
      </c>
      <c r="C133" s="10">
        <v>129</v>
      </c>
      <c r="D133" s="10">
        <v>111</v>
      </c>
      <c r="E133" s="10">
        <v>129</v>
      </c>
      <c r="F133" s="10">
        <v>103</v>
      </c>
      <c r="G133" s="10">
        <v>109</v>
      </c>
      <c r="H133" s="10">
        <v>138</v>
      </c>
      <c r="I133" s="10">
        <v>141</v>
      </c>
      <c r="J133" s="10" t="s">
        <v>455</v>
      </c>
      <c r="K133" s="10">
        <v>116</v>
      </c>
      <c r="L133" s="10">
        <v>116</v>
      </c>
      <c r="M133" s="10">
        <v>87</v>
      </c>
      <c r="N133" s="10">
        <v>93</v>
      </c>
      <c r="O133" s="10">
        <v>84</v>
      </c>
      <c r="P133" s="10">
        <v>84</v>
      </c>
      <c r="Q133" s="10">
        <v>68</v>
      </c>
      <c r="R133" s="10">
        <v>80</v>
      </c>
      <c r="S133" t="s">
        <v>456</v>
      </c>
      <c r="T133">
        <v>104</v>
      </c>
      <c r="U133">
        <v>107</v>
      </c>
      <c r="V133">
        <v>97</v>
      </c>
      <c r="W133">
        <v>109</v>
      </c>
      <c r="X133">
        <v>117</v>
      </c>
      <c r="Y133">
        <v>120</v>
      </c>
      <c r="Z133">
        <v>131</v>
      </c>
      <c r="AA133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952F-2421-6F46-8A60-B5765AE0F0BA}">
  <dimension ref="A1:N84"/>
  <sheetViews>
    <sheetView topLeftCell="A58" workbookViewId="0">
      <selection activeCell="H90" sqref="H90"/>
    </sheetView>
  </sheetViews>
  <sheetFormatPr baseColWidth="10" defaultColWidth="8.83203125" defaultRowHeight="16" x14ac:dyDescent="0.2"/>
  <cols>
    <col min="1" max="1" width="14.33203125" style="7" customWidth="1"/>
    <col min="2" max="2" width="17" style="7" customWidth="1"/>
  </cols>
  <sheetData>
    <row r="1" spans="1:14" x14ac:dyDescent="0.2">
      <c r="A1" s="7">
        <v>8</v>
      </c>
      <c r="B1" s="7" t="s">
        <v>270</v>
      </c>
      <c r="C1" t="str">
        <f>TEXT(Scoring!$B71,"000")&amp;TEXT(Scoring!$C71,"000")</f>
        <v>126129</v>
      </c>
      <c r="D1" t="str">
        <f>TEXT(Scoring!$D71,"000")&amp;TEXT(Scoring!$E71,"000")</f>
        <v>111111</v>
      </c>
      <c r="E1" t="str">
        <f>TEXT(Scoring!$F71,"000")&amp;TEXT(Scoring!$G71,"000")</f>
        <v>100127</v>
      </c>
      <c r="F1" t="str">
        <f>TEXT(Scoring!$H71,"000")&amp;TEXT(Scoring!$I71,"000")</f>
        <v>099138</v>
      </c>
      <c r="G1" t="str">
        <f>TEXT(Scoring!$K71,"000")&amp;TEXT(Scoring!$L71,"000")</f>
        <v>125125</v>
      </c>
      <c r="H1" t="str">
        <f>TEXT(Scoring!$M71,"000")&amp;TEXT(Scoring!$N71,"000")</f>
        <v>090093</v>
      </c>
      <c r="I1" t="str">
        <f>TEXT(Scoring!$O71,"000")&amp;TEXT(Scoring!$P71,"000")</f>
        <v>087087</v>
      </c>
      <c r="J1" t="str">
        <f>TEXT(Scoring!$Q71,"000")&amp;TEXT(Scoring!$R71,"000")</f>
        <v>080080</v>
      </c>
      <c r="K1" t="str">
        <f>TEXT(Scoring!$T71,"000")&amp;TEXT(Scoring!$U71,"000")</f>
        <v>104107</v>
      </c>
      <c r="L1" t="str">
        <f>TEXT(Scoring!$V71,"000")&amp;TEXT(Scoring!$W71,"000")</f>
        <v>103106</v>
      </c>
      <c r="M1" t="str">
        <f>TEXT(Scoring!$X71,"000")&amp;TEXT(Scoring!$Y71,"000")</f>
        <v>120120</v>
      </c>
      <c r="N1" t="str">
        <f>TEXT(Scoring!$Z71,"000")&amp;TEXT(Scoring!$AA71,"000")</f>
        <v>131137</v>
      </c>
    </row>
    <row r="2" spans="1:14" x14ac:dyDescent="0.2">
      <c r="A2" s="7">
        <v>8</v>
      </c>
      <c r="B2" s="7" t="s">
        <v>271</v>
      </c>
      <c r="C2" t="str">
        <f>TEXT(Scoring!$B72,"000")&amp;TEXT(Scoring!$C72,"000")</f>
        <v>129129</v>
      </c>
      <c r="D2" t="str">
        <f>TEXT(Scoring!$D72,"000")&amp;TEXT(Scoring!$E72,"000")</f>
        <v>111129</v>
      </c>
      <c r="E2" t="str">
        <f>TEXT(Scoring!$F72,"000")&amp;TEXT(Scoring!$G72,"000")</f>
        <v>103112</v>
      </c>
      <c r="F2" t="str">
        <f>TEXT(Scoring!$H72,"000")&amp;TEXT(Scoring!$I72,"000")</f>
        <v>132147</v>
      </c>
      <c r="G2" t="str">
        <f>TEXT(Scoring!$K72,"000")&amp;TEXT(Scoring!$L72,"000")</f>
        <v>116125</v>
      </c>
      <c r="H2" t="str">
        <f>TEXT(Scoring!$M72,"000")&amp;TEXT(Scoring!$N72,"000")</f>
        <v>090093</v>
      </c>
      <c r="I2" t="str">
        <f>TEXT(Scoring!$O72,"000")&amp;TEXT(Scoring!$P72,"000")</f>
        <v>084087</v>
      </c>
      <c r="J2" t="str">
        <f>TEXT(Scoring!$Q72,"000")&amp;TEXT(Scoring!$R72,"000")</f>
        <v>080083</v>
      </c>
      <c r="K2" t="str">
        <f>TEXT(Scoring!$T72,"000")&amp;TEXT(Scoring!$U72,"000")</f>
        <v>107107</v>
      </c>
      <c r="L2" t="str">
        <f>TEXT(Scoring!$V72,"000")&amp;TEXT(Scoring!$W72,"000")</f>
        <v>097109</v>
      </c>
      <c r="M2" t="str">
        <f>TEXT(Scoring!$X72,"000")&amp;TEXT(Scoring!$Y72,"000")</f>
        <v>120126</v>
      </c>
      <c r="N2" t="str">
        <f>TEXT(Scoring!$Z72,"000")&amp;TEXT(Scoring!$AA72,"000")</f>
        <v>131176</v>
      </c>
    </row>
    <row r="3" spans="1:14" x14ac:dyDescent="0.2">
      <c r="A3" s="7">
        <v>8</v>
      </c>
      <c r="B3" s="7" t="s">
        <v>272</v>
      </c>
      <c r="C3" t="str">
        <f>TEXT(Scoring!$B73,"000")&amp;TEXT(Scoring!$C73,"000")</f>
        <v>126132</v>
      </c>
      <c r="D3" t="str">
        <f>TEXT(Scoring!$D73,"000")&amp;TEXT(Scoring!$E73,"000")</f>
        <v>111114</v>
      </c>
      <c r="E3" t="str">
        <f>TEXT(Scoring!$F73,"000")&amp;TEXT(Scoring!$G73,"000")</f>
        <v>100103</v>
      </c>
      <c r="F3" t="str">
        <f>TEXT(Scoring!$H73,"000")&amp;TEXT(Scoring!$I73,"000")</f>
        <v>144180</v>
      </c>
      <c r="G3" t="str">
        <f>TEXT(Scoring!$K73,"000")&amp;TEXT(Scoring!$L73,"000")</f>
        <v>116116</v>
      </c>
      <c r="H3" t="str">
        <f>TEXT(Scoring!$M73,"000")&amp;TEXT(Scoring!$N73,"000")</f>
        <v>093093</v>
      </c>
      <c r="I3" t="str">
        <f>TEXT(Scoring!$O73,"000")&amp;TEXT(Scoring!$P73,"000")</f>
        <v>087087</v>
      </c>
      <c r="J3" t="str">
        <f>TEXT(Scoring!$Q73,"000")&amp;TEXT(Scoring!$R73,"000")</f>
        <v>080083</v>
      </c>
      <c r="K3" t="str">
        <f>TEXT(Scoring!$T73,"000")&amp;TEXT(Scoring!$U73,"000")</f>
        <v>107107</v>
      </c>
      <c r="L3" t="str">
        <f>TEXT(Scoring!$V73,"000")&amp;TEXT(Scoring!$W73,"000")</f>
        <v>106109</v>
      </c>
      <c r="M3" t="str">
        <f>TEXT(Scoring!$X73,"000")&amp;TEXT(Scoring!$Y73,"000")</f>
        <v>117117</v>
      </c>
      <c r="N3" t="str">
        <f>TEXT(Scoring!$Z73,"000")&amp;TEXT(Scoring!$AA73,"000")</f>
        <v>125131</v>
      </c>
    </row>
    <row r="4" spans="1:14" x14ac:dyDescent="0.2">
      <c r="A4" s="7">
        <v>8</v>
      </c>
      <c r="B4" s="7" t="s">
        <v>273</v>
      </c>
      <c r="C4" t="str">
        <f>TEXT(Scoring!$B74,"000")&amp;TEXT(Scoring!$C74,"000")</f>
        <v>129135</v>
      </c>
      <c r="D4" t="str">
        <f>TEXT(Scoring!$D74,"000")&amp;TEXT(Scoring!$E74,"000")</f>
        <v>111111</v>
      </c>
      <c r="E4" t="str">
        <f>TEXT(Scoring!$F74,"000")&amp;TEXT(Scoring!$G74,"000")</f>
        <v>097100</v>
      </c>
      <c r="F4" t="str">
        <f>TEXT(Scoring!$H74,"000")&amp;TEXT(Scoring!$I74,"000")</f>
        <v>138138</v>
      </c>
      <c r="G4" t="str">
        <f>TEXT(Scoring!$K74,"000")&amp;TEXT(Scoring!$L74,"000")</f>
        <v>116116</v>
      </c>
      <c r="H4" t="str">
        <f>TEXT(Scoring!$M74,"000")&amp;TEXT(Scoring!$N74,"000")</f>
        <v>090090</v>
      </c>
      <c r="I4" t="str">
        <f>TEXT(Scoring!$O74,"000")&amp;TEXT(Scoring!$P74,"000")</f>
        <v>084084</v>
      </c>
      <c r="J4" t="str">
        <f>TEXT(Scoring!$Q74,"000")&amp;TEXT(Scoring!$R74,"000")</f>
        <v>080086</v>
      </c>
      <c r="K4" t="str">
        <f>TEXT(Scoring!$T74,"000")&amp;TEXT(Scoring!$U74,"000")</f>
        <v>104104</v>
      </c>
      <c r="L4" t="str">
        <f>TEXT(Scoring!$V74,"000")&amp;TEXT(Scoring!$W74,"000")</f>
        <v>106109</v>
      </c>
      <c r="M4" t="str">
        <f>TEXT(Scoring!$X74,"000")&amp;TEXT(Scoring!$Y74,"000")</f>
        <v>117120</v>
      </c>
      <c r="N4" t="str">
        <f>TEXT(Scoring!$Z74,"000")&amp;TEXT(Scoring!$AA74,"000")</f>
        <v>131131</v>
      </c>
    </row>
    <row r="5" spans="1:14" x14ac:dyDescent="0.2">
      <c r="A5" s="7">
        <v>8</v>
      </c>
      <c r="B5" s="7" t="s">
        <v>274</v>
      </c>
      <c r="C5" t="str">
        <f>TEXT(Scoring!$B80,"000")&amp;TEXT(Scoring!$C80,"000")</f>
        <v>129135</v>
      </c>
      <c r="D5" t="str">
        <f>TEXT(Scoring!$D80,"000")&amp;TEXT(Scoring!$E80,"000")</f>
        <v>111123</v>
      </c>
      <c r="E5" t="str">
        <f>TEXT(Scoring!$F80,"000")&amp;TEXT(Scoring!$G80,"000")</f>
        <v>100130</v>
      </c>
      <c r="F5" t="str">
        <f>TEXT(Scoring!$H80,"000")&amp;TEXT(Scoring!$I80,"000")</f>
        <v>114150</v>
      </c>
      <c r="G5" t="str">
        <f>TEXT(Scoring!$K80,"000")&amp;TEXT(Scoring!$L80,"000")</f>
        <v>125128</v>
      </c>
      <c r="H5" t="str">
        <f>TEXT(Scoring!$M80,"000")&amp;TEXT(Scoring!$N80,"000")</f>
        <v>090093</v>
      </c>
      <c r="I5" t="str">
        <f>TEXT(Scoring!$O80,"000")&amp;TEXT(Scoring!$P80,"000")</f>
        <v>084087</v>
      </c>
      <c r="J5" t="str">
        <f>TEXT(Scoring!$Q80,"000")&amp;TEXT(Scoring!$R80,"000")</f>
        <v>080080</v>
      </c>
      <c r="K5" t="str">
        <f>TEXT(Scoring!$T80,"000")&amp;TEXT(Scoring!$U80,"000")</f>
        <v>107107</v>
      </c>
      <c r="L5" t="str">
        <f>TEXT(Scoring!$V80,"000")&amp;TEXT(Scoring!$W80,"000")</f>
        <v>106109</v>
      </c>
      <c r="M5" t="str">
        <f>TEXT(Scoring!$X80,"000")&amp;TEXT(Scoring!$Y80,"000")</f>
        <v>111120</v>
      </c>
      <c r="N5" t="str">
        <f>TEXT(Scoring!$Z80,"000")&amp;TEXT(Scoring!$AA80,"000")</f>
        <v>131143</v>
      </c>
    </row>
    <row r="6" spans="1:14" x14ac:dyDescent="0.2">
      <c r="A6" s="7">
        <v>8</v>
      </c>
      <c r="B6" s="7" t="s">
        <v>275</v>
      </c>
      <c r="C6" t="str">
        <f>TEXT(Scoring!$B70,"000")&amp;TEXT(Scoring!$C70,"000")</f>
        <v>120129</v>
      </c>
      <c r="D6" t="str">
        <f>TEXT(Scoring!$D70,"000")&amp;TEXT(Scoring!$E70,"000")</f>
        <v>111111</v>
      </c>
      <c r="E6" t="str">
        <f>TEXT(Scoring!$F70,"000")&amp;TEXT(Scoring!$G70,"000")</f>
        <v>103127</v>
      </c>
      <c r="F6" t="str">
        <f>TEXT(Scoring!$H70,"000")&amp;TEXT(Scoring!$I70,"000")</f>
        <v>111120</v>
      </c>
      <c r="G6" t="str">
        <f>TEXT(Scoring!$K70,"000")&amp;TEXT(Scoring!$L70,"000")</f>
        <v>116116</v>
      </c>
      <c r="H6" t="str">
        <f>TEXT(Scoring!$M70,"000")&amp;TEXT(Scoring!$N70,"000")</f>
        <v>090090</v>
      </c>
      <c r="I6" t="str">
        <f>TEXT(Scoring!$O70,"000")&amp;TEXT(Scoring!$P70,"000")</f>
        <v>084087</v>
      </c>
      <c r="J6" t="str">
        <f>TEXT(Scoring!$Q70,"000")&amp;TEXT(Scoring!$R70,"000")</f>
        <v>080080</v>
      </c>
      <c r="K6" t="str">
        <f>TEXT(Scoring!$T70,"000")&amp;TEXT(Scoring!$U70,"000")</f>
        <v>107113</v>
      </c>
      <c r="L6" t="str">
        <f>TEXT(Scoring!$V70,"000")&amp;TEXT(Scoring!$W70,"000")</f>
        <v>106109</v>
      </c>
      <c r="M6" t="str">
        <f>TEXT(Scoring!$X70,"000")&amp;TEXT(Scoring!$Y70,"000")</f>
        <v>117123</v>
      </c>
      <c r="N6" t="str">
        <f>TEXT(Scoring!$Z70,"000")&amp;TEXT(Scoring!$AA70,"000")</f>
        <v>131134</v>
      </c>
    </row>
    <row r="7" spans="1:14" x14ac:dyDescent="0.2">
      <c r="A7" s="7">
        <v>8</v>
      </c>
      <c r="B7" s="7" t="s">
        <v>276</v>
      </c>
      <c r="C7" t="str">
        <f>TEXT(Scoring!$B75,"000")&amp;TEXT(Scoring!$C75,"000")</f>
        <v>129129</v>
      </c>
      <c r="D7" t="str">
        <f>TEXT(Scoring!$D75,"000")&amp;TEXT(Scoring!$E75,"000")</f>
        <v>111111</v>
      </c>
      <c r="E7" t="str">
        <f>TEXT(Scoring!$F75,"000")&amp;TEXT(Scoring!$G75,"000")</f>
        <v>091127</v>
      </c>
      <c r="F7" t="str">
        <f>TEXT(Scoring!$H75,"000")&amp;TEXT(Scoring!$I75,"000")</f>
        <v>111120</v>
      </c>
      <c r="G7" t="str">
        <f>TEXT(Scoring!$K75,"000")&amp;TEXT(Scoring!$L75,"000")</f>
        <v>116116</v>
      </c>
      <c r="H7" t="str">
        <f>TEXT(Scoring!$M75,"000")&amp;TEXT(Scoring!$N75,"000")</f>
        <v>090102</v>
      </c>
      <c r="I7" t="str">
        <f>TEXT(Scoring!$O75,"000")&amp;TEXT(Scoring!$P75,"000")</f>
        <v>084087</v>
      </c>
      <c r="J7" t="str">
        <f>TEXT(Scoring!$Q75,"000")&amp;TEXT(Scoring!$R75,"000")</f>
        <v>080080</v>
      </c>
      <c r="K7" t="str">
        <f>TEXT(Scoring!$T75,"000")&amp;TEXT(Scoring!$U75,"000")</f>
        <v>092104</v>
      </c>
      <c r="L7" t="str">
        <f>TEXT(Scoring!$V75,"000")&amp;TEXT(Scoring!$W75,"000")</f>
        <v>103106</v>
      </c>
      <c r="M7" t="str">
        <f>TEXT(Scoring!$X75,"000")&amp;TEXT(Scoring!$Y75,"000")</f>
        <v>114114</v>
      </c>
      <c r="N7" t="str">
        <f>TEXT(Scoring!$Z75,"000")&amp;TEXT(Scoring!$AA75,"000")</f>
        <v>131134</v>
      </c>
    </row>
    <row r="8" spans="1:14" x14ac:dyDescent="0.2">
      <c r="A8" s="7">
        <v>8</v>
      </c>
      <c r="B8" s="7" t="s">
        <v>277</v>
      </c>
      <c r="C8" t="str">
        <f>TEXT(Scoring!$B76,"000")&amp;TEXT(Scoring!$C76,"000")</f>
        <v>126132</v>
      </c>
      <c r="D8" t="str">
        <f>TEXT(Scoring!$D76,"000")&amp;TEXT(Scoring!$E76,"000")</f>
        <v>111114</v>
      </c>
      <c r="E8" t="str">
        <f>TEXT(Scoring!$F76,"000")&amp;TEXT(Scoring!$G76,"000")</f>
        <v>100103</v>
      </c>
      <c r="F8" t="str">
        <f>TEXT(Scoring!$H76,"000")&amp;TEXT(Scoring!$I76,"000")</f>
        <v>144180</v>
      </c>
      <c r="G8" t="str">
        <f>TEXT(Scoring!$K76,"000")&amp;TEXT(Scoring!$L76,"000")</f>
        <v>116116</v>
      </c>
      <c r="H8" t="str">
        <f>TEXT(Scoring!$M76,"000")&amp;TEXT(Scoring!$N76,"000")</f>
        <v>093093</v>
      </c>
      <c r="I8" t="str">
        <f>TEXT(Scoring!$O76,"000")&amp;TEXT(Scoring!$P76,"000")</f>
        <v>087087</v>
      </c>
      <c r="J8" t="str">
        <f>TEXT(Scoring!$Q76,"000")&amp;TEXT(Scoring!$R76,"000")</f>
        <v>080083</v>
      </c>
      <c r="K8" t="str">
        <f>TEXT(Scoring!$T76,"000")&amp;TEXT(Scoring!$U76,"000")</f>
        <v>107107</v>
      </c>
      <c r="L8" t="str">
        <f>TEXT(Scoring!$V76,"000")&amp;TEXT(Scoring!$W76,"000")</f>
        <v>106109</v>
      </c>
      <c r="M8" t="str">
        <f>TEXT(Scoring!$X76,"000")&amp;TEXT(Scoring!$Y76,"000")</f>
        <v>117117</v>
      </c>
      <c r="N8" t="str">
        <f>TEXT(Scoring!$Z76,"000")&amp;TEXT(Scoring!$AA76,"000")</f>
        <v>125131</v>
      </c>
    </row>
    <row r="9" spans="1:14" x14ac:dyDescent="0.2">
      <c r="A9" s="7">
        <v>8</v>
      </c>
      <c r="B9" s="7" t="s">
        <v>278</v>
      </c>
      <c r="C9" t="str">
        <f>TEXT(Scoring!$B77,"000")&amp;TEXT(Scoring!$C77,"000")</f>
        <v>126129</v>
      </c>
      <c r="D9" t="str">
        <f>TEXT(Scoring!$D77,"000")&amp;TEXT(Scoring!$E77,"000")</f>
        <v>111114</v>
      </c>
      <c r="E9" t="str">
        <f>TEXT(Scoring!$F77,"000")&amp;TEXT(Scoring!$G77,"000")</f>
        <v>100124</v>
      </c>
      <c r="F9" t="str">
        <f>TEXT(Scoring!$H77,"000")&amp;TEXT(Scoring!$I77,"000")</f>
        <v>117141</v>
      </c>
      <c r="G9" t="str">
        <f>TEXT(Scoring!$K77,"000")&amp;TEXT(Scoring!$L77,"000")</f>
        <v>116116</v>
      </c>
      <c r="H9" t="str">
        <f>TEXT(Scoring!$M77,"000")&amp;TEXT(Scoring!$N77,"000")</f>
        <v>090093</v>
      </c>
      <c r="I9" t="str">
        <f>TEXT(Scoring!$O77,"000")&amp;TEXT(Scoring!$P77,"000")</f>
        <v>087108</v>
      </c>
      <c r="J9" t="str">
        <f>TEXT(Scoring!$Q77,"000")&amp;TEXT(Scoring!$R77,"000")</f>
        <v>080080</v>
      </c>
      <c r="K9" t="str">
        <f>TEXT(Scoring!$T77,"000")&amp;TEXT(Scoring!$U77,"000")</f>
        <v>104107</v>
      </c>
      <c r="L9" t="str">
        <f>TEXT(Scoring!$V77,"000")&amp;TEXT(Scoring!$W77,"000")</f>
        <v>103106</v>
      </c>
      <c r="M9" t="str">
        <f>TEXT(Scoring!$X77,"000")&amp;TEXT(Scoring!$Y77,"000")</f>
        <v>117126</v>
      </c>
      <c r="N9" t="str">
        <f>TEXT(Scoring!$Z77,"000")&amp;TEXT(Scoring!$AA77,"000")</f>
        <v>131131</v>
      </c>
    </row>
    <row r="10" spans="1:14" x14ac:dyDescent="0.2">
      <c r="A10" s="7">
        <v>8</v>
      </c>
      <c r="B10" s="7" t="s">
        <v>279</v>
      </c>
      <c r="C10" t="str">
        <f>TEXT(Scoring!$B78,"000")&amp;TEXT(Scoring!$C78,"000")</f>
        <v>129135</v>
      </c>
      <c r="D10" t="str">
        <f>TEXT(Scoring!$D78,"000")&amp;TEXT(Scoring!$E78,"000")</f>
        <v>111111</v>
      </c>
      <c r="E10" t="str">
        <f>TEXT(Scoring!$F78,"000")&amp;TEXT(Scoring!$G78,"000")</f>
        <v>097100</v>
      </c>
      <c r="F10" t="str">
        <f>TEXT(Scoring!$H78,"000")&amp;TEXT(Scoring!$I78,"000")</f>
        <v>138138</v>
      </c>
      <c r="G10" t="str">
        <f>TEXT(Scoring!$K78,"000")&amp;TEXT(Scoring!$L78,"000")</f>
        <v>116116</v>
      </c>
      <c r="H10" t="str">
        <f>TEXT(Scoring!$M78,"000")&amp;TEXT(Scoring!$N78,"000")</f>
        <v>090090</v>
      </c>
      <c r="I10" t="str">
        <f>TEXT(Scoring!$O78,"000")&amp;TEXT(Scoring!$P78,"000")</f>
        <v>084084</v>
      </c>
      <c r="J10" t="str">
        <f>TEXT(Scoring!$Q78,"000")&amp;TEXT(Scoring!$R78,"000")</f>
        <v>080086</v>
      </c>
      <c r="K10" t="str">
        <f>TEXT(Scoring!$T78,"000")&amp;TEXT(Scoring!$U78,"000")</f>
        <v>104104</v>
      </c>
      <c r="L10" t="str">
        <f>TEXT(Scoring!$V78,"000")&amp;TEXT(Scoring!$W78,"000")</f>
        <v>106109</v>
      </c>
      <c r="M10" t="str">
        <f>TEXT(Scoring!$X78,"000")&amp;TEXT(Scoring!$Y78,"000")</f>
        <v>117120</v>
      </c>
      <c r="N10" t="str">
        <f>TEXT(Scoring!$Z78,"000")&amp;TEXT(Scoring!$AA78,"000")</f>
        <v>131131</v>
      </c>
    </row>
    <row r="11" spans="1:14" x14ac:dyDescent="0.2">
      <c r="A11" s="7">
        <v>8</v>
      </c>
      <c r="B11" s="7" t="s">
        <v>280</v>
      </c>
      <c r="C11" t="str">
        <f>TEXT(Scoring!$B81,"000")&amp;TEXT(Scoring!$C81,"000")</f>
        <v>123135</v>
      </c>
      <c r="D11" t="str">
        <f>TEXT(Scoring!$D81,"000")&amp;TEXT(Scoring!$E81,"000")</f>
        <v>111117</v>
      </c>
      <c r="E11" t="str">
        <f>TEXT(Scoring!$F81,"000")&amp;TEXT(Scoring!$G81,"000")</f>
        <v>100115</v>
      </c>
      <c r="F11" t="str">
        <f>TEXT(Scoring!$H81,"000")&amp;TEXT(Scoring!$I81,"000")</f>
        <v>117144</v>
      </c>
      <c r="G11" t="str">
        <f>TEXT(Scoring!$K81,"000")&amp;TEXT(Scoring!$L81,"000")</f>
        <v>116116</v>
      </c>
      <c r="H11" t="str">
        <f>TEXT(Scoring!$M81,"000")&amp;TEXT(Scoring!$N81,"000")</f>
        <v>090090</v>
      </c>
      <c r="I11" t="str">
        <f>TEXT(Scoring!$O81,"000")&amp;TEXT(Scoring!$P81,"000")</f>
        <v>084090</v>
      </c>
      <c r="J11" t="str">
        <f>TEXT(Scoring!$Q81,"000")&amp;TEXT(Scoring!$R81,"000")</f>
        <v>071080</v>
      </c>
      <c r="K11" t="str">
        <f>TEXT(Scoring!$T81,"000")&amp;TEXT(Scoring!$U81,"000")</f>
        <v>107107</v>
      </c>
      <c r="L11" t="str">
        <f>TEXT(Scoring!$V81,"000")&amp;TEXT(Scoring!$W81,"000")</f>
        <v>091106</v>
      </c>
      <c r="M11" t="str">
        <f>TEXT(Scoring!$X81,"000")&amp;TEXT(Scoring!$Y81,"000")</f>
        <v>117126</v>
      </c>
      <c r="N11" t="str">
        <f>TEXT(Scoring!$Z81,"000")&amp;TEXT(Scoring!$AA81,"000")</f>
        <v>131137</v>
      </c>
    </row>
    <row r="12" spans="1:14" x14ac:dyDescent="0.2">
      <c r="A12" s="7">
        <v>8</v>
      </c>
      <c r="B12" s="7" t="s">
        <v>281</v>
      </c>
      <c r="C12" t="str">
        <f>TEXT(Scoring!$B82,"000")&amp;TEXT(Scoring!$C82,"000")</f>
        <v>126126</v>
      </c>
      <c r="D12" t="str">
        <f>TEXT(Scoring!$D82,"000")&amp;TEXT(Scoring!$E82,"000")</f>
        <v>111111</v>
      </c>
      <c r="E12" t="str">
        <f>TEXT(Scoring!$F82,"000")&amp;TEXT(Scoring!$G82,"000")</f>
        <v>091100</v>
      </c>
      <c r="F12" t="str">
        <f>TEXT(Scoring!$H82,"000")&amp;TEXT(Scoring!$I82,"000")</f>
        <v>138144</v>
      </c>
      <c r="G12" t="str">
        <f>TEXT(Scoring!$K82,"000")&amp;TEXT(Scoring!$L82,"000")</f>
        <v>116116</v>
      </c>
      <c r="H12" t="str">
        <f>TEXT(Scoring!$M82,"000")&amp;TEXT(Scoring!$N82,"000")</f>
        <v>093093</v>
      </c>
      <c r="I12" t="str">
        <f>TEXT(Scoring!$O82,"000")&amp;TEXT(Scoring!$P82,"000")</f>
        <v>084084</v>
      </c>
      <c r="J12" t="str">
        <f>TEXT(Scoring!$Q82,"000")&amp;TEXT(Scoring!$R82,"000")</f>
        <v>080080</v>
      </c>
      <c r="K12" t="str">
        <f>TEXT(Scoring!$T82,"000")&amp;TEXT(Scoring!$U82,"000")</f>
        <v>104104</v>
      </c>
      <c r="L12" t="str">
        <f>TEXT(Scoring!$V82,"000")&amp;TEXT(Scoring!$W82,"000")</f>
        <v>091106</v>
      </c>
      <c r="M12" t="str">
        <f>TEXT(Scoring!$X82,"000")&amp;TEXT(Scoring!$Y82,"000")</f>
        <v>126126</v>
      </c>
      <c r="N12" t="str">
        <f>TEXT(Scoring!$Z82,"000")&amp;TEXT(Scoring!$AA82,"000")</f>
        <v>125131</v>
      </c>
    </row>
    <row r="13" spans="1:14" x14ac:dyDescent="0.2">
      <c r="A13" s="7">
        <v>8</v>
      </c>
      <c r="B13" s="7" t="s">
        <v>282</v>
      </c>
      <c r="C13" t="str">
        <f>TEXT(Scoring!$B83,"000")&amp;TEXT(Scoring!$C83,"000")</f>
        <v>126129</v>
      </c>
      <c r="D13" t="str">
        <f>TEXT(Scoring!$D83,"000")&amp;TEXT(Scoring!$E83,"000")</f>
        <v>123123</v>
      </c>
      <c r="E13" t="str">
        <f>TEXT(Scoring!$F83,"000")&amp;TEXT(Scoring!$G83,"000")</f>
        <v>100103</v>
      </c>
      <c r="F13" t="str">
        <f>TEXT(Scoring!$H83,"000")&amp;TEXT(Scoring!$I83,"000")</f>
        <v>141144</v>
      </c>
      <c r="G13" t="str">
        <f>TEXT(Scoring!$K83,"000")&amp;TEXT(Scoring!$L83,"000")</f>
        <v>116125</v>
      </c>
      <c r="H13" t="str">
        <f>TEXT(Scoring!$M83,"000")&amp;TEXT(Scoring!$N83,"000")</f>
        <v>087090</v>
      </c>
      <c r="I13" t="str">
        <f>TEXT(Scoring!$O83,"000")&amp;TEXT(Scoring!$P83,"000")</f>
        <v>084087</v>
      </c>
      <c r="J13" t="str">
        <f>TEXT(Scoring!$Q83,"000")&amp;TEXT(Scoring!$R83,"000")</f>
        <v>080080</v>
      </c>
      <c r="K13" t="str">
        <f>TEXT(Scoring!$T83,"000")&amp;TEXT(Scoring!$U83,"000")</f>
        <v>104107</v>
      </c>
      <c r="L13" t="str">
        <f>TEXT(Scoring!$V83,"000")&amp;TEXT(Scoring!$W83,"000")</f>
        <v>091106</v>
      </c>
      <c r="M13" t="str">
        <f>TEXT(Scoring!$X83,"000")&amp;TEXT(Scoring!$Y83,"000")</f>
        <v>108120</v>
      </c>
      <c r="N13" t="str">
        <f>TEXT(Scoring!$Z83,"000")&amp;TEXT(Scoring!$AA83,"000")</f>
        <v>131137</v>
      </c>
    </row>
    <row r="14" spans="1:14" x14ac:dyDescent="0.2">
      <c r="A14" s="7">
        <v>8</v>
      </c>
      <c r="B14" s="7" t="s">
        <v>283</v>
      </c>
      <c r="C14" t="str">
        <f>TEXT(Scoring!$B84,"000")&amp;TEXT(Scoring!$C84,"000")</f>
        <v>132138</v>
      </c>
      <c r="D14" t="str">
        <f>TEXT(Scoring!$D84,"000")&amp;TEXT(Scoring!$E84,"000")</f>
        <v>111111</v>
      </c>
      <c r="E14" t="str">
        <f>TEXT(Scoring!$F84,"000")&amp;TEXT(Scoring!$G84,"000")</f>
        <v>100112</v>
      </c>
      <c r="F14" t="str">
        <f>TEXT(Scoring!$H84,"000")&amp;TEXT(Scoring!$I84,"000")</f>
        <v>093141</v>
      </c>
      <c r="G14" t="str">
        <f>TEXT(Scoring!$K84,"000")&amp;TEXT(Scoring!$L84,"000")</f>
        <v>116116</v>
      </c>
      <c r="H14" t="str">
        <f>TEXT(Scoring!$M84,"000")&amp;TEXT(Scoring!$N84,"000")</f>
        <v>090093</v>
      </c>
      <c r="I14" t="str">
        <f>TEXT(Scoring!$O84,"000")&amp;TEXT(Scoring!$P84,"000")</f>
        <v>084090</v>
      </c>
      <c r="J14" t="str">
        <f>TEXT(Scoring!$Q84,"000")&amp;TEXT(Scoring!$R84,"000")</f>
        <v>080080</v>
      </c>
      <c r="K14" t="str">
        <f>TEXT(Scoring!$T84,"000")&amp;TEXT(Scoring!$U84,"000")</f>
        <v>104107</v>
      </c>
      <c r="L14" t="str">
        <f>TEXT(Scoring!$V84,"000")&amp;TEXT(Scoring!$W84,"000")</f>
        <v>106106</v>
      </c>
      <c r="M14" t="str">
        <f>TEXT(Scoring!$X84,"000")&amp;TEXT(Scoring!$Y84,"000")</f>
        <v>126126</v>
      </c>
      <c r="N14" t="str">
        <f>TEXT(Scoring!$Z84,"000")&amp;TEXT(Scoring!$AA84,"000")</f>
        <v>131131</v>
      </c>
    </row>
    <row r="15" spans="1:14" x14ac:dyDescent="0.2">
      <c r="A15" s="7">
        <v>8</v>
      </c>
      <c r="B15" s="7" t="s">
        <v>284</v>
      </c>
      <c r="C15" t="str">
        <f>TEXT(Scoring!$B85,"000")&amp;TEXT(Scoring!$C85,"000")</f>
        <v>126135</v>
      </c>
      <c r="D15" t="str">
        <f>TEXT(Scoring!$D85,"000")&amp;TEXT(Scoring!$E85,"000")</f>
        <v>111111</v>
      </c>
      <c r="E15" t="str">
        <f>TEXT(Scoring!$F85,"000")&amp;TEXT(Scoring!$G85,"000")</f>
        <v>121124</v>
      </c>
      <c r="F15" t="str">
        <f>TEXT(Scoring!$H85,"000")&amp;TEXT(Scoring!$I85,"000")</f>
        <v>141195</v>
      </c>
      <c r="G15" t="str">
        <f>TEXT(Scoring!$K85,"000")&amp;TEXT(Scoring!$L85,"000")</f>
        <v>116116</v>
      </c>
      <c r="H15" t="str">
        <f>TEXT(Scoring!$M85,"000")&amp;TEXT(Scoring!$N85,"000")</f>
        <v>090093</v>
      </c>
      <c r="I15" t="str">
        <f>TEXT(Scoring!$O85,"000")&amp;TEXT(Scoring!$P85,"000")</f>
        <v>084084</v>
      </c>
      <c r="J15" t="str">
        <f>TEXT(Scoring!$Q85,"000")&amp;TEXT(Scoring!$R85,"000")</f>
        <v>080080</v>
      </c>
      <c r="K15" t="str">
        <f>TEXT(Scoring!$T85,"000")&amp;TEXT(Scoring!$U85,"000")</f>
        <v>092107</v>
      </c>
      <c r="L15" t="str">
        <f>TEXT(Scoring!$V85,"000")&amp;TEXT(Scoring!$W85,"000")</f>
        <v>091109</v>
      </c>
      <c r="M15" t="str">
        <f>TEXT(Scoring!$X85,"000")&amp;TEXT(Scoring!$Y85,"000")</f>
        <v>120123</v>
      </c>
      <c r="N15" t="str">
        <f>TEXT(Scoring!$Z85,"000")&amp;TEXT(Scoring!$AA85,"000")</f>
        <v>131137</v>
      </c>
    </row>
    <row r="16" spans="1:14" x14ac:dyDescent="0.2">
      <c r="A16" s="7">
        <v>8</v>
      </c>
      <c r="B16" s="7" t="s">
        <v>286</v>
      </c>
      <c r="C16" t="str">
        <f>TEXT(Scoring!$B87,"000")&amp;TEXT(Scoring!$C87,"000")</f>
        <v>126129</v>
      </c>
      <c r="D16" t="str">
        <f>TEXT(Scoring!$D87,"000")&amp;TEXT(Scoring!$E87,"000")</f>
        <v>129129</v>
      </c>
      <c r="E16" t="str">
        <f>TEXT(Scoring!$F87,"000")&amp;TEXT(Scoring!$G87,"000")</f>
        <v>130133</v>
      </c>
      <c r="F16" t="str">
        <f>TEXT(Scoring!$H87,"000")&amp;TEXT(Scoring!$I87,"000")</f>
        <v>135153</v>
      </c>
      <c r="G16" t="str">
        <f>TEXT(Scoring!$K87,"000")&amp;TEXT(Scoring!$L87,"000")</f>
        <v>116125</v>
      </c>
      <c r="H16" t="str">
        <f>TEXT(Scoring!$M87,"000")&amp;TEXT(Scoring!$N87,"000")</f>
        <v>090093</v>
      </c>
      <c r="I16" t="str">
        <f>TEXT(Scoring!$O87,"000")&amp;TEXT(Scoring!$P87,"000")</f>
        <v>084087</v>
      </c>
      <c r="J16" t="str">
        <f>TEXT(Scoring!$Q87,"000")&amp;TEXT(Scoring!$R87,"000")</f>
        <v>080083</v>
      </c>
      <c r="K16" t="str">
        <f>TEXT(Scoring!$T87,"000")&amp;TEXT(Scoring!$U87,"000")</f>
        <v>107107</v>
      </c>
      <c r="L16" t="str">
        <f>TEXT(Scoring!$V87,"000")&amp;TEXT(Scoring!$W87,"000")</f>
        <v>091109</v>
      </c>
      <c r="M16" t="str">
        <f>TEXT(Scoring!$X87,"000")&amp;TEXT(Scoring!$Y87,"000")</f>
        <v>120126</v>
      </c>
      <c r="N16" t="str">
        <f>TEXT(Scoring!$Z87,"000")&amp;TEXT(Scoring!$AA87,"000")</f>
        <v>131131</v>
      </c>
    </row>
    <row r="17" spans="1:14" x14ac:dyDescent="0.2">
      <c r="A17" s="7">
        <v>8</v>
      </c>
      <c r="B17" s="7" t="s">
        <v>287</v>
      </c>
      <c r="C17" t="str">
        <f>TEXT(Scoring!$B88,"000")&amp;TEXT(Scoring!$C88,"000")</f>
        <v>129129</v>
      </c>
      <c r="D17" t="str">
        <f>TEXT(Scoring!$D88,"000")&amp;TEXT(Scoring!$E88,"000")</f>
        <v>111111</v>
      </c>
      <c r="E17" t="str">
        <f>TEXT(Scoring!$F88,"000")&amp;TEXT(Scoring!$G88,"000")</f>
        <v>106112</v>
      </c>
      <c r="F17" t="str">
        <f>TEXT(Scoring!$H88,"000")&amp;TEXT(Scoring!$I88,"000")</f>
        <v>111138</v>
      </c>
      <c r="G17" t="str">
        <f>TEXT(Scoring!$K88,"000")&amp;TEXT(Scoring!$L88,"000")</f>
        <v>116125</v>
      </c>
      <c r="H17" t="str">
        <f>TEXT(Scoring!$M88,"000")&amp;TEXT(Scoring!$N88,"000")</f>
        <v>087090</v>
      </c>
      <c r="I17" t="str">
        <f>TEXT(Scoring!$O88,"000")&amp;TEXT(Scoring!$P88,"000")</f>
        <v>084105</v>
      </c>
      <c r="J17" t="str">
        <f>TEXT(Scoring!$Q88,"000")&amp;TEXT(Scoring!$R88,"000")</f>
        <v>080080</v>
      </c>
      <c r="K17" t="str">
        <f>TEXT(Scoring!$T88,"000")&amp;TEXT(Scoring!$U88,"000")</f>
        <v>107107</v>
      </c>
      <c r="L17" t="str">
        <f>TEXT(Scoring!$V88,"000")&amp;TEXT(Scoring!$W88,"000")</f>
        <v>091106</v>
      </c>
      <c r="M17" t="str">
        <f>TEXT(Scoring!$X88,"000")&amp;TEXT(Scoring!$Y88,"000")</f>
        <v>123126</v>
      </c>
      <c r="N17" t="str">
        <f>TEXT(Scoring!$Z88,"000")&amp;TEXT(Scoring!$AA88,"000")</f>
        <v>131134</v>
      </c>
    </row>
    <row r="18" spans="1:14" x14ac:dyDescent="0.2">
      <c r="A18" s="7">
        <v>8</v>
      </c>
      <c r="B18" s="7" t="s">
        <v>288</v>
      </c>
      <c r="C18" t="str">
        <f>TEXT(Scoring!$B89,"000")&amp;TEXT(Scoring!$C89,"000")</f>
        <v>123129</v>
      </c>
      <c r="D18" t="str">
        <f>TEXT(Scoring!$D89,"000")&amp;TEXT(Scoring!$E89,"000")</f>
        <v>111111</v>
      </c>
      <c r="E18" t="str">
        <f>TEXT(Scoring!$F89,"000")&amp;TEXT(Scoring!$G89,"000")</f>
        <v>109112</v>
      </c>
      <c r="F18" t="str">
        <f>TEXT(Scoring!$H89,"000")&amp;TEXT(Scoring!$I89,"000")</f>
        <v>126141</v>
      </c>
      <c r="G18" t="str">
        <f>TEXT(Scoring!$K89,"000")&amp;TEXT(Scoring!$L89,"000")</f>
        <v>116125</v>
      </c>
      <c r="H18" t="str">
        <f>TEXT(Scoring!$M89,"000")&amp;TEXT(Scoring!$N89,"000")</f>
        <v>093093</v>
      </c>
      <c r="I18" t="str">
        <f>TEXT(Scoring!$O89,"000")&amp;TEXT(Scoring!$P89,"000")</f>
        <v>084084</v>
      </c>
      <c r="J18" t="str">
        <f>TEXT(Scoring!$Q89,"000")&amp;TEXT(Scoring!$R89,"000")</f>
        <v>080080</v>
      </c>
      <c r="K18" t="str">
        <f>TEXT(Scoring!$T89,"000")&amp;TEXT(Scoring!$U89,"000")</f>
        <v>104104</v>
      </c>
      <c r="L18" t="str">
        <f>TEXT(Scoring!$V89,"000")&amp;TEXT(Scoring!$W89,"000")</f>
        <v>106109</v>
      </c>
      <c r="M18" t="str">
        <f>TEXT(Scoring!$X89,"000")&amp;TEXT(Scoring!$Y89,"000")</f>
        <v>120120</v>
      </c>
      <c r="N18" t="str">
        <f>TEXT(Scoring!$Z89,"000")&amp;TEXT(Scoring!$AA89,"000")</f>
        <v>131134</v>
      </c>
    </row>
    <row r="19" spans="1:14" x14ac:dyDescent="0.2">
      <c r="A19" s="7">
        <v>8</v>
      </c>
      <c r="B19" s="7" t="s">
        <v>289</v>
      </c>
      <c r="C19" t="str">
        <f>TEXT(Scoring!$B90,"000")&amp;TEXT(Scoring!$C90,"000")</f>
        <v>000000</v>
      </c>
      <c r="D19" t="str">
        <f>TEXT(Scoring!$D90,"000")&amp;TEXT(Scoring!$E90,"000")</f>
        <v>111111</v>
      </c>
      <c r="E19" t="str">
        <f>TEXT(Scoring!$F90,"000")&amp;TEXT(Scoring!$G90,"000")</f>
        <v>109112</v>
      </c>
      <c r="F19" t="str">
        <f>TEXT(Scoring!$H90,"000")&amp;TEXT(Scoring!$I90,"000")</f>
        <v>126141</v>
      </c>
      <c r="G19" t="str">
        <f>TEXT(Scoring!$K90,"000")&amp;TEXT(Scoring!$L90,"000")</f>
        <v>116125</v>
      </c>
      <c r="H19" t="str">
        <f>TEXT(Scoring!$M90,"000")&amp;TEXT(Scoring!$N90,"000")</f>
        <v>093093</v>
      </c>
      <c r="I19" t="str">
        <f>TEXT(Scoring!$O90,"000")&amp;TEXT(Scoring!$P90,"000")</f>
        <v>084084</v>
      </c>
      <c r="J19" t="str">
        <f>TEXT(Scoring!$Q90,"000")&amp;TEXT(Scoring!$R90,"000")</f>
        <v>080080</v>
      </c>
      <c r="K19" t="str">
        <f>TEXT(Scoring!$T90,"000")&amp;TEXT(Scoring!$U90,"000")</f>
        <v>104104</v>
      </c>
      <c r="L19" t="str">
        <f>TEXT(Scoring!$V90,"000")&amp;TEXT(Scoring!$W90,"000")</f>
        <v>106109</v>
      </c>
      <c r="M19" t="str">
        <f>TEXT(Scoring!$X90,"000")&amp;TEXT(Scoring!$Y90,"000")</f>
        <v>120120</v>
      </c>
      <c r="N19" t="str">
        <f>TEXT(Scoring!$Z90,"000")&amp;TEXT(Scoring!$AA90,"000")</f>
        <v>131134</v>
      </c>
    </row>
    <row r="20" spans="1:14" x14ac:dyDescent="0.2">
      <c r="A20" s="7">
        <v>8</v>
      </c>
      <c r="B20" s="7" t="s">
        <v>290</v>
      </c>
      <c r="C20" t="str">
        <f>TEXT(Scoring!$B91,"000")&amp;TEXT(Scoring!$C91,"000")</f>
        <v>129138</v>
      </c>
      <c r="D20" t="str">
        <f>TEXT(Scoring!$D91,"000")&amp;TEXT(Scoring!$E91,"000")</f>
        <v>111111</v>
      </c>
      <c r="E20" t="str">
        <f>TEXT(Scoring!$F91,"000")&amp;TEXT(Scoring!$G91,"000")</f>
        <v>121124</v>
      </c>
      <c r="F20" t="str">
        <f>TEXT(Scoring!$H91,"000")&amp;TEXT(Scoring!$I91,"000")</f>
        <v>000000</v>
      </c>
      <c r="G20" t="str">
        <f>TEXT(Scoring!$K91,"000")&amp;TEXT(Scoring!$L91,"000")</f>
        <v>116116</v>
      </c>
      <c r="H20" t="str">
        <f>TEXT(Scoring!$M91,"000")&amp;TEXT(Scoring!$N91,"000")</f>
        <v>090093</v>
      </c>
      <c r="I20" t="str">
        <f>TEXT(Scoring!$O91,"000")&amp;TEXT(Scoring!$P91,"000")</f>
        <v>084084</v>
      </c>
      <c r="J20" t="str">
        <f>TEXT(Scoring!$Q91,"000")&amp;TEXT(Scoring!$R91,"000")</f>
        <v>080080</v>
      </c>
      <c r="K20" t="str">
        <f>TEXT(Scoring!$T91,"000")&amp;TEXT(Scoring!$U91,"000")</f>
        <v>092107</v>
      </c>
      <c r="L20" t="str">
        <f>TEXT(Scoring!$V91,"000")&amp;TEXT(Scoring!$W91,"000")</f>
        <v>091109</v>
      </c>
      <c r="M20" t="str">
        <f>TEXT(Scoring!$X91,"000")&amp;TEXT(Scoring!$Y91,"000")</f>
        <v>120123</v>
      </c>
      <c r="N20" t="str">
        <f>TEXT(Scoring!$Z91,"000")&amp;TEXT(Scoring!$AA91,"000")</f>
        <v>131137</v>
      </c>
    </row>
    <row r="21" spans="1:14" x14ac:dyDescent="0.2">
      <c r="A21" s="7">
        <v>8</v>
      </c>
      <c r="B21" s="7" t="s">
        <v>291</v>
      </c>
      <c r="C21" t="str">
        <f>TEXT(Scoring!$B92,"000")&amp;TEXT(Scoring!$C92,"000")</f>
        <v>129159</v>
      </c>
      <c r="D21" t="str">
        <f>TEXT(Scoring!$D92,"000")&amp;TEXT(Scoring!$E92,"000")</f>
        <v>111111</v>
      </c>
      <c r="E21" t="str">
        <f>TEXT(Scoring!$F92,"000")&amp;TEXT(Scoring!$G92,"000")</f>
        <v>121124</v>
      </c>
      <c r="F21" t="str">
        <f>TEXT(Scoring!$H92,"000")&amp;TEXT(Scoring!$I92,"000")</f>
        <v>099135</v>
      </c>
      <c r="G21" t="str">
        <f>TEXT(Scoring!$K92,"000")&amp;TEXT(Scoring!$L92,"000")</f>
        <v>116116</v>
      </c>
      <c r="H21" t="str">
        <f>TEXT(Scoring!$M92,"000")&amp;TEXT(Scoring!$N92,"000")</f>
        <v>090093</v>
      </c>
      <c r="I21" t="str">
        <f>TEXT(Scoring!$O92,"000")&amp;TEXT(Scoring!$P92,"000")</f>
        <v>084084</v>
      </c>
      <c r="J21" t="str">
        <f>TEXT(Scoring!$Q92,"000")&amp;TEXT(Scoring!$R92,"000")</f>
        <v>080080</v>
      </c>
      <c r="K21" t="str">
        <f>TEXT(Scoring!$T92,"000")&amp;TEXT(Scoring!$U92,"000")</f>
        <v>092107</v>
      </c>
      <c r="L21" t="str">
        <f>TEXT(Scoring!$V92,"000")&amp;TEXT(Scoring!$W92,"000")</f>
        <v>103109</v>
      </c>
      <c r="M21" t="str">
        <f>TEXT(Scoring!$X92,"000")&amp;TEXT(Scoring!$Y92,"000")</f>
        <v>117120</v>
      </c>
      <c r="N21" t="str">
        <f>TEXT(Scoring!$Z92,"000")&amp;TEXT(Scoring!$AA92,"000")</f>
        <v>131134</v>
      </c>
    </row>
    <row r="22" spans="1:14" x14ac:dyDescent="0.2">
      <c r="A22" s="7">
        <v>8</v>
      </c>
      <c r="B22" s="7" t="s">
        <v>292</v>
      </c>
      <c r="C22" t="str">
        <f>TEXT(Scoring!$B93,"000")&amp;TEXT(Scoring!$C93,"000")</f>
        <v>129135</v>
      </c>
      <c r="D22" t="str">
        <f>TEXT(Scoring!$D93,"000")&amp;TEXT(Scoring!$E93,"000")</f>
        <v>111111</v>
      </c>
      <c r="E22" t="str">
        <f>TEXT(Scoring!$F93,"000")&amp;TEXT(Scoring!$G93,"000")</f>
        <v>103121</v>
      </c>
      <c r="F22" t="str">
        <f>TEXT(Scoring!$H93,"000")&amp;TEXT(Scoring!$I93,"000")</f>
        <v>117141</v>
      </c>
      <c r="G22" t="str">
        <f>TEXT(Scoring!$K93,"000")&amp;TEXT(Scoring!$L93,"000")</f>
        <v>116116</v>
      </c>
      <c r="H22" t="str">
        <f>TEXT(Scoring!$M93,"000")&amp;TEXT(Scoring!$N93,"000")</f>
        <v>090090</v>
      </c>
      <c r="I22" t="str">
        <f>TEXT(Scoring!$O93,"000")&amp;TEXT(Scoring!$P93,"000")</f>
        <v>084099</v>
      </c>
      <c r="J22" t="str">
        <f>TEXT(Scoring!$Q93,"000")&amp;TEXT(Scoring!$R93,"000")</f>
        <v>080080</v>
      </c>
      <c r="K22" t="str">
        <f>TEXT(Scoring!$T93,"000")&amp;TEXT(Scoring!$U93,"000")</f>
        <v>104110</v>
      </c>
      <c r="L22" t="str">
        <f>TEXT(Scoring!$V93,"000")&amp;TEXT(Scoring!$W93,"000")</f>
        <v>091106</v>
      </c>
      <c r="M22" t="str">
        <f>TEXT(Scoring!$X93,"000")&amp;TEXT(Scoring!$Y93,"000")</f>
        <v>126126</v>
      </c>
      <c r="N22" t="str">
        <f>TEXT(Scoring!$Z93,"000")&amp;TEXT(Scoring!$AA93,"000")</f>
        <v>131131</v>
      </c>
    </row>
    <row r="23" spans="1:14" x14ac:dyDescent="0.2">
      <c r="A23" s="7">
        <v>8</v>
      </c>
      <c r="B23" s="7" t="s">
        <v>293</v>
      </c>
      <c r="C23" t="str">
        <f>TEXT(Scoring!$B94,"000")&amp;TEXT(Scoring!$C94,"000")</f>
        <v>123129</v>
      </c>
      <c r="D23" t="str">
        <f>TEXT(Scoring!$D94,"000")&amp;TEXT(Scoring!$E94,"000")</f>
        <v>111111</v>
      </c>
      <c r="E23" t="str">
        <f>TEXT(Scoring!$F94,"000")&amp;TEXT(Scoring!$G94,"000")</f>
        <v>109112</v>
      </c>
      <c r="F23" t="str">
        <f>TEXT(Scoring!$H94,"000")&amp;TEXT(Scoring!$I94,"000")</f>
        <v>126141</v>
      </c>
      <c r="G23" t="str">
        <f>TEXT(Scoring!$K94,"000")&amp;TEXT(Scoring!$L94,"000")</f>
        <v>116125</v>
      </c>
      <c r="H23" t="str">
        <f>TEXT(Scoring!$M94,"000")&amp;TEXT(Scoring!$N94,"000")</f>
        <v>093093</v>
      </c>
      <c r="I23" t="str">
        <f>TEXT(Scoring!$O94,"000")&amp;TEXT(Scoring!$P94,"000")</f>
        <v>084084</v>
      </c>
      <c r="J23" t="str">
        <f>TEXT(Scoring!$Q94,"000")&amp;TEXT(Scoring!$R94,"000")</f>
        <v>080080</v>
      </c>
      <c r="K23" t="str">
        <f>TEXT(Scoring!$T94,"000")&amp;TEXT(Scoring!$U94,"000")</f>
        <v>104104</v>
      </c>
      <c r="L23" t="str">
        <f>TEXT(Scoring!$V94,"000")&amp;TEXT(Scoring!$W94,"000")</f>
        <v>106109</v>
      </c>
      <c r="M23" t="str">
        <f>TEXT(Scoring!$X94,"000")&amp;TEXT(Scoring!$Y94,"000")</f>
        <v>120120</v>
      </c>
      <c r="N23" t="str">
        <f>TEXT(Scoring!$Z94,"000")&amp;TEXT(Scoring!$AA94,"000")</f>
        <v>131134</v>
      </c>
    </row>
    <row r="24" spans="1:14" x14ac:dyDescent="0.2">
      <c r="A24" s="7">
        <v>8</v>
      </c>
      <c r="B24" s="7" t="s">
        <v>294</v>
      </c>
      <c r="C24" t="str">
        <f>TEXT(Scoring!$B20,"000")&amp;TEXT(Scoring!$C20,"000")</f>
        <v>132132</v>
      </c>
      <c r="D24" t="str">
        <f>TEXT(Scoring!$D20,"000")&amp;TEXT(Scoring!$E20,"000")</f>
        <v>111111</v>
      </c>
      <c r="E24" t="str">
        <f>TEXT(Scoring!$F20,"000")&amp;TEXT(Scoring!$G20,"000")</f>
        <v>100127</v>
      </c>
      <c r="F24" t="str">
        <f>TEXT(Scoring!$H20,"000")&amp;TEXT(Scoring!$I20,"000")</f>
        <v>120147</v>
      </c>
      <c r="G24" t="str">
        <f>TEXT(Scoring!$K20,"000")&amp;TEXT(Scoring!$L20,"000")</f>
        <v>116116</v>
      </c>
      <c r="H24" t="str">
        <f>TEXT(Scoring!$M20,"000")&amp;TEXT(Scoring!$N20,"000")</f>
        <v>087090</v>
      </c>
      <c r="I24" t="str">
        <f>TEXT(Scoring!$O20,"000")&amp;TEXT(Scoring!$P20,"000")</f>
        <v>084087</v>
      </c>
      <c r="J24" t="str">
        <f>TEXT(Scoring!$Q20,"000")&amp;TEXT(Scoring!$R20,"000")</f>
        <v>080080</v>
      </c>
      <c r="K24" t="str">
        <f>TEXT(Scoring!$T20,"000")&amp;TEXT(Scoring!$U20,"000")</f>
        <v>107107</v>
      </c>
      <c r="L24" t="str">
        <f>TEXT(Scoring!$V20,"000")&amp;TEXT(Scoring!$W20,"000")</f>
        <v>100106</v>
      </c>
      <c r="M24" t="str">
        <f>TEXT(Scoring!$X20,"000")&amp;TEXT(Scoring!$Y20,"000")</f>
        <v>117123</v>
      </c>
      <c r="N24" t="str">
        <f>TEXT(Scoring!$Z20,"000")&amp;TEXT(Scoring!$AA20,"000")</f>
        <v>122131</v>
      </c>
    </row>
    <row r="25" spans="1:14" x14ac:dyDescent="0.2">
      <c r="A25" s="7">
        <v>8</v>
      </c>
      <c r="B25" s="7" t="s">
        <v>295</v>
      </c>
      <c r="C25" t="str">
        <f>TEXT(Scoring!$B21,"000")&amp;TEXT(Scoring!$C21,"000")</f>
        <v>129132</v>
      </c>
      <c r="D25" t="str">
        <f>TEXT(Scoring!$D21,"000")&amp;TEXT(Scoring!$E21,"000")</f>
        <v>111126</v>
      </c>
      <c r="E25" t="str">
        <f>TEXT(Scoring!$F21,"000")&amp;TEXT(Scoring!$G21,"000")</f>
        <v>097103</v>
      </c>
      <c r="F25" t="str">
        <f>TEXT(Scoring!$H21,"000")&amp;TEXT(Scoring!$I21,"000")</f>
        <v>144144</v>
      </c>
      <c r="G25" t="str">
        <f>TEXT(Scoring!$K21,"000")&amp;TEXT(Scoring!$L21,"000")</f>
        <v>116116</v>
      </c>
      <c r="H25" t="str">
        <f>TEXT(Scoring!$M21,"000")&amp;TEXT(Scoring!$N21,"000")</f>
        <v>093093</v>
      </c>
      <c r="I25" t="str">
        <f>TEXT(Scoring!$O21,"000")&amp;TEXT(Scoring!$P21,"000")</f>
        <v>087087</v>
      </c>
      <c r="J25" t="str">
        <f>TEXT(Scoring!$Q21,"000")&amp;TEXT(Scoring!$R21,"000")</f>
        <v>080080</v>
      </c>
      <c r="K25" t="str">
        <f>TEXT(Scoring!$T21,"000")&amp;TEXT(Scoring!$U21,"000")</f>
        <v>107107</v>
      </c>
      <c r="L25" t="str">
        <f>TEXT(Scoring!$V21,"000")&amp;TEXT(Scoring!$W21,"000")</f>
        <v>091106</v>
      </c>
      <c r="M25" t="str">
        <f>TEXT(Scoring!$X21,"000")&amp;TEXT(Scoring!$Y21,"000")</f>
        <v>117120</v>
      </c>
      <c r="N25" t="str">
        <f>TEXT(Scoring!$Z21,"000")&amp;TEXT(Scoring!$AA21,"000")</f>
        <v>137164</v>
      </c>
    </row>
    <row r="26" spans="1:14" x14ac:dyDescent="0.2">
      <c r="A26" s="7">
        <v>8</v>
      </c>
      <c r="B26" s="7" t="s">
        <v>296</v>
      </c>
      <c r="C26" t="str">
        <f>TEXT(Scoring!$B22,"000")&amp;TEXT(Scoring!$C22,"000")</f>
        <v>132135</v>
      </c>
      <c r="D26" t="str">
        <f>TEXT(Scoring!$D22,"000")&amp;TEXT(Scoring!$E22,"000")</f>
        <v>111123</v>
      </c>
      <c r="E26" t="str">
        <f>TEXT(Scoring!$F22,"000")&amp;TEXT(Scoring!$G22,"000")</f>
        <v>103103</v>
      </c>
      <c r="F26" t="str">
        <f>TEXT(Scoring!$H22,"000")&amp;TEXT(Scoring!$I22,"000")</f>
        <v>117144</v>
      </c>
      <c r="G26" t="str">
        <f>TEXT(Scoring!$K22,"000")&amp;TEXT(Scoring!$L22,"000")</f>
        <v>116116</v>
      </c>
      <c r="H26" t="str">
        <f>TEXT(Scoring!$M22,"000")&amp;TEXT(Scoring!$N22,"000")</f>
        <v>090093</v>
      </c>
      <c r="I26" t="str">
        <f>TEXT(Scoring!$O22,"000")&amp;TEXT(Scoring!$P22,"000")</f>
        <v>084084</v>
      </c>
      <c r="J26" t="str">
        <f>TEXT(Scoring!$Q22,"000")&amp;TEXT(Scoring!$R22,"000")</f>
        <v>080080</v>
      </c>
      <c r="K26" t="str">
        <f>TEXT(Scoring!$T22,"000")&amp;TEXT(Scoring!$U22,"000")</f>
        <v>107113</v>
      </c>
      <c r="L26" t="str">
        <f>TEXT(Scoring!$V22,"000")&amp;TEXT(Scoring!$W22,"000")</f>
        <v>091106</v>
      </c>
      <c r="M26" t="str">
        <f>TEXT(Scoring!$X22,"000")&amp;TEXT(Scoring!$Y22,"000")</f>
        <v>120120</v>
      </c>
      <c r="N26" t="str">
        <f>TEXT(Scoring!$Z22,"000")&amp;TEXT(Scoring!$AA22,"000")</f>
        <v>131170</v>
      </c>
    </row>
    <row r="27" spans="1:14" x14ac:dyDescent="0.2">
      <c r="A27" s="7">
        <v>8</v>
      </c>
      <c r="B27" s="7" t="s">
        <v>297</v>
      </c>
      <c r="C27" t="str">
        <f>TEXT(Scoring!$B23,"000")&amp;TEXT(Scoring!$C23,"000")</f>
        <v>129138</v>
      </c>
      <c r="D27" t="str">
        <f>TEXT(Scoring!$D23,"000")&amp;TEXT(Scoring!$E23,"000")</f>
        <v>111126</v>
      </c>
      <c r="E27" t="str">
        <f>TEXT(Scoring!$F23,"000")&amp;TEXT(Scoring!$G23,"000")</f>
        <v>100106</v>
      </c>
      <c r="F27" t="str">
        <f>TEXT(Scoring!$H23,"000")&amp;TEXT(Scoring!$I23,"000")</f>
        <v>132144</v>
      </c>
      <c r="G27" t="str">
        <f>TEXT(Scoring!$K23,"000")&amp;TEXT(Scoring!$L23,"000")</f>
        <v>116116</v>
      </c>
      <c r="H27" t="str">
        <f>TEXT(Scoring!$M23,"000")&amp;TEXT(Scoring!$N23,"000")</f>
        <v>087090</v>
      </c>
      <c r="I27" t="str">
        <f>TEXT(Scoring!$O23,"000")&amp;TEXT(Scoring!$P23,"000")</f>
        <v>087090</v>
      </c>
      <c r="J27" t="str">
        <f>TEXT(Scoring!$Q23,"000")&amp;TEXT(Scoring!$R23,"000")</f>
        <v>080080</v>
      </c>
      <c r="K27" t="str">
        <f>TEXT(Scoring!$T23,"000")&amp;TEXT(Scoring!$U23,"000")</f>
        <v>104107</v>
      </c>
      <c r="L27" t="str">
        <f>TEXT(Scoring!$V23,"000")&amp;TEXT(Scoring!$W23,"000")</f>
        <v>109109</v>
      </c>
      <c r="M27" t="str">
        <f>TEXT(Scoring!$X23,"000")&amp;TEXT(Scoring!$Y23,"000")</f>
        <v>126126</v>
      </c>
      <c r="N27" t="str">
        <f>TEXT(Scoring!$Z23,"000")&amp;TEXT(Scoring!$AA23,"000")</f>
        <v>131137</v>
      </c>
    </row>
    <row r="28" spans="1:14" x14ac:dyDescent="0.2">
      <c r="A28" s="7">
        <v>8</v>
      </c>
      <c r="B28" s="7" t="s">
        <v>298</v>
      </c>
      <c r="C28" t="str">
        <f>TEXT(Scoring!$B24,"000")&amp;TEXT(Scoring!$C24,"000")</f>
        <v>132165</v>
      </c>
      <c r="D28" t="str">
        <f>TEXT(Scoring!$D24,"000")&amp;TEXT(Scoring!$E24,"000")</f>
        <v>123123</v>
      </c>
      <c r="E28" t="str">
        <f>TEXT(Scoring!$F24,"000")&amp;TEXT(Scoring!$G24,"000")</f>
        <v>100106</v>
      </c>
      <c r="F28" t="str">
        <f>TEXT(Scoring!$H24,"000")&amp;TEXT(Scoring!$I24,"000")</f>
        <v>126141</v>
      </c>
      <c r="G28" t="str">
        <f>TEXT(Scoring!$K24,"000")&amp;TEXT(Scoring!$L24,"000")</f>
        <v>116125</v>
      </c>
      <c r="H28" t="str">
        <f>TEXT(Scoring!$M24,"000")&amp;TEXT(Scoring!$N24,"000")</f>
        <v>090090</v>
      </c>
      <c r="I28" t="str">
        <f>TEXT(Scoring!$O24,"000")&amp;TEXT(Scoring!$P24,"000")</f>
        <v>084087</v>
      </c>
      <c r="J28" t="str">
        <f>TEXT(Scoring!$Q24,"000")&amp;TEXT(Scoring!$R24,"000")</f>
        <v>080080</v>
      </c>
      <c r="K28" t="str">
        <f>TEXT(Scoring!$T24,"000")&amp;TEXT(Scoring!$U24,"000")</f>
        <v>107107</v>
      </c>
      <c r="L28" t="str">
        <f>TEXT(Scoring!$V24,"000")&amp;TEXT(Scoring!$W24,"000")</f>
        <v>106106</v>
      </c>
      <c r="M28" t="str">
        <f>TEXT(Scoring!$X24,"000")&amp;TEXT(Scoring!$Y24,"000")</f>
        <v>117117</v>
      </c>
      <c r="N28" t="str">
        <f>TEXT(Scoring!$Z24,"000")&amp;TEXT(Scoring!$AA24,"000")</f>
        <v>131134</v>
      </c>
    </row>
    <row r="29" spans="1:14" x14ac:dyDescent="0.2">
      <c r="A29" s="7">
        <v>8</v>
      </c>
      <c r="B29" s="7" t="s">
        <v>299</v>
      </c>
      <c r="C29" t="str">
        <f>TEXT(Scoring!$B25,"000")&amp;TEXT(Scoring!$C25,"000")</f>
        <v>129132</v>
      </c>
      <c r="D29" t="str">
        <f>TEXT(Scoring!$D25,"000")&amp;TEXT(Scoring!$E25,"000")</f>
        <v>111126</v>
      </c>
      <c r="E29" t="str">
        <f>TEXT(Scoring!$F25,"000")&amp;TEXT(Scoring!$G25,"000")</f>
        <v>097103</v>
      </c>
      <c r="F29" t="str">
        <f>TEXT(Scoring!$H25,"000")&amp;TEXT(Scoring!$I25,"000")</f>
        <v>144144</v>
      </c>
      <c r="G29" t="str">
        <f>TEXT(Scoring!$K25,"000")&amp;TEXT(Scoring!$L25,"000")</f>
        <v>116116</v>
      </c>
      <c r="H29" t="str">
        <f>TEXT(Scoring!$M25,"000")&amp;TEXT(Scoring!$N25,"000")</f>
        <v>093093</v>
      </c>
      <c r="I29" t="str">
        <f>TEXT(Scoring!$O25,"000")&amp;TEXT(Scoring!$P25,"000")</f>
        <v>087087</v>
      </c>
      <c r="J29" t="str">
        <f>TEXT(Scoring!$Q25,"000")&amp;TEXT(Scoring!$R25,"000")</f>
        <v>080080</v>
      </c>
      <c r="K29" t="str">
        <f>TEXT(Scoring!$T25,"000")&amp;TEXT(Scoring!$U25,"000")</f>
        <v>107107</v>
      </c>
      <c r="L29" t="str">
        <f>TEXT(Scoring!$V25,"000")&amp;TEXT(Scoring!$W25,"000")</f>
        <v>091106</v>
      </c>
      <c r="M29" t="str">
        <f>TEXT(Scoring!$X25,"000")&amp;TEXT(Scoring!$Y25,"000")</f>
        <v>117120</v>
      </c>
      <c r="N29" t="str">
        <f>TEXT(Scoring!$Z25,"000")&amp;TEXT(Scoring!$AA25,"000")</f>
        <v>137164</v>
      </c>
    </row>
    <row r="30" spans="1:14" x14ac:dyDescent="0.2">
      <c r="A30" s="7">
        <v>8</v>
      </c>
      <c r="B30" s="7" t="s">
        <v>300</v>
      </c>
      <c r="C30" t="str">
        <f>TEXT(Scoring!$B28,"000")&amp;TEXT(Scoring!$C28,"000")</f>
        <v>132141</v>
      </c>
      <c r="D30" t="str">
        <f>TEXT(Scoring!$D28,"000")&amp;TEXT(Scoring!$E28,"000")</f>
        <v>111111</v>
      </c>
      <c r="E30" t="str">
        <f>TEXT(Scoring!$F28,"000")&amp;TEXT(Scoring!$G28,"000")</f>
        <v>103136</v>
      </c>
      <c r="F30" t="str">
        <f>TEXT(Scoring!$H28,"000")&amp;TEXT(Scoring!$I28,"000")</f>
        <v>111141</v>
      </c>
      <c r="G30" t="str">
        <f>TEXT(Scoring!$K28,"000")&amp;TEXT(Scoring!$L28,"000")</f>
        <v>116116</v>
      </c>
      <c r="H30" t="str">
        <f>TEXT(Scoring!$M28,"000")&amp;TEXT(Scoring!$N28,"000")</f>
        <v>090090</v>
      </c>
      <c r="I30" t="str">
        <f>TEXT(Scoring!$O28,"000")&amp;TEXT(Scoring!$P28,"000")</f>
        <v>084087</v>
      </c>
      <c r="J30" t="str">
        <f>TEXT(Scoring!$Q28,"000")&amp;TEXT(Scoring!$R28,"000")</f>
        <v>080080</v>
      </c>
      <c r="K30" t="str">
        <f>TEXT(Scoring!$T28,"000")&amp;TEXT(Scoring!$U28,"000")</f>
        <v>107107</v>
      </c>
      <c r="L30" t="str">
        <f>TEXT(Scoring!$V28,"000")&amp;TEXT(Scoring!$W28,"000")</f>
        <v>109109</v>
      </c>
      <c r="M30" t="str">
        <f>TEXT(Scoring!$X28,"000")&amp;TEXT(Scoring!$Y28,"000")</f>
        <v>117126</v>
      </c>
      <c r="N30" t="str">
        <f>TEXT(Scoring!$Z28,"000")&amp;TEXT(Scoring!$AA28,"000")</f>
        <v>131131</v>
      </c>
    </row>
    <row r="31" spans="1:14" x14ac:dyDescent="0.2">
      <c r="A31" s="7">
        <v>8</v>
      </c>
      <c r="B31" s="7" t="s">
        <v>301</v>
      </c>
      <c r="C31" t="str">
        <f>TEXT(Scoring!$B29,"000")&amp;TEXT(Scoring!$C29,"000")</f>
        <v>132135</v>
      </c>
      <c r="D31" t="str">
        <f>TEXT(Scoring!$D29,"000")&amp;TEXT(Scoring!$E29,"000")</f>
        <v>111123</v>
      </c>
      <c r="E31" t="str">
        <f>TEXT(Scoring!$F29,"000")&amp;TEXT(Scoring!$G29,"000")</f>
        <v>103103</v>
      </c>
      <c r="F31" t="str">
        <f>TEXT(Scoring!$H29,"000")&amp;TEXT(Scoring!$I29,"000")</f>
        <v>117144</v>
      </c>
      <c r="G31" t="str">
        <f>TEXT(Scoring!$K29,"000")&amp;TEXT(Scoring!$L29,"000")</f>
        <v>116116</v>
      </c>
      <c r="H31" t="str">
        <f>TEXT(Scoring!$M29,"000")&amp;TEXT(Scoring!$N29,"000")</f>
        <v>090093</v>
      </c>
      <c r="I31" t="str">
        <f>TEXT(Scoring!$O29,"000")&amp;TEXT(Scoring!$P29,"000")</f>
        <v>084084</v>
      </c>
      <c r="J31" t="str">
        <f>TEXT(Scoring!$Q29,"000")&amp;TEXT(Scoring!$R29,"000")</f>
        <v>080080</v>
      </c>
      <c r="K31" t="str">
        <f>TEXT(Scoring!$T29,"000")&amp;TEXT(Scoring!$U29,"000")</f>
        <v>107113</v>
      </c>
      <c r="L31" t="str">
        <f>TEXT(Scoring!$V29,"000")&amp;TEXT(Scoring!$W29,"000")</f>
        <v>091106</v>
      </c>
      <c r="M31" t="str">
        <f>TEXT(Scoring!$X29,"000")&amp;TEXT(Scoring!$Y29,"000")</f>
        <v>120120</v>
      </c>
      <c r="N31" t="str">
        <f>TEXT(Scoring!$Z29,"000")&amp;TEXT(Scoring!$AA29,"000")</f>
        <v>131170</v>
      </c>
    </row>
    <row r="32" spans="1:14" x14ac:dyDescent="0.2">
      <c r="A32" s="7">
        <v>8</v>
      </c>
      <c r="B32" s="7" t="s">
        <v>302</v>
      </c>
      <c r="C32" t="str">
        <f>TEXT(Scoring!$B30,"000")&amp;TEXT(Scoring!$C30,"000")</f>
        <v>132135</v>
      </c>
      <c r="D32" t="str">
        <f>TEXT(Scoring!$D30,"000")&amp;TEXT(Scoring!$E30,"000")</f>
        <v>111111</v>
      </c>
      <c r="E32" t="str">
        <f>TEXT(Scoring!$F30,"000")&amp;TEXT(Scoring!$G30,"000")</f>
        <v>097133</v>
      </c>
      <c r="F32" t="str">
        <f>TEXT(Scoring!$H30,"000")&amp;TEXT(Scoring!$I30,"000")</f>
        <v>111135</v>
      </c>
      <c r="G32" t="str">
        <f>TEXT(Scoring!$K30,"000")&amp;TEXT(Scoring!$L30,"000")</f>
        <v>116125</v>
      </c>
      <c r="H32" t="str">
        <f>TEXT(Scoring!$M30,"000")&amp;TEXT(Scoring!$N30,"000")</f>
        <v>090105</v>
      </c>
      <c r="I32" t="str">
        <f>TEXT(Scoring!$O30,"000")&amp;TEXT(Scoring!$P30,"000")</f>
        <v>084084</v>
      </c>
      <c r="J32" t="str">
        <f>TEXT(Scoring!$Q30,"000")&amp;TEXT(Scoring!$R30,"000")</f>
        <v>080083</v>
      </c>
      <c r="K32" t="str">
        <f>TEXT(Scoring!$T30,"000")&amp;TEXT(Scoring!$U30,"000")</f>
        <v>107107</v>
      </c>
      <c r="L32" t="str">
        <f>TEXT(Scoring!$V30,"000")&amp;TEXT(Scoring!$W30,"000")</f>
        <v>106106</v>
      </c>
      <c r="M32" t="str">
        <f>TEXT(Scoring!$X30,"000")&amp;TEXT(Scoring!$Y30,"000")</f>
        <v>117117</v>
      </c>
      <c r="N32" t="str">
        <f>TEXT(Scoring!$Z30,"000")&amp;TEXT(Scoring!$AA30,"000")</f>
        <v>131134</v>
      </c>
    </row>
    <row r="33" spans="1:14" x14ac:dyDescent="0.2">
      <c r="A33" s="7">
        <v>8</v>
      </c>
      <c r="B33" s="7" t="s">
        <v>303</v>
      </c>
      <c r="C33" t="str">
        <f>TEXT(Scoring!$B31,"000")&amp;TEXT(Scoring!$C31,"000")</f>
        <v>123132</v>
      </c>
      <c r="D33" t="str">
        <f>TEXT(Scoring!$D31,"000")&amp;TEXT(Scoring!$E31,"000")</f>
        <v>111129</v>
      </c>
      <c r="E33" t="str">
        <f>TEXT(Scoring!$F31,"000")&amp;TEXT(Scoring!$G31,"000")</f>
        <v>109115</v>
      </c>
      <c r="F33" t="str">
        <f>TEXT(Scoring!$H31,"000")&amp;TEXT(Scoring!$I31,"000")</f>
        <v>138144</v>
      </c>
      <c r="G33" t="str">
        <f>TEXT(Scoring!$K31,"000")&amp;TEXT(Scoring!$L31,"000")</f>
        <v>116125</v>
      </c>
      <c r="H33" t="str">
        <f>TEXT(Scoring!$M31,"000")&amp;TEXT(Scoring!$N31,"000")</f>
        <v>090093</v>
      </c>
      <c r="I33" t="str">
        <f>TEXT(Scoring!$O31,"000")&amp;TEXT(Scoring!$P31,"000")</f>
        <v>087087</v>
      </c>
      <c r="J33" t="str">
        <f>TEXT(Scoring!$Q31,"000")&amp;TEXT(Scoring!$R31,"000")</f>
        <v>080080</v>
      </c>
      <c r="K33" t="str">
        <f>TEXT(Scoring!$T31,"000")&amp;TEXT(Scoring!$U31,"000")</f>
        <v>107107</v>
      </c>
      <c r="L33" t="str">
        <f>TEXT(Scoring!$V31,"000")&amp;TEXT(Scoring!$W31,"000")</f>
        <v>097106</v>
      </c>
      <c r="M33" t="str">
        <f>TEXT(Scoring!$X31,"000")&amp;TEXT(Scoring!$Y31,"000")</f>
        <v>126126</v>
      </c>
      <c r="N33" t="str">
        <f>TEXT(Scoring!$Z31,"000")&amp;TEXT(Scoring!$AA31,"000")</f>
        <v>131134</v>
      </c>
    </row>
    <row r="34" spans="1:14" x14ac:dyDescent="0.2">
      <c r="A34" s="7">
        <v>8</v>
      </c>
      <c r="B34" s="7" t="s">
        <v>304</v>
      </c>
      <c r="C34" t="str">
        <f>TEXT(Scoring!$B32,"000")&amp;TEXT(Scoring!$C32,"000")</f>
        <v>132132</v>
      </c>
      <c r="D34" t="str">
        <f>TEXT(Scoring!$D32,"000")&amp;TEXT(Scoring!$E32,"000")</f>
        <v>111111</v>
      </c>
      <c r="E34" t="str">
        <f>TEXT(Scoring!$F32,"000")&amp;TEXT(Scoring!$G32,"000")</f>
        <v>100127</v>
      </c>
      <c r="F34" t="str">
        <f>TEXT(Scoring!$H32,"000")&amp;TEXT(Scoring!$I32,"000")</f>
        <v>120147</v>
      </c>
      <c r="G34" t="str">
        <f>TEXT(Scoring!$K32,"000")&amp;TEXT(Scoring!$L32,"000")</f>
        <v>116116</v>
      </c>
      <c r="H34" t="str">
        <f>TEXT(Scoring!$M32,"000")&amp;TEXT(Scoring!$N32,"000")</f>
        <v>087090</v>
      </c>
      <c r="I34" t="str">
        <f>TEXT(Scoring!$O32,"000")&amp;TEXT(Scoring!$P32,"000")</f>
        <v>084087</v>
      </c>
      <c r="J34" t="str">
        <f>TEXT(Scoring!$Q32,"000")&amp;TEXT(Scoring!$R32,"000")</f>
        <v>080080</v>
      </c>
      <c r="K34" t="str">
        <f>TEXT(Scoring!$T32,"000")&amp;TEXT(Scoring!$U32,"000")</f>
        <v>107107</v>
      </c>
      <c r="L34" t="str">
        <f>TEXT(Scoring!$V32,"000")&amp;TEXT(Scoring!$W32,"000")</f>
        <v>100106</v>
      </c>
      <c r="M34" t="str">
        <f>TEXT(Scoring!$X32,"000")&amp;TEXT(Scoring!$Y32,"000")</f>
        <v>117123</v>
      </c>
      <c r="N34" t="str">
        <f>TEXT(Scoring!$Z32,"000")&amp;TEXT(Scoring!$AA32,"000")</f>
        <v>122131</v>
      </c>
    </row>
    <row r="35" spans="1:14" x14ac:dyDescent="0.2">
      <c r="A35" s="7">
        <v>8</v>
      </c>
      <c r="B35" s="7" t="s">
        <v>305</v>
      </c>
      <c r="C35" t="str">
        <f>TEXT(Scoring!$B33,"000")&amp;TEXT(Scoring!$C33,"000")</f>
        <v>129132</v>
      </c>
      <c r="D35" t="str">
        <f>TEXT(Scoring!$D33,"000")&amp;TEXT(Scoring!$E33,"000")</f>
        <v>111126</v>
      </c>
      <c r="E35" t="str">
        <f>TEXT(Scoring!$F33,"000")&amp;TEXT(Scoring!$G33,"000")</f>
        <v>097103</v>
      </c>
      <c r="F35" t="str">
        <f>TEXT(Scoring!$H33,"000")&amp;TEXT(Scoring!$I33,"000")</f>
        <v>144144</v>
      </c>
      <c r="G35" t="str">
        <f>TEXT(Scoring!$K33,"000")&amp;TEXT(Scoring!$L33,"000")</f>
        <v>116116</v>
      </c>
      <c r="H35" t="str">
        <f>TEXT(Scoring!$M33,"000")&amp;TEXT(Scoring!$N33,"000")</f>
        <v>093093</v>
      </c>
      <c r="I35" t="str">
        <f>TEXT(Scoring!$O33,"000")&amp;TEXT(Scoring!$P33,"000")</f>
        <v>087087</v>
      </c>
      <c r="J35" t="str">
        <f>TEXT(Scoring!$Q33,"000")&amp;TEXT(Scoring!$R33,"000")</f>
        <v>080080</v>
      </c>
      <c r="K35" t="str">
        <f>TEXT(Scoring!$T33,"000")&amp;TEXT(Scoring!$U33,"000")</f>
        <v>107107</v>
      </c>
      <c r="L35" t="str">
        <f>TEXT(Scoring!$V33,"000")&amp;TEXT(Scoring!$W33,"000")</f>
        <v>091106</v>
      </c>
      <c r="M35" t="str">
        <f>TEXT(Scoring!$X33,"000")&amp;TEXT(Scoring!$Y33,"000")</f>
        <v>117120</v>
      </c>
      <c r="N35" t="str">
        <f>TEXT(Scoring!$Z33,"000")&amp;TEXT(Scoring!$AA33,"000")</f>
        <v>137164</v>
      </c>
    </row>
    <row r="36" spans="1:14" x14ac:dyDescent="0.2">
      <c r="A36" s="7">
        <v>8</v>
      </c>
      <c r="B36" s="7" t="s">
        <v>306</v>
      </c>
      <c r="C36" t="str">
        <f>TEXT(Scoring!$B34,"000")&amp;TEXT(Scoring!$C34,"000")</f>
        <v>132135</v>
      </c>
      <c r="D36" t="str">
        <f>TEXT(Scoring!$D34,"000")&amp;TEXT(Scoring!$E34,"000")</f>
        <v>111123</v>
      </c>
      <c r="E36" t="str">
        <f>TEXT(Scoring!$F34,"000")&amp;TEXT(Scoring!$G34,"000")</f>
        <v>103103</v>
      </c>
      <c r="F36" t="str">
        <f>TEXT(Scoring!$H34,"000")&amp;TEXT(Scoring!$I34,"000")</f>
        <v>117144</v>
      </c>
      <c r="G36" t="str">
        <f>TEXT(Scoring!$K34,"000")&amp;TEXT(Scoring!$L34,"000")</f>
        <v>116116</v>
      </c>
      <c r="H36" t="str">
        <f>TEXT(Scoring!$M34,"000")&amp;TEXT(Scoring!$N34,"000")</f>
        <v>090093</v>
      </c>
      <c r="I36" t="str">
        <f>TEXT(Scoring!$O34,"000")&amp;TEXT(Scoring!$P34,"000")</f>
        <v>084084</v>
      </c>
      <c r="J36" t="str">
        <f>TEXT(Scoring!$Q34,"000")&amp;TEXT(Scoring!$R34,"000")</f>
        <v>080080</v>
      </c>
      <c r="K36" t="str">
        <f>TEXT(Scoring!$T34,"000")&amp;TEXT(Scoring!$U34,"000")</f>
        <v>107113</v>
      </c>
      <c r="L36" t="str">
        <f>TEXT(Scoring!$V34,"000")&amp;TEXT(Scoring!$W34,"000")</f>
        <v>091106</v>
      </c>
      <c r="M36" t="str">
        <f>TEXT(Scoring!$X34,"000")&amp;TEXT(Scoring!$Y34,"000")</f>
        <v>120120</v>
      </c>
      <c r="N36" t="str">
        <f>TEXT(Scoring!$Z34,"000")&amp;TEXT(Scoring!$AA34,"000")</f>
        <v>131170</v>
      </c>
    </row>
    <row r="37" spans="1:14" x14ac:dyDescent="0.2">
      <c r="A37" s="7">
        <v>8</v>
      </c>
      <c r="B37" s="7" t="s">
        <v>307</v>
      </c>
      <c r="C37" t="str">
        <f>TEXT(Scoring!$B35,"000")&amp;TEXT(Scoring!$C35,"000")</f>
        <v>132135</v>
      </c>
      <c r="D37" t="str">
        <f>TEXT(Scoring!$D35,"000")&amp;TEXT(Scoring!$E35,"000")</f>
        <v>111111</v>
      </c>
      <c r="E37" t="str">
        <f>TEXT(Scoring!$F35,"000")&amp;TEXT(Scoring!$G35,"000")</f>
        <v>097133</v>
      </c>
      <c r="F37" t="str">
        <f>TEXT(Scoring!$H35,"000")&amp;TEXT(Scoring!$I35,"000")</f>
        <v>111135</v>
      </c>
      <c r="G37" t="str">
        <f>TEXT(Scoring!$K35,"000")&amp;TEXT(Scoring!$L35,"000")</f>
        <v>116125</v>
      </c>
      <c r="H37" t="str">
        <f>TEXT(Scoring!$M35,"000")&amp;TEXT(Scoring!$N35,"000")</f>
        <v>090105</v>
      </c>
      <c r="I37" t="str">
        <f>TEXT(Scoring!$O35,"000")&amp;TEXT(Scoring!$P35,"000")</f>
        <v>084084</v>
      </c>
      <c r="J37" t="str">
        <f>TEXT(Scoring!$Q35,"000")&amp;TEXT(Scoring!$R35,"000")</f>
        <v>080083</v>
      </c>
      <c r="K37" t="str">
        <f>TEXT(Scoring!$T35,"000")&amp;TEXT(Scoring!$U35,"000")</f>
        <v>107107</v>
      </c>
      <c r="L37" t="str">
        <f>TEXT(Scoring!$V35,"000")&amp;TEXT(Scoring!$W35,"000")</f>
        <v>106106</v>
      </c>
      <c r="M37" t="str">
        <f>TEXT(Scoring!$X35,"000")&amp;TEXT(Scoring!$Y35,"000")</f>
        <v>117117</v>
      </c>
      <c r="N37" t="str">
        <f>TEXT(Scoring!$Z35,"000")&amp;TEXT(Scoring!$AA35,"000")</f>
        <v>131134</v>
      </c>
    </row>
    <row r="38" spans="1:14" x14ac:dyDescent="0.2">
      <c r="A38" s="7">
        <v>8</v>
      </c>
      <c r="B38" s="7" t="s">
        <v>308</v>
      </c>
      <c r="C38" t="str">
        <f>TEXT(Scoring!$B36,"000")&amp;TEXT(Scoring!$C36,"000")</f>
        <v>132132</v>
      </c>
      <c r="D38" t="str">
        <f>TEXT(Scoring!$D36,"000")&amp;TEXT(Scoring!$E36,"000")</f>
        <v>111111</v>
      </c>
      <c r="E38" t="str">
        <f>TEXT(Scoring!$F36,"000")&amp;TEXT(Scoring!$G36,"000")</f>
        <v>097103</v>
      </c>
      <c r="F38" t="str">
        <f>TEXT(Scoring!$H36,"000")&amp;TEXT(Scoring!$I36,"000")</f>
        <v>132141</v>
      </c>
      <c r="G38" t="str">
        <f>TEXT(Scoring!$K36,"000")&amp;TEXT(Scoring!$L36,"000")</f>
        <v>116125</v>
      </c>
      <c r="H38" t="str">
        <f>TEXT(Scoring!$M36,"000")&amp;TEXT(Scoring!$N36,"000")</f>
        <v>090090</v>
      </c>
      <c r="I38" t="str">
        <f>TEXT(Scoring!$O36,"000")&amp;TEXT(Scoring!$P36,"000")</f>
        <v>084084</v>
      </c>
      <c r="J38" t="str">
        <f>TEXT(Scoring!$Q36,"000")&amp;TEXT(Scoring!$R36,"000")</f>
        <v>080080</v>
      </c>
      <c r="K38" t="str">
        <f>TEXT(Scoring!$T36,"000")&amp;TEXT(Scoring!$U36,"000")</f>
        <v>104107</v>
      </c>
      <c r="L38" t="str">
        <f>TEXT(Scoring!$V36,"000")&amp;TEXT(Scoring!$W36,"000")</f>
        <v>091106</v>
      </c>
      <c r="M38" t="str">
        <f>TEXT(Scoring!$X36,"000")&amp;TEXT(Scoring!$Y36,"000")</f>
        <v>117123</v>
      </c>
      <c r="N38" t="str">
        <f>TEXT(Scoring!$Z36,"000")&amp;TEXT(Scoring!$AA36,"000")</f>
        <v>131134</v>
      </c>
    </row>
    <row r="39" spans="1:14" x14ac:dyDescent="0.2">
      <c r="A39" s="7">
        <v>8</v>
      </c>
      <c r="B39" s="7" t="s">
        <v>309</v>
      </c>
      <c r="C39" t="str">
        <f>TEXT(Scoring!$B37,"000")&amp;TEXT(Scoring!$C37,"000")</f>
        <v>135135</v>
      </c>
      <c r="D39" t="str">
        <f>TEXT(Scoring!$D37,"000")&amp;TEXT(Scoring!$E37,"000")</f>
        <v>111126</v>
      </c>
      <c r="E39" t="str">
        <f>TEXT(Scoring!$F37,"000")&amp;TEXT(Scoring!$G37,"000")</f>
        <v>103127</v>
      </c>
      <c r="F39" t="str">
        <f>TEXT(Scoring!$H37,"000")&amp;TEXT(Scoring!$I37,"000")</f>
        <v>129138</v>
      </c>
      <c r="G39" t="str">
        <f>TEXT(Scoring!$K37,"000")&amp;TEXT(Scoring!$L37,"000")</f>
        <v>116116</v>
      </c>
      <c r="H39" t="str">
        <f>TEXT(Scoring!$M37,"000")&amp;TEXT(Scoring!$N37,"000")</f>
        <v>090093</v>
      </c>
      <c r="I39" t="str">
        <f>TEXT(Scoring!$O37,"000")&amp;TEXT(Scoring!$P37,"000")</f>
        <v>084087</v>
      </c>
      <c r="J39" t="str">
        <f>TEXT(Scoring!$Q37,"000")&amp;TEXT(Scoring!$R37,"000")</f>
        <v>080080</v>
      </c>
      <c r="K39" t="str">
        <f>TEXT(Scoring!$T37,"000")&amp;TEXT(Scoring!$U37,"000")</f>
        <v>104107</v>
      </c>
      <c r="L39" t="str">
        <f>TEXT(Scoring!$V37,"000")&amp;TEXT(Scoring!$W37,"000")</f>
        <v>106106</v>
      </c>
      <c r="M39" t="str">
        <f>TEXT(Scoring!$X37,"000")&amp;TEXT(Scoring!$Y37,"000")</f>
        <v>114120</v>
      </c>
      <c r="N39" t="str">
        <f>TEXT(Scoring!$Z37,"000")&amp;TEXT(Scoring!$AA37,"000")</f>
        <v>137152</v>
      </c>
    </row>
    <row r="40" spans="1:14" x14ac:dyDescent="0.2">
      <c r="A40" s="7">
        <v>8</v>
      </c>
      <c r="B40" s="7" t="s">
        <v>310</v>
      </c>
      <c r="C40" t="str">
        <f>TEXT(Scoring!$B38,"000")&amp;TEXT(Scoring!$C38,"000")</f>
        <v>129135</v>
      </c>
      <c r="D40" t="str">
        <f>TEXT(Scoring!$D38,"000")&amp;TEXT(Scoring!$E38,"000")</f>
        <v>111111</v>
      </c>
      <c r="E40" t="str">
        <f>TEXT(Scoring!$F38,"000")&amp;TEXT(Scoring!$G38,"000")</f>
        <v>112121</v>
      </c>
      <c r="F40" t="str">
        <f>TEXT(Scoring!$H38,"000")&amp;TEXT(Scoring!$I38,"000")</f>
        <v>114135</v>
      </c>
      <c r="G40" t="str">
        <f>TEXT(Scoring!$K38,"000")&amp;TEXT(Scoring!$L38,"000")</f>
        <v>116125</v>
      </c>
      <c r="H40" t="str">
        <f>TEXT(Scoring!$M38,"000")&amp;TEXT(Scoring!$N38,"000")</f>
        <v>093093</v>
      </c>
      <c r="I40" t="str">
        <f>TEXT(Scoring!$O38,"000")&amp;TEXT(Scoring!$P38,"000")</f>
        <v>084090</v>
      </c>
      <c r="J40" t="str">
        <f>TEXT(Scoring!$Q38,"000")&amp;TEXT(Scoring!$R38,"000")</f>
        <v>080080</v>
      </c>
      <c r="K40" t="str">
        <f>TEXT(Scoring!$T38,"000")&amp;TEXT(Scoring!$U38,"000")</f>
        <v>104107</v>
      </c>
      <c r="L40" t="str">
        <f>TEXT(Scoring!$V38,"000")&amp;TEXT(Scoring!$W38,"000")</f>
        <v>091091</v>
      </c>
      <c r="M40" t="str">
        <f>TEXT(Scoring!$X38,"000")&amp;TEXT(Scoring!$Y38,"000")</f>
        <v>117120</v>
      </c>
      <c r="N40" t="str">
        <f>TEXT(Scoring!$Z38,"000")&amp;TEXT(Scoring!$AA38,"000")</f>
        <v>131152</v>
      </c>
    </row>
    <row r="41" spans="1:14" x14ac:dyDescent="0.2">
      <c r="A41" s="7">
        <v>8</v>
      </c>
      <c r="B41" s="7" t="s">
        <v>312</v>
      </c>
      <c r="C41" t="str">
        <f>TEXT(Scoring!$B40,"000")&amp;TEXT(Scoring!$C40,"000")</f>
        <v>132135</v>
      </c>
      <c r="D41" t="str">
        <f>TEXT(Scoring!$D40,"000")&amp;TEXT(Scoring!$E40,"000")</f>
        <v>111123</v>
      </c>
      <c r="E41" t="str">
        <f>TEXT(Scoring!$F40,"000")&amp;TEXT(Scoring!$G40,"000")</f>
        <v>103103</v>
      </c>
      <c r="F41" t="str">
        <f>TEXT(Scoring!$H40,"000")&amp;TEXT(Scoring!$I40,"000")</f>
        <v>117144</v>
      </c>
      <c r="G41" t="str">
        <f>TEXT(Scoring!$K40,"000")&amp;TEXT(Scoring!$L40,"000")</f>
        <v>116116</v>
      </c>
      <c r="H41" t="str">
        <f>TEXT(Scoring!$M40,"000")&amp;TEXT(Scoring!$N40,"000")</f>
        <v>090093</v>
      </c>
      <c r="I41" t="str">
        <f>TEXT(Scoring!$O40,"000")&amp;TEXT(Scoring!$P40,"000")</f>
        <v>084084</v>
      </c>
      <c r="J41" t="str">
        <f>TEXT(Scoring!$Q40,"000")&amp;TEXT(Scoring!$R40,"000")</f>
        <v>080080</v>
      </c>
      <c r="K41" t="str">
        <f>TEXT(Scoring!$T40,"000")&amp;TEXT(Scoring!$U40,"000")</f>
        <v>107113</v>
      </c>
      <c r="L41" t="str">
        <f>TEXT(Scoring!$V40,"000")&amp;TEXT(Scoring!$W40,"000")</f>
        <v>091106</v>
      </c>
      <c r="M41" t="str">
        <f>TEXT(Scoring!$X40,"000")&amp;TEXT(Scoring!$Y40,"000")</f>
        <v>120120</v>
      </c>
      <c r="N41" t="str">
        <f>TEXT(Scoring!$Z40,"000")&amp;TEXT(Scoring!$AA40,"000")</f>
        <v>131170</v>
      </c>
    </row>
    <row r="42" spans="1:14" x14ac:dyDescent="0.2">
      <c r="A42" s="7">
        <v>8</v>
      </c>
      <c r="B42" s="7" t="s">
        <v>313</v>
      </c>
      <c r="C42" t="str">
        <f>TEXT(Scoring!$B41,"000")&amp;TEXT(Scoring!$C41,"000")</f>
        <v>132153</v>
      </c>
      <c r="D42" t="str">
        <f>TEXT(Scoring!$D41,"000")&amp;TEXT(Scoring!$E41,"000")</f>
        <v>120126</v>
      </c>
      <c r="E42" t="str">
        <f>TEXT(Scoring!$F41,"000")&amp;TEXT(Scoring!$G41,"000")</f>
        <v>100124</v>
      </c>
      <c r="F42" t="str">
        <f>TEXT(Scoring!$H41,"000")&amp;TEXT(Scoring!$I41,"000")</f>
        <v>138153</v>
      </c>
      <c r="G42" t="str">
        <f>TEXT(Scoring!$K41,"000")&amp;TEXT(Scoring!$L41,"000")</f>
        <v>116116</v>
      </c>
      <c r="H42" t="str">
        <f>TEXT(Scoring!$M41,"000")&amp;TEXT(Scoring!$N41,"000")</f>
        <v>090093</v>
      </c>
      <c r="I42" t="str">
        <f>TEXT(Scoring!$O41,"000")&amp;TEXT(Scoring!$P41,"000")</f>
        <v>084087</v>
      </c>
      <c r="J42" t="str">
        <f>TEXT(Scoring!$Q41,"000")&amp;TEXT(Scoring!$R41,"000")</f>
        <v>080080</v>
      </c>
      <c r="K42" t="str">
        <f>TEXT(Scoring!$T41,"000")&amp;TEXT(Scoring!$U41,"000")</f>
        <v>104107</v>
      </c>
      <c r="L42" t="str">
        <f>TEXT(Scoring!$V41,"000")&amp;TEXT(Scoring!$W41,"000")</f>
        <v>106106</v>
      </c>
      <c r="M42" t="str">
        <f>TEXT(Scoring!$X41,"000")&amp;TEXT(Scoring!$Y41,"000")</f>
        <v>117120</v>
      </c>
      <c r="N42" t="str">
        <f>TEXT(Scoring!$Z41,"000")&amp;TEXT(Scoring!$AA41,"000")</f>
        <v>131134</v>
      </c>
    </row>
    <row r="43" spans="1:14" x14ac:dyDescent="0.2">
      <c r="A43" s="7">
        <v>8</v>
      </c>
      <c r="B43" s="7" t="s">
        <v>314</v>
      </c>
      <c r="C43" t="str">
        <f>TEXT(Scoring!$B4,"000")&amp;TEXT(Scoring!$C4,"000")</f>
        <v>111138</v>
      </c>
      <c r="D43" t="str">
        <f>TEXT(Scoring!$D4,"000")&amp;TEXT(Scoring!$E4,"000")</f>
        <v>111111</v>
      </c>
      <c r="E43" t="str">
        <f>TEXT(Scoring!$F4,"000")&amp;TEXT(Scoring!$G4,"000")</f>
        <v>079130</v>
      </c>
      <c r="F43" t="str">
        <f>TEXT(Scoring!$H4,"000")&amp;TEXT(Scoring!$I4,"000")</f>
        <v>099135</v>
      </c>
      <c r="G43" t="str">
        <f>TEXT(Scoring!$K4,"000")&amp;TEXT(Scoring!$L4,"000")</f>
        <v>116116</v>
      </c>
      <c r="H43" t="str">
        <f>TEXT(Scoring!$M4,"000")&amp;TEXT(Scoring!$N4,"000")</f>
        <v>099105</v>
      </c>
      <c r="I43" t="str">
        <f>TEXT(Scoring!$O4,"000")&amp;TEXT(Scoring!$P4,"000")</f>
        <v>087087</v>
      </c>
      <c r="J43" t="str">
        <f>TEXT(Scoring!$Q4,"000")&amp;TEXT(Scoring!$R4,"000")</f>
        <v>071080</v>
      </c>
      <c r="K43" t="str">
        <f>TEXT(Scoring!$T4,"000")&amp;TEXT(Scoring!$U4,"000")</f>
        <v>092107</v>
      </c>
      <c r="L43" t="str">
        <f>TEXT(Scoring!$V4,"000")&amp;TEXT(Scoring!$W4,"000")</f>
        <v>106106</v>
      </c>
      <c r="M43" t="str">
        <f>TEXT(Scoring!$X4,"000")&amp;TEXT(Scoring!$Y4,"000")</f>
        <v>117117</v>
      </c>
      <c r="N43" t="str">
        <f>TEXT(Scoring!$Z4,"000")&amp;TEXT(Scoring!$AA4,"000")</f>
        <v>134134</v>
      </c>
    </row>
    <row r="44" spans="1:14" x14ac:dyDescent="0.2">
      <c r="A44" s="7">
        <v>8</v>
      </c>
      <c r="B44" s="7" t="s">
        <v>315</v>
      </c>
      <c r="C44" t="str">
        <f>TEXT(Scoring!$B5,"000")&amp;TEXT(Scoring!$C5,"000")</f>
        <v>132135</v>
      </c>
      <c r="D44" t="str">
        <f>TEXT(Scoring!$D5,"000")&amp;TEXT(Scoring!$E5,"000")</f>
        <v>111111</v>
      </c>
      <c r="E44" t="str">
        <f>TEXT(Scoring!$F5,"000")&amp;TEXT(Scoring!$G5,"000")</f>
        <v>100124</v>
      </c>
      <c r="F44" t="str">
        <f>TEXT(Scoring!$H5,"000")&amp;TEXT(Scoring!$I5,"000")</f>
        <v>099150</v>
      </c>
      <c r="G44" t="str">
        <f>TEXT(Scoring!$K5,"000")&amp;TEXT(Scoring!$L5,"000")</f>
        <v>116116</v>
      </c>
      <c r="H44" t="str">
        <f>TEXT(Scoring!$M5,"000")&amp;TEXT(Scoring!$N5,"000")</f>
        <v>090093</v>
      </c>
      <c r="I44" t="str">
        <f>TEXT(Scoring!$O5,"000")&amp;TEXT(Scoring!$P5,"000")</f>
        <v>087108</v>
      </c>
      <c r="J44" t="str">
        <f>TEXT(Scoring!$Q5,"000")&amp;TEXT(Scoring!$R5,"000")</f>
        <v>080080</v>
      </c>
      <c r="K44" t="str">
        <f>TEXT(Scoring!$T5,"000")&amp;TEXT(Scoring!$U5,"000")</f>
        <v>092107</v>
      </c>
      <c r="L44" t="str">
        <f>TEXT(Scoring!$V5,"000")&amp;TEXT(Scoring!$W5,"000")</f>
        <v>106106</v>
      </c>
      <c r="M44" t="str">
        <f>TEXT(Scoring!$X5,"000")&amp;TEXT(Scoring!$Y5,"000")</f>
        <v>117120</v>
      </c>
      <c r="N44" t="str">
        <f>TEXT(Scoring!$Z5,"000")&amp;TEXT(Scoring!$AA5,"000")</f>
        <v>131134</v>
      </c>
    </row>
    <row r="45" spans="1:14" x14ac:dyDescent="0.2">
      <c r="A45" s="7">
        <v>8</v>
      </c>
      <c r="B45" s="7" t="s">
        <v>316</v>
      </c>
      <c r="C45" t="str">
        <f>TEXT(Scoring!$B6,"000")&amp;TEXT(Scoring!$C6,"000")</f>
        <v>132132</v>
      </c>
      <c r="D45" t="str">
        <f>TEXT(Scoring!$D6,"000")&amp;TEXT(Scoring!$E6,"000")</f>
        <v>111129</v>
      </c>
      <c r="E45" t="str">
        <f>TEXT(Scoring!$F6,"000")&amp;TEXT(Scoring!$G6,"000")</f>
        <v>100103</v>
      </c>
      <c r="F45" t="str">
        <f>TEXT(Scoring!$H6,"000")&amp;TEXT(Scoring!$I6,"000")</f>
        <v>114144</v>
      </c>
      <c r="G45" t="str">
        <f>TEXT(Scoring!$K6,"000")&amp;TEXT(Scoring!$L6,"000")</f>
        <v>116125</v>
      </c>
      <c r="H45" t="str">
        <f>TEXT(Scoring!$M6,"000")&amp;TEXT(Scoring!$N6,"000")</f>
        <v>090096</v>
      </c>
      <c r="I45" t="str">
        <f>TEXT(Scoring!$O6,"000")&amp;TEXT(Scoring!$P6,"000")</f>
        <v>084090</v>
      </c>
      <c r="J45" t="str">
        <f>TEXT(Scoring!$Q6,"000")&amp;TEXT(Scoring!$R6,"000")</f>
        <v>080080</v>
      </c>
      <c r="K45" t="str">
        <f>TEXT(Scoring!$T6,"000")&amp;TEXT(Scoring!$U6,"000")</f>
        <v>104104</v>
      </c>
      <c r="L45" t="str">
        <f>TEXT(Scoring!$V6,"000")&amp;TEXT(Scoring!$W6,"000")</f>
        <v>106109</v>
      </c>
      <c r="M45" t="str">
        <f>TEXT(Scoring!$X6,"000")&amp;TEXT(Scoring!$Y6,"000")</f>
        <v>117126</v>
      </c>
      <c r="N45" t="str">
        <f>TEXT(Scoring!$Z6,"000")&amp;TEXT(Scoring!$AA6,"000")</f>
        <v>122131</v>
      </c>
    </row>
    <row r="46" spans="1:14" x14ac:dyDescent="0.2">
      <c r="A46" s="7">
        <v>8</v>
      </c>
      <c r="B46" s="7" t="s">
        <v>317</v>
      </c>
      <c r="C46" t="str">
        <f>TEXT(Scoring!$B7,"000")&amp;TEXT(Scoring!$C7,"000")</f>
        <v>129132</v>
      </c>
      <c r="D46" t="str">
        <f>TEXT(Scoring!$D7,"000")&amp;TEXT(Scoring!$E7,"000")</f>
        <v>111111</v>
      </c>
      <c r="E46" t="str">
        <f>TEXT(Scoring!$F7,"000")&amp;TEXT(Scoring!$G7,"000")</f>
        <v>109118</v>
      </c>
      <c r="F46" t="str">
        <f>TEXT(Scoring!$H7,"000")&amp;TEXT(Scoring!$I7,"000")</f>
        <v>120150</v>
      </c>
      <c r="G46" t="str">
        <f>TEXT(Scoring!$K7,"000")&amp;TEXT(Scoring!$L7,"000")</f>
        <v>116116</v>
      </c>
      <c r="H46" t="str">
        <f>TEXT(Scoring!$M7,"000")&amp;TEXT(Scoring!$N7,"000")</f>
        <v>087090</v>
      </c>
      <c r="I46" t="str">
        <f>TEXT(Scoring!$O7,"000")&amp;TEXT(Scoring!$P7,"000")</f>
        <v>084084</v>
      </c>
      <c r="J46" t="str">
        <f>TEXT(Scoring!$Q7,"000")&amp;TEXT(Scoring!$R7,"000")</f>
        <v>080080</v>
      </c>
      <c r="K46" t="str">
        <f>TEXT(Scoring!$T7,"000")&amp;TEXT(Scoring!$U7,"000")</f>
        <v>107107</v>
      </c>
      <c r="L46" t="str">
        <f>TEXT(Scoring!$V7,"000")&amp;TEXT(Scoring!$W7,"000")</f>
        <v>106106</v>
      </c>
      <c r="M46" t="str">
        <f>TEXT(Scoring!$X7,"000")&amp;TEXT(Scoring!$Y7,"000")</f>
        <v>114120</v>
      </c>
      <c r="N46" t="str">
        <f>TEXT(Scoring!$Z7,"000")&amp;TEXT(Scoring!$AA7,"000")</f>
        <v>131131</v>
      </c>
    </row>
    <row r="47" spans="1:14" x14ac:dyDescent="0.2">
      <c r="A47" s="7">
        <v>8</v>
      </c>
      <c r="B47" s="7" t="s">
        <v>318</v>
      </c>
      <c r="C47" t="str">
        <f>TEXT(Scoring!$B8,"000")&amp;TEXT(Scoring!$C8,"000")</f>
        <v>132138</v>
      </c>
      <c r="D47" t="str">
        <f>TEXT(Scoring!$D8,"000")&amp;TEXT(Scoring!$E8,"000")</f>
        <v>111111</v>
      </c>
      <c r="E47" t="str">
        <f>TEXT(Scoring!$F8,"000")&amp;TEXT(Scoring!$G8,"000")</f>
        <v>100121</v>
      </c>
      <c r="F47" t="str">
        <f>TEXT(Scoring!$H8,"000")&amp;TEXT(Scoring!$I8,"000")</f>
        <v>099120</v>
      </c>
      <c r="G47" t="str">
        <f>TEXT(Scoring!$K8,"000")&amp;TEXT(Scoring!$L8,"000")</f>
        <v>116125</v>
      </c>
      <c r="H47" t="str">
        <f>TEXT(Scoring!$M8,"000")&amp;TEXT(Scoring!$N8,"000")</f>
        <v>087093</v>
      </c>
      <c r="I47" t="str">
        <f>TEXT(Scoring!$O8,"000")&amp;TEXT(Scoring!$P8,"000")</f>
        <v>084090</v>
      </c>
      <c r="J47" t="str">
        <f>TEXT(Scoring!$Q8,"000")&amp;TEXT(Scoring!$R8,"000")</f>
        <v>080080</v>
      </c>
      <c r="K47" t="str">
        <f>TEXT(Scoring!$T8,"000")&amp;TEXT(Scoring!$U8,"000")</f>
        <v>104107</v>
      </c>
      <c r="L47" t="str">
        <f>TEXT(Scoring!$V8,"000")&amp;TEXT(Scoring!$W8,"000")</f>
        <v>091106</v>
      </c>
      <c r="M47" t="str">
        <f>TEXT(Scoring!$X8,"000")&amp;TEXT(Scoring!$Y8,"000")</f>
        <v>120126</v>
      </c>
      <c r="N47" t="str">
        <f>TEXT(Scoring!$Z8,"000")&amp;TEXT(Scoring!$AA8,"000")</f>
        <v>131137</v>
      </c>
    </row>
    <row r="48" spans="1:14" x14ac:dyDescent="0.2">
      <c r="A48" s="7">
        <v>8</v>
      </c>
      <c r="B48" s="7" t="s">
        <v>319</v>
      </c>
      <c r="C48" t="str">
        <f>TEXT(Scoring!$B9,"000")&amp;TEXT(Scoring!$C9,"000")</f>
        <v>132135</v>
      </c>
      <c r="D48" t="str">
        <f>TEXT(Scoring!$D9,"000")&amp;TEXT(Scoring!$E9,"000")</f>
        <v>111111</v>
      </c>
      <c r="E48" t="str">
        <f>TEXT(Scoring!$F9,"000")&amp;TEXT(Scoring!$G9,"000")</f>
        <v>121127</v>
      </c>
      <c r="F48" t="str">
        <f>TEXT(Scoring!$H9,"000")&amp;TEXT(Scoring!$I9,"000")</f>
        <v>135138</v>
      </c>
      <c r="G48" t="str">
        <f>TEXT(Scoring!$K9,"000")&amp;TEXT(Scoring!$L9,"000")</f>
        <v>116116</v>
      </c>
      <c r="H48" t="str">
        <f>TEXT(Scoring!$M9,"000")&amp;TEXT(Scoring!$N9,"000")</f>
        <v>093093</v>
      </c>
      <c r="I48" t="str">
        <f>TEXT(Scoring!$O9,"000")&amp;TEXT(Scoring!$P9,"000")</f>
        <v>084087</v>
      </c>
      <c r="J48" t="str">
        <f>TEXT(Scoring!$Q9,"000")&amp;TEXT(Scoring!$R9,"000")</f>
        <v>080080</v>
      </c>
      <c r="K48" t="str">
        <f>TEXT(Scoring!$T9,"000")&amp;TEXT(Scoring!$U9,"000")</f>
        <v>104107</v>
      </c>
      <c r="L48" t="str">
        <f>TEXT(Scoring!$V9,"000")&amp;TEXT(Scoring!$W9,"000")</f>
        <v>091106</v>
      </c>
      <c r="M48" t="str">
        <f>TEXT(Scoring!$X9,"000")&amp;TEXT(Scoring!$Y9,"000")</f>
        <v>108129</v>
      </c>
      <c r="N48" t="str">
        <f>TEXT(Scoring!$Z9,"000")&amp;TEXT(Scoring!$AA9,"000")</f>
        <v>131134</v>
      </c>
    </row>
    <row r="49" spans="1:14" x14ac:dyDescent="0.2">
      <c r="A49" s="7">
        <v>8</v>
      </c>
      <c r="B49" s="7" t="s">
        <v>320</v>
      </c>
      <c r="C49" t="str">
        <f>TEXT(Scoring!$B60,"000")&amp;TEXT(Scoring!$C60,"000")</f>
        <v>129141</v>
      </c>
      <c r="D49" t="str">
        <f>TEXT(Scoring!$D60,"000")&amp;TEXT(Scoring!$E60,"000")</f>
        <v>111132</v>
      </c>
      <c r="E49" t="str">
        <f>TEXT(Scoring!$F60,"000")&amp;TEXT(Scoring!$G60,"000")</f>
        <v>112124</v>
      </c>
      <c r="F49" t="str">
        <f>TEXT(Scoring!$H60,"000")&amp;TEXT(Scoring!$I60,"000")</f>
        <v>138147</v>
      </c>
      <c r="G49" t="str">
        <f>TEXT(Scoring!$K60,"000")&amp;TEXT(Scoring!$L60,"000")</f>
        <v>116116</v>
      </c>
      <c r="H49" t="str">
        <f>TEXT(Scoring!$M60,"000")&amp;TEXT(Scoring!$N60,"000")</f>
        <v>090093</v>
      </c>
      <c r="I49" t="str">
        <f>TEXT(Scoring!$O60,"000")&amp;TEXT(Scoring!$P60,"000")</f>
        <v>084084</v>
      </c>
      <c r="J49" t="str">
        <f>TEXT(Scoring!$Q60,"000")&amp;TEXT(Scoring!$R60,"000")</f>
        <v>077080</v>
      </c>
      <c r="K49" t="str">
        <f>TEXT(Scoring!$T60,"000")&amp;TEXT(Scoring!$U60,"000")</f>
        <v>092104</v>
      </c>
      <c r="L49" t="str">
        <f>TEXT(Scoring!$V60,"000")&amp;TEXT(Scoring!$W60,"000")</f>
        <v>091103</v>
      </c>
      <c r="M49" t="str">
        <f>TEXT(Scoring!$X60,"000")&amp;TEXT(Scoring!$Y60,"000")</f>
        <v>117123</v>
      </c>
      <c r="N49" t="str">
        <f>TEXT(Scoring!$Z60,"000")&amp;TEXT(Scoring!$AA60,"000")</f>
        <v>134146</v>
      </c>
    </row>
    <row r="50" spans="1:14" x14ac:dyDescent="0.2">
      <c r="A50" s="7">
        <v>8</v>
      </c>
      <c r="B50" s="7" t="s">
        <v>321</v>
      </c>
      <c r="C50" t="str">
        <f>TEXT(Scoring!$B12,"000")&amp;TEXT(Scoring!$C12,"000")</f>
        <v>132138</v>
      </c>
      <c r="D50" t="str">
        <f>TEXT(Scoring!$D12,"000")&amp;TEXT(Scoring!$E12,"000")</f>
        <v>111123</v>
      </c>
      <c r="E50" t="str">
        <f>TEXT(Scoring!$F12,"000")&amp;TEXT(Scoring!$G12,"000")</f>
        <v>103127</v>
      </c>
      <c r="F50" t="str">
        <f>TEXT(Scoring!$H12,"000")&amp;TEXT(Scoring!$I12,"000")</f>
        <v>138153</v>
      </c>
      <c r="G50" t="str">
        <f>TEXT(Scoring!$K12,"000")&amp;TEXT(Scoring!$L12,"000")</f>
        <v>116116</v>
      </c>
      <c r="H50" t="str">
        <f>TEXT(Scoring!$M12,"000")&amp;TEXT(Scoring!$N12,"000")</f>
        <v>090093</v>
      </c>
      <c r="I50" t="str">
        <f>TEXT(Scoring!$O12,"000")&amp;TEXT(Scoring!$P12,"000")</f>
        <v>084084</v>
      </c>
      <c r="J50" t="str">
        <f>TEXT(Scoring!$Q12,"000")&amp;TEXT(Scoring!$R12,"000")</f>
        <v>080080</v>
      </c>
      <c r="K50" t="str">
        <f>TEXT(Scoring!$T12,"000")&amp;TEXT(Scoring!$U12,"000")</f>
        <v>104107</v>
      </c>
      <c r="L50" t="str">
        <f>TEXT(Scoring!$V12,"000")&amp;TEXT(Scoring!$W12,"000")</f>
        <v>094106</v>
      </c>
      <c r="M50" t="str">
        <f>TEXT(Scoring!$X12,"000")&amp;TEXT(Scoring!$Y12,"000")</f>
        <v>114123</v>
      </c>
      <c r="N50" t="str">
        <f>TEXT(Scoring!$Z12,"000")&amp;TEXT(Scoring!$AA12,"000")</f>
        <v>137137</v>
      </c>
    </row>
    <row r="51" spans="1:14" x14ac:dyDescent="0.2">
      <c r="A51" s="7">
        <v>8</v>
      </c>
      <c r="B51" s="7" t="s">
        <v>322</v>
      </c>
      <c r="C51" t="str">
        <f>TEXT(Scoring!$B61,"000")&amp;TEXT(Scoring!$C61,"000")</f>
        <v>129132</v>
      </c>
      <c r="D51" t="str">
        <f>TEXT(Scoring!$D61,"000")&amp;TEXT(Scoring!$E61,"000")</f>
        <v>111111</v>
      </c>
      <c r="E51" t="str">
        <f>TEXT(Scoring!$F61,"000")&amp;TEXT(Scoring!$G61,"000")</f>
        <v>100112</v>
      </c>
      <c r="F51" t="str">
        <f>TEXT(Scoring!$H61,"000")&amp;TEXT(Scoring!$I61,"000")</f>
        <v>129135</v>
      </c>
      <c r="G51" t="str">
        <f>TEXT(Scoring!$K61,"000")&amp;TEXT(Scoring!$L61,"000")</f>
        <v>116125</v>
      </c>
      <c r="H51" t="str">
        <f>TEXT(Scoring!$M61,"000")&amp;TEXT(Scoring!$N61,"000")</f>
        <v>090093</v>
      </c>
      <c r="I51" t="str">
        <f>TEXT(Scoring!$O61,"000")&amp;TEXT(Scoring!$P61,"000")</f>
        <v>078081</v>
      </c>
      <c r="J51" t="str">
        <f>TEXT(Scoring!$Q61,"000")&amp;TEXT(Scoring!$R61,"000")</f>
        <v>080080</v>
      </c>
      <c r="K51" t="str">
        <f>TEXT(Scoring!$T61,"000")&amp;TEXT(Scoring!$U61,"000")</f>
        <v>104104</v>
      </c>
      <c r="L51" t="str">
        <f>TEXT(Scoring!$V61,"000")&amp;TEXT(Scoring!$W61,"000")</f>
        <v>106109</v>
      </c>
      <c r="M51" t="str">
        <f>TEXT(Scoring!$X61,"000")&amp;TEXT(Scoring!$Y61,"000")</f>
        <v>117126</v>
      </c>
      <c r="N51" t="str">
        <f>TEXT(Scoring!$Z61,"000")&amp;TEXT(Scoring!$AA61,"000")</f>
        <v>146158</v>
      </c>
    </row>
    <row r="52" spans="1:14" x14ac:dyDescent="0.2">
      <c r="A52" s="7">
        <v>8</v>
      </c>
      <c r="B52" s="7" t="s">
        <v>323</v>
      </c>
      <c r="C52" t="str">
        <f>TEXT(Scoring!$B13,"000")&amp;TEXT(Scoring!$C13,"000")</f>
        <v>135138</v>
      </c>
      <c r="D52" t="str">
        <f>TEXT(Scoring!$D13,"000")&amp;TEXT(Scoring!$E13,"000")</f>
        <v>111132</v>
      </c>
      <c r="E52" t="str">
        <f>TEXT(Scoring!$F13,"000")&amp;TEXT(Scoring!$G13,"000")</f>
        <v>103133</v>
      </c>
      <c r="F52" t="str">
        <f>TEXT(Scoring!$H13,"000")&amp;TEXT(Scoring!$I13,"000")</f>
        <v>150150</v>
      </c>
      <c r="G52" t="str">
        <f>TEXT(Scoring!$K13,"000")&amp;TEXT(Scoring!$L13,"000")</f>
        <v>116116</v>
      </c>
      <c r="H52" t="str">
        <f>TEXT(Scoring!$M13,"000")&amp;TEXT(Scoring!$N13,"000")</f>
        <v>090093</v>
      </c>
      <c r="I52" t="str">
        <f>TEXT(Scoring!$O13,"000")&amp;TEXT(Scoring!$P13,"000")</f>
        <v>087087</v>
      </c>
      <c r="J52" t="str">
        <f>TEXT(Scoring!$Q13,"000")&amp;TEXT(Scoring!$R13,"000")</f>
        <v>080080</v>
      </c>
      <c r="K52" t="str">
        <f>TEXT(Scoring!$T13,"000")&amp;TEXT(Scoring!$U13,"000")</f>
        <v>104107</v>
      </c>
      <c r="L52" t="str">
        <f>TEXT(Scoring!$V13,"000")&amp;TEXT(Scoring!$W13,"000")</f>
        <v>106106</v>
      </c>
      <c r="M52" t="str">
        <f>TEXT(Scoring!$X13,"000")&amp;TEXT(Scoring!$Y13,"000")</f>
        <v>120120</v>
      </c>
      <c r="N52" t="str">
        <f>TEXT(Scoring!$Z13,"000")&amp;TEXT(Scoring!$AA13,"000")</f>
        <v>134158</v>
      </c>
    </row>
    <row r="53" spans="1:14" x14ac:dyDescent="0.2">
      <c r="A53" s="7">
        <v>8</v>
      </c>
      <c r="B53" s="7" t="s">
        <v>324</v>
      </c>
      <c r="C53" t="str">
        <f>TEXT(Scoring!$B14,"000")&amp;TEXT(Scoring!$C14,"000")</f>
        <v>132138</v>
      </c>
      <c r="D53" t="str">
        <f>TEXT(Scoring!$D14,"000")&amp;TEXT(Scoring!$E14,"000")</f>
        <v>111111</v>
      </c>
      <c r="E53" t="str">
        <f>TEXT(Scoring!$F14,"000")&amp;TEXT(Scoring!$G14,"000")</f>
        <v>100121</v>
      </c>
      <c r="F53" t="str">
        <f>TEXT(Scoring!$H14,"000")&amp;TEXT(Scoring!$I14,"000")</f>
        <v>099120</v>
      </c>
      <c r="G53" t="str">
        <f>TEXT(Scoring!$K14,"000")&amp;TEXT(Scoring!$L14,"000")</f>
        <v>116125</v>
      </c>
      <c r="H53" t="str">
        <f>TEXT(Scoring!$M14,"000")&amp;TEXT(Scoring!$N14,"000")</f>
        <v>087093</v>
      </c>
      <c r="I53" t="str">
        <f>TEXT(Scoring!$O14,"000")&amp;TEXT(Scoring!$P14,"000")</f>
        <v>084090</v>
      </c>
      <c r="J53" t="str">
        <f>TEXT(Scoring!$Q14,"000")&amp;TEXT(Scoring!$R14,"000")</f>
        <v>080080</v>
      </c>
      <c r="K53" t="str">
        <f>TEXT(Scoring!$T14,"000")&amp;TEXT(Scoring!$U14,"000")</f>
        <v>104107</v>
      </c>
      <c r="L53" t="str">
        <f>TEXT(Scoring!$V14,"000")&amp;TEXT(Scoring!$W14,"000")</f>
        <v>091106</v>
      </c>
      <c r="M53" t="str">
        <f>TEXT(Scoring!$X14,"000")&amp;TEXT(Scoring!$Y14,"000")</f>
        <v>120126</v>
      </c>
      <c r="N53" t="str">
        <f>TEXT(Scoring!$Z14,"000")&amp;TEXT(Scoring!$AA14,"000")</f>
        <v>131137</v>
      </c>
    </row>
    <row r="54" spans="1:14" x14ac:dyDescent="0.2">
      <c r="A54" s="7">
        <v>8</v>
      </c>
      <c r="B54" s="7" t="s">
        <v>325</v>
      </c>
      <c r="C54" t="str">
        <f>TEXT(Scoring!$B15,"000")&amp;TEXT(Scoring!$C15,"000")</f>
        <v>132132</v>
      </c>
      <c r="D54" t="str">
        <f>TEXT(Scoring!$D15,"000")&amp;TEXT(Scoring!$E15,"000")</f>
        <v>111111</v>
      </c>
      <c r="E54" t="str">
        <f>TEXT(Scoring!$F15,"000")&amp;TEXT(Scoring!$G15,"000")</f>
        <v>121133</v>
      </c>
      <c r="F54" t="str">
        <f>TEXT(Scoring!$H15,"000")&amp;TEXT(Scoring!$I15,"000")</f>
        <v>144156</v>
      </c>
      <c r="G54" t="str">
        <f>TEXT(Scoring!$K15,"000")&amp;TEXT(Scoring!$L15,"000")</f>
        <v>116125</v>
      </c>
      <c r="H54" t="str">
        <f>TEXT(Scoring!$M15,"000")&amp;TEXT(Scoring!$N15,"000")</f>
        <v>093093</v>
      </c>
      <c r="I54" t="str">
        <f>TEXT(Scoring!$O15,"000")&amp;TEXT(Scoring!$P15,"000")</f>
        <v>084087</v>
      </c>
      <c r="J54" t="str">
        <f>TEXT(Scoring!$Q15,"000")&amp;TEXT(Scoring!$R15,"000")</f>
        <v>080080</v>
      </c>
      <c r="K54" t="str">
        <f>TEXT(Scoring!$T15,"000")&amp;TEXT(Scoring!$U15,"000")</f>
        <v>107107</v>
      </c>
      <c r="L54" t="str">
        <f>TEXT(Scoring!$V15,"000")&amp;TEXT(Scoring!$W15,"000")</f>
        <v>106106</v>
      </c>
      <c r="M54" t="str">
        <f>TEXT(Scoring!$X15,"000")&amp;TEXT(Scoring!$Y15,"000")</f>
        <v>120126</v>
      </c>
      <c r="N54" t="str">
        <f>TEXT(Scoring!$Z15,"000")&amp;TEXT(Scoring!$AA15,"000")</f>
        <v>131134</v>
      </c>
    </row>
    <row r="55" spans="1:14" x14ac:dyDescent="0.2">
      <c r="A55" s="7">
        <v>8</v>
      </c>
      <c r="B55" s="7" t="s">
        <v>326</v>
      </c>
      <c r="C55" t="str">
        <f>TEXT(Scoring!$B16,"000")&amp;TEXT(Scoring!$C16,"000")</f>
        <v>132138</v>
      </c>
      <c r="D55" t="str">
        <f>TEXT(Scoring!$D16,"000")&amp;TEXT(Scoring!$E16,"000")</f>
        <v>111114</v>
      </c>
      <c r="E55" t="str">
        <f>TEXT(Scoring!$F16,"000")&amp;TEXT(Scoring!$G16,"000")</f>
        <v>100103</v>
      </c>
      <c r="F55" t="str">
        <f>TEXT(Scoring!$H16,"000")&amp;TEXT(Scoring!$I16,"000")</f>
        <v>126138</v>
      </c>
      <c r="G55" t="str">
        <f>TEXT(Scoring!$K16,"000")&amp;TEXT(Scoring!$L16,"000")</f>
        <v>125125</v>
      </c>
      <c r="H55" t="str">
        <f>TEXT(Scoring!$M16,"000")&amp;TEXT(Scoring!$N16,"000")</f>
        <v>087093</v>
      </c>
      <c r="I55" t="str">
        <f>TEXT(Scoring!$O16,"000")&amp;TEXT(Scoring!$P16,"000")</f>
        <v>087096</v>
      </c>
      <c r="J55" t="str">
        <f>TEXT(Scoring!$Q16,"000")&amp;TEXT(Scoring!$R16,"000")</f>
        <v>080080</v>
      </c>
      <c r="K55" t="str">
        <f>TEXT(Scoring!$T16,"000")&amp;TEXT(Scoring!$U16,"000")</f>
        <v>104107</v>
      </c>
      <c r="L55" t="str">
        <f>TEXT(Scoring!$V16,"000")&amp;TEXT(Scoring!$W16,"000")</f>
        <v>106109</v>
      </c>
      <c r="M55" t="str">
        <f>TEXT(Scoring!$X16,"000")&amp;TEXT(Scoring!$Y16,"000")</f>
        <v>117117</v>
      </c>
      <c r="N55" t="str">
        <f>TEXT(Scoring!$Z16,"000")&amp;TEXT(Scoring!$AA16,"000")</f>
        <v>131131</v>
      </c>
    </row>
    <row r="56" spans="1:14" x14ac:dyDescent="0.2">
      <c r="A56" s="7">
        <v>8</v>
      </c>
      <c r="B56" s="7" t="s">
        <v>327</v>
      </c>
      <c r="C56" t="str">
        <f>TEXT(Scoring!$B17,"000")&amp;TEXT(Scoring!$C17,"000")</f>
        <v>132132</v>
      </c>
      <c r="D56" t="str">
        <f>TEXT(Scoring!$D17,"000")&amp;TEXT(Scoring!$E17,"000")</f>
        <v>123123</v>
      </c>
      <c r="E56" t="str">
        <f>TEXT(Scoring!$F17,"000")&amp;TEXT(Scoring!$G17,"000")</f>
        <v>106121</v>
      </c>
      <c r="F56" t="str">
        <f>TEXT(Scoring!$H17,"000")&amp;TEXT(Scoring!$I17,"000")</f>
        <v>111111</v>
      </c>
      <c r="G56" t="str">
        <f>TEXT(Scoring!$K17,"000")&amp;TEXT(Scoring!$L17,"000")</f>
        <v>116125</v>
      </c>
      <c r="H56" t="str">
        <f>TEXT(Scoring!$M17,"000")&amp;TEXT(Scoring!$N17,"000")</f>
        <v>090099</v>
      </c>
      <c r="I56" t="str">
        <f>TEXT(Scoring!$O17,"000")&amp;TEXT(Scoring!$P17,"000")</f>
        <v>084087</v>
      </c>
      <c r="J56" t="str">
        <f>TEXT(Scoring!$Q17,"000")&amp;TEXT(Scoring!$R17,"000")</f>
        <v>080080</v>
      </c>
      <c r="K56" t="str">
        <f>TEXT(Scoring!$T17,"000")&amp;TEXT(Scoring!$U17,"000")</f>
        <v>104107</v>
      </c>
      <c r="L56" t="str">
        <f>TEXT(Scoring!$V17,"000")&amp;TEXT(Scoring!$W17,"000")</f>
        <v>091106</v>
      </c>
      <c r="M56" t="str">
        <f>TEXT(Scoring!$X17,"000")&amp;TEXT(Scoring!$Y17,"000")</f>
        <v>117120</v>
      </c>
      <c r="N56" t="str">
        <f>TEXT(Scoring!$Z17,"000")&amp;TEXT(Scoring!$AA17,"000")</f>
        <v>134176</v>
      </c>
    </row>
    <row r="57" spans="1:14" x14ac:dyDescent="0.2">
      <c r="A57" s="7">
        <v>8</v>
      </c>
      <c r="B57" s="7" t="s">
        <v>328</v>
      </c>
      <c r="C57" t="str">
        <f>TEXT(Scoring!$B18,"000")&amp;TEXT(Scoring!$C18,"000")</f>
        <v>138138</v>
      </c>
      <c r="D57" t="str">
        <f>TEXT(Scoring!$D18,"000")&amp;TEXT(Scoring!$E18,"000")</f>
        <v>111111</v>
      </c>
      <c r="E57" t="str">
        <f>TEXT(Scoring!$F18,"000")&amp;TEXT(Scoring!$G18,"000")</f>
        <v>079130</v>
      </c>
      <c r="F57" t="str">
        <f>TEXT(Scoring!$H18,"000")&amp;TEXT(Scoring!$I18,"000")</f>
        <v>099135</v>
      </c>
      <c r="G57" t="str">
        <f>TEXT(Scoring!$K18,"000")&amp;TEXT(Scoring!$L18,"000")</f>
        <v>116116</v>
      </c>
      <c r="H57" t="str">
        <f>TEXT(Scoring!$M18,"000")&amp;TEXT(Scoring!$N18,"000")</f>
        <v>099105</v>
      </c>
      <c r="I57" t="str">
        <f>TEXT(Scoring!$O18,"000")&amp;TEXT(Scoring!$P18,"000")</f>
        <v>087087</v>
      </c>
      <c r="J57" t="str">
        <f>TEXT(Scoring!$Q18,"000")&amp;TEXT(Scoring!$R18,"000")</f>
        <v>080080</v>
      </c>
      <c r="K57" t="str">
        <f>TEXT(Scoring!$T18,"000")&amp;TEXT(Scoring!$U18,"000")</f>
        <v>092107</v>
      </c>
      <c r="L57" t="str">
        <f>TEXT(Scoring!$V18,"000")&amp;TEXT(Scoring!$W18,"000")</f>
        <v>106106</v>
      </c>
      <c r="M57" t="str">
        <f>TEXT(Scoring!$X18,"000")&amp;TEXT(Scoring!$Y18,"000")</f>
        <v>117117</v>
      </c>
      <c r="N57" t="str">
        <f>TEXT(Scoring!$Z18,"000")&amp;TEXT(Scoring!$AA18,"000")</f>
        <v>134134</v>
      </c>
    </row>
    <row r="58" spans="1:14" x14ac:dyDescent="0.2">
      <c r="A58" s="7">
        <v>8</v>
      </c>
      <c r="B58" s="7" t="s">
        <v>329</v>
      </c>
      <c r="C58" t="str">
        <f>TEXT(Scoring!$B19,"000")&amp;TEXT(Scoring!$C19,"000")</f>
        <v>132132</v>
      </c>
      <c r="D58" t="str">
        <f>TEXT(Scoring!$D19,"000")&amp;TEXT(Scoring!$E19,"000")</f>
        <v>111111</v>
      </c>
      <c r="E58" t="str">
        <f>TEXT(Scoring!$F19,"000")&amp;TEXT(Scoring!$G19,"000")</f>
        <v>121133</v>
      </c>
      <c r="F58" t="str">
        <f>TEXT(Scoring!$H19,"000")&amp;TEXT(Scoring!$I19,"000")</f>
        <v>144156</v>
      </c>
      <c r="G58" t="str">
        <f>TEXT(Scoring!$K19,"000")&amp;TEXT(Scoring!$L19,"000")</f>
        <v>116125</v>
      </c>
      <c r="H58" t="str">
        <f>TEXT(Scoring!$M19,"000")&amp;TEXT(Scoring!$N19,"000")</f>
        <v>093093</v>
      </c>
      <c r="I58" t="str">
        <f>TEXT(Scoring!$O19,"000")&amp;TEXT(Scoring!$P19,"000")</f>
        <v>084087</v>
      </c>
      <c r="J58" t="str">
        <f>TEXT(Scoring!$Q19,"000")&amp;TEXT(Scoring!$R19,"000")</f>
        <v>080080</v>
      </c>
      <c r="K58" t="str">
        <f>TEXT(Scoring!$T19,"000")&amp;TEXT(Scoring!$U19,"000")</f>
        <v>107107</v>
      </c>
      <c r="L58" t="str">
        <f>TEXT(Scoring!$V19,"000")&amp;TEXT(Scoring!$W19,"000")</f>
        <v>106106</v>
      </c>
      <c r="M58" t="str">
        <f>TEXT(Scoring!$X19,"000")&amp;TEXT(Scoring!$Y19,"000")</f>
        <v>120126</v>
      </c>
      <c r="N58" t="str">
        <f>TEXT(Scoring!$Z19,"000")&amp;TEXT(Scoring!$AA19,"000")</f>
        <v>131134</v>
      </c>
    </row>
    <row r="59" spans="1:14" x14ac:dyDescent="0.2">
      <c r="A59" s="7">
        <v>8</v>
      </c>
      <c r="B59" s="7" t="s">
        <v>330</v>
      </c>
      <c r="C59" t="str">
        <f>TEXT(Scoring!$B26,"000")&amp;TEXT(Scoring!$C26,"000")</f>
        <v>132132</v>
      </c>
      <c r="D59" t="str">
        <f>TEXT(Scoring!$D26,"000")&amp;TEXT(Scoring!$E26,"000")</f>
        <v>111117</v>
      </c>
      <c r="E59" t="str">
        <f>TEXT(Scoring!$F26,"000")&amp;TEXT(Scoring!$G26,"000")</f>
        <v>088103</v>
      </c>
      <c r="F59" t="str">
        <f>TEXT(Scoring!$H26,"000")&amp;TEXT(Scoring!$I26,"000")</f>
        <v>129138</v>
      </c>
      <c r="G59" t="str">
        <f>TEXT(Scoring!$K26,"000")&amp;TEXT(Scoring!$L26,"000")</f>
        <v>116125</v>
      </c>
      <c r="H59" t="str">
        <f>TEXT(Scoring!$M26,"000")&amp;TEXT(Scoring!$N26,"000")</f>
        <v>090093</v>
      </c>
      <c r="I59" t="str">
        <f>TEXT(Scoring!$O26,"000")&amp;TEXT(Scoring!$P26,"000")</f>
        <v>084087</v>
      </c>
      <c r="J59" t="str">
        <f>TEXT(Scoring!$Q26,"000")&amp;TEXT(Scoring!$R26,"000")</f>
        <v>080083</v>
      </c>
      <c r="K59" t="str">
        <f>TEXT(Scoring!$T26,"000")&amp;TEXT(Scoring!$U26,"000")</f>
        <v>107107</v>
      </c>
      <c r="L59" t="str">
        <f>TEXT(Scoring!$V26,"000")&amp;TEXT(Scoring!$W26,"000")</f>
        <v>106109</v>
      </c>
      <c r="M59" t="str">
        <f>TEXT(Scoring!$X26,"000")&amp;TEXT(Scoring!$Y26,"000")</f>
        <v>108126</v>
      </c>
      <c r="N59" t="str">
        <f>TEXT(Scoring!$Z26,"000")&amp;TEXT(Scoring!$AA26,"000")</f>
        <v>131140</v>
      </c>
    </row>
    <row r="60" spans="1:14" x14ac:dyDescent="0.2">
      <c r="A60" s="7">
        <v>8</v>
      </c>
      <c r="B60" s="7" t="s">
        <v>331</v>
      </c>
      <c r="C60" t="str">
        <f>TEXT(Scoring!$B27,"000")&amp;TEXT(Scoring!$C27,"000")</f>
        <v>138138</v>
      </c>
      <c r="D60" t="str">
        <f>TEXT(Scoring!$D27,"000")&amp;TEXT(Scoring!$E27,"000")</f>
        <v>111111</v>
      </c>
      <c r="E60" t="str">
        <f>TEXT(Scoring!$F27,"000")&amp;TEXT(Scoring!$G27,"000")</f>
        <v>079130</v>
      </c>
      <c r="F60" t="str">
        <f>TEXT(Scoring!$H27,"000")&amp;TEXT(Scoring!$I27,"000")</f>
        <v>099135</v>
      </c>
      <c r="G60" t="str">
        <f>TEXT(Scoring!$K27,"000")&amp;TEXT(Scoring!$L27,"000")</f>
        <v>116116</v>
      </c>
      <c r="H60" t="str">
        <f>TEXT(Scoring!$M27,"000")&amp;TEXT(Scoring!$N27,"000")</f>
        <v>099105</v>
      </c>
      <c r="I60" t="str">
        <f>TEXT(Scoring!$O27,"000")&amp;TEXT(Scoring!$P27,"000")</f>
        <v>087087</v>
      </c>
      <c r="J60" t="str">
        <f>TEXT(Scoring!$Q27,"000")&amp;TEXT(Scoring!$R27,"000")</f>
        <v>080080</v>
      </c>
      <c r="K60" t="str">
        <f>TEXT(Scoring!$T27,"000")&amp;TEXT(Scoring!$U27,"000")</f>
        <v>092107</v>
      </c>
      <c r="L60" t="str">
        <f>TEXT(Scoring!$V27,"000")&amp;TEXT(Scoring!$W27,"000")</f>
        <v>106106</v>
      </c>
      <c r="M60" t="str">
        <f>TEXT(Scoring!$X27,"000")&amp;TEXT(Scoring!$Y27,"000")</f>
        <v>117117</v>
      </c>
      <c r="N60" t="str">
        <f>TEXT(Scoring!$Z27,"000")&amp;TEXT(Scoring!$AA27,"000")</f>
        <v>134170</v>
      </c>
    </row>
    <row r="61" spans="1:14" x14ac:dyDescent="0.2">
      <c r="A61" s="7">
        <v>8</v>
      </c>
      <c r="B61" s="7" t="s">
        <v>332</v>
      </c>
      <c r="C61" t="str">
        <f>TEXT(Scoring!$B42,"000")&amp;TEXT(Scoring!$C42,"000")</f>
        <v>132138</v>
      </c>
      <c r="D61" t="str">
        <f>TEXT(Scoring!$D42,"000")&amp;TEXT(Scoring!$E42,"000")</f>
        <v>111111</v>
      </c>
      <c r="E61" t="str">
        <f>TEXT(Scoring!$F42,"000")&amp;TEXT(Scoring!$G42,"000")</f>
        <v>103136</v>
      </c>
      <c r="F61" t="str">
        <f>TEXT(Scoring!$H42,"000")&amp;TEXT(Scoring!$I42,"000")</f>
        <v>111129</v>
      </c>
      <c r="G61" t="str">
        <f>TEXT(Scoring!$K42,"000")&amp;TEXT(Scoring!$L42,"000")</f>
        <v>116116</v>
      </c>
      <c r="H61" t="str">
        <f>TEXT(Scoring!$M42,"000")&amp;TEXT(Scoring!$N42,"000")</f>
        <v>090093</v>
      </c>
      <c r="I61" t="str">
        <f>TEXT(Scoring!$O42,"000")&amp;TEXT(Scoring!$P42,"000")</f>
        <v>087087</v>
      </c>
      <c r="J61" t="str">
        <f>TEXT(Scoring!$Q42,"000")&amp;TEXT(Scoring!$R42,"000")</f>
        <v>080080</v>
      </c>
      <c r="K61" t="str">
        <f>TEXT(0,"000000")</f>
        <v>000000</v>
      </c>
      <c r="L61" t="str">
        <f>TEXT(Scoring!$V42,"000")&amp;TEXT(Scoring!$W42,"000")</f>
        <v>106106</v>
      </c>
      <c r="M61" t="str">
        <f>TEXT(Scoring!$X42,"000")&amp;TEXT(Scoring!$Y42,"000")</f>
        <v>117126</v>
      </c>
      <c r="N61" t="str">
        <f>TEXT(Scoring!$Z42,"000")&amp;TEXT(Scoring!$AA42,"000")</f>
        <v>131134</v>
      </c>
    </row>
    <row r="62" spans="1:14" x14ac:dyDescent="0.2">
      <c r="A62" s="7">
        <v>8</v>
      </c>
      <c r="B62" s="7" t="s">
        <v>333</v>
      </c>
      <c r="C62" t="str">
        <f>TEXT(Scoring!$B43,"000")&amp;TEXT(Scoring!$C43,"000")</f>
        <v>138138</v>
      </c>
      <c r="D62" t="str">
        <f>TEXT(Scoring!$D43,"000")&amp;TEXT(Scoring!$E43,"000")</f>
        <v>111111</v>
      </c>
      <c r="E62" t="str">
        <f>TEXT(Scoring!$F43,"000")&amp;TEXT(Scoring!$G43,"000")</f>
        <v>097130</v>
      </c>
      <c r="F62" t="str">
        <f>TEXT(Scoring!$H43,"000")&amp;TEXT(Scoring!$I43,"000")</f>
        <v>138147</v>
      </c>
      <c r="G62" t="str">
        <f>TEXT(Scoring!$K43,"000")&amp;TEXT(Scoring!$L43,"000")</f>
        <v>116125</v>
      </c>
      <c r="H62" t="str">
        <f>TEXT(Scoring!$M43,"000")&amp;TEXT(Scoring!$N43,"000")</f>
        <v>087093</v>
      </c>
      <c r="I62" t="str">
        <f>TEXT(Scoring!$O43,"000")&amp;TEXT(Scoring!$P43,"000")</f>
        <v>084087</v>
      </c>
      <c r="J62" t="str">
        <f>TEXT(Scoring!$Q43,"000")&amp;TEXT(Scoring!$R43,"000")</f>
        <v>080080</v>
      </c>
      <c r="K62" t="str">
        <f>TEXT(Scoring!$T43,"000")&amp;TEXT(Scoring!$U43,"000")</f>
        <v>107107</v>
      </c>
      <c r="L62" t="str">
        <f>TEXT(Scoring!$V43,"000")&amp;TEXT(Scoring!$W43,"000")</f>
        <v>106106</v>
      </c>
      <c r="M62" t="str">
        <f>TEXT(Scoring!$X43,"000")&amp;TEXT(Scoring!$Y43,"000")</f>
        <v>114123</v>
      </c>
      <c r="N62" t="str">
        <f>TEXT(Scoring!$Z43,"000")&amp;TEXT(Scoring!$AA43,"000")</f>
        <v>131188</v>
      </c>
    </row>
    <row r="63" spans="1:14" x14ac:dyDescent="0.2">
      <c r="A63" s="7">
        <v>8</v>
      </c>
      <c r="B63" s="7" t="s">
        <v>334</v>
      </c>
      <c r="C63" t="str">
        <f>TEXT(Scoring!$B44,"000")&amp;TEXT(Scoring!$C44,"000")</f>
        <v>135138</v>
      </c>
      <c r="D63" t="str">
        <f>TEXT(Scoring!$D44,"000")&amp;TEXT(Scoring!$E44,"000")</f>
        <v>111126</v>
      </c>
      <c r="E63" t="str">
        <f>TEXT(Scoring!$F44,"000")&amp;TEXT(Scoring!$G44,"000")</f>
        <v>127130</v>
      </c>
      <c r="F63" t="str">
        <f>TEXT(Scoring!$H44,"000")&amp;TEXT(Scoring!$I44,"000")</f>
        <v>141147</v>
      </c>
      <c r="G63" t="str">
        <f>TEXT(Scoring!$K44,"000")&amp;TEXT(Scoring!$L44,"000")</f>
        <v>116116</v>
      </c>
      <c r="H63" t="str">
        <f>TEXT(Scoring!$M44,"000")&amp;TEXT(Scoring!$N44,"000")</f>
        <v>090093</v>
      </c>
      <c r="I63" t="str">
        <f>TEXT(Scoring!$O44,"000")&amp;TEXT(Scoring!$P44,"000")</f>
        <v>087087</v>
      </c>
      <c r="J63" t="str">
        <f>TEXT(Scoring!$Q44,"000")&amp;TEXT(Scoring!$R44,"000")</f>
        <v>080080</v>
      </c>
      <c r="K63" t="str">
        <f>TEXT(Scoring!$T44,"000")&amp;TEXT(Scoring!$U44,"000")</f>
        <v>104104</v>
      </c>
      <c r="L63" t="str">
        <f>TEXT(Scoring!$V44,"000")&amp;TEXT(Scoring!$W44,"000")</f>
        <v>106106</v>
      </c>
      <c r="M63" t="str">
        <f>TEXT(Scoring!$X44,"000")&amp;TEXT(Scoring!$Y44,"000")</f>
        <v>117120</v>
      </c>
      <c r="N63" t="str">
        <f>TEXT(Scoring!$Z44,"000")&amp;TEXT(Scoring!$AA44,"000")</f>
        <v>131188</v>
      </c>
    </row>
    <row r="64" spans="1:14" x14ac:dyDescent="0.2">
      <c r="A64" s="7">
        <v>8</v>
      </c>
      <c r="B64" s="7" t="s">
        <v>335</v>
      </c>
      <c r="C64" t="str">
        <f>TEXT(Scoring!$B45,"000")&amp;TEXT(Scoring!$C45,"000")</f>
        <v>138138</v>
      </c>
      <c r="D64" t="str">
        <f>TEXT(Scoring!$D45,"000")&amp;TEXT(Scoring!$E45,"000")</f>
        <v>111111</v>
      </c>
      <c r="E64" t="str">
        <f>TEXT(Scoring!$F45,"000")&amp;TEXT(Scoring!$G45,"000")</f>
        <v>097130</v>
      </c>
      <c r="F64" t="str">
        <f>TEXT(Scoring!$H45,"000")&amp;TEXT(Scoring!$I45,"000")</f>
        <v>138147</v>
      </c>
      <c r="G64" t="str">
        <f>TEXT(Scoring!$K45,"000")&amp;TEXT(Scoring!$L45,"000")</f>
        <v>116116</v>
      </c>
      <c r="H64" t="str">
        <f>TEXT(Scoring!$M45,"000")&amp;TEXT(Scoring!$N45,"000")</f>
        <v>093093</v>
      </c>
      <c r="I64" t="str">
        <f>TEXT(Scoring!$O45,"000")&amp;TEXT(Scoring!$P45,"000")</f>
        <v>084087</v>
      </c>
      <c r="J64" t="str">
        <f>TEXT(Scoring!$Q45,"000")&amp;TEXT(Scoring!$R45,"000")</f>
        <v>080080</v>
      </c>
      <c r="K64" t="str">
        <f>TEXT(Scoring!$T45,"000")&amp;TEXT(Scoring!$U45,"000")</f>
        <v>107107</v>
      </c>
      <c r="L64" t="str">
        <f>TEXT(Scoring!$V45,"000")&amp;TEXT(Scoring!$W45,"000")</f>
        <v>106106</v>
      </c>
      <c r="M64" t="str">
        <f>TEXT(Scoring!$X45,"000")&amp;TEXT(Scoring!$Y45,"000")</f>
        <v>114123</v>
      </c>
      <c r="N64" t="str">
        <f>TEXT(Scoring!$Z45,"000")&amp;TEXT(Scoring!$AA45,"000")</f>
        <v>131188</v>
      </c>
    </row>
    <row r="65" spans="1:14" x14ac:dyDescent="0.2">
      <c r="A65" s="7">
        <v>8</v>
      </c>
      <c r="B65" s="7" t="s">
        <v>336</v>
      </c>
      <c r="C65" t="str">
        <f>TEXT(Scoring!$B46,"000")&amp;TEXT(Scoring!$C46,"000")</f>
        <v>132135</v>
      </c>
      <c r="D65" t="str">
        <f>TEXT(Scoring!$D46,"000")&amp;TEXT(Scoring!$E46,"000")</f>
        <v>111126</v>
      </c>
      <c r="E65" t="str">
        <f>TEXT(Scoring!$F46,"000")&amp;TEXT(Scoring!$G46,"000")</f>
        <v>094109</v>
      </c>
      <c r="F65" t="str">
        <f>TEXT(Scoring!$H46,"000")&amp;TEXT(Scoring!$I46,"000")</f>
        <v>126141</v>
      </c>
      <c r="G65" t="str">
        <f>TEXT(Scoring!$K46,"000")&amp;TEXT(Scoring!$L46,"000")</f>
        <v>125125</v>
      </c>
      <c r="H65" t="str">
        <f>TEXT(Scoring!$M46,"000")&amp;TEXT(Scoring!$N46,"000")</f>
        <v>087093</v>
      </c>
      <c r="I65" t="str">
        <f>TEXT(Scoring!$O46,"000")&amp;TEXT(Scoring!$P46,"000")</f>
        <v>087087</v>
      </c>
      <c r="J65" t="str">
        <f>TEXT(Scoring!$Q46,"000")&amp;TEXT(Scoring!$R46,"000")</f>
        <v>080080</v>
      </c>
      <c r="K65" t="str">
        <f>TEXT(Scoring!$T46,"000")&amp;TEXT(Scoring!$U46,"000")</f>
        <v>104107</v>
      </c>
      <c r="L65" t="str">
        <f>TEXT(Scoring!$V46,"000")&amp;TEXT(Scoring!$W46,"000")</f>
        <v>097109</v>
      </c>
      <c r="M65" t="str">
        <f>TEXT(Scoring!$X46,"000")&amp;TEXT(Scoring!$Y46,"000")</f>
        <v>120123</v>
      </c>
      <c r="N65" t="str">
        <f>TEXT(Scoring!$Z46,"000")&amp;TEXT(Scoring!$AA46,"000")</f>
        <v>131131</v>
      </c>
    </row>
    <row r="66" spans="1:14" x14ac:dyDescent="0.2">
      <c r="A66" s="7">
        <v>8</v>
      </c>
      <c r="B66" s="7" t="s">
        <v>337</v>
      </c>
      <c r="C66" t="str">
        <f>TEXT(Scoring!$B47,"000")&amp;TEXT(Scoring!$C47,"000")</f>
        <v>132135</v>
      </c>
      <c r="D66" t="str">
        <f>TEXT(Scoring!$D47,"000")&amp;TEXT(Scoring!$E47,"000")</f>
        <v>111111</v>
      </c>
      <c r="E66" t="str">
        <f>TEXT(Scoring!$F47,"000")&amp;TEXT(Scoring!$G47,"000")</f>
        <v>112121</v>
      </c>
      <c r="F66" t="str">
        <f>TEXT(Scoring!$H47,"000")&amp;TEXT(Scoring!$I47,"000")</f>
        <v>117159</v>
      </c>
      <c r="G66" t="str">
        <f>TEXT(Scoring!$K47,"000")&amp;TEXT(Scoring!$L47,"000")</f>
        <v>116125</v>
      </c>
      <c r="H66" t="str">
        <f>TEXT(Scoring!$M47,"000")&amp;TEXT(Scoring!$N47,"000")</f>
        <v>087093</v>
      </c>
      <c r="I66" t="str">
        <f>TEXT(Scoring!$O47,"000")&amp;TEXT(Scoring!$P47,"000")</f>
        <v>084087</v>
      </c>
      <c r="J66" t="str">
        <f>TEXT(Scoring!$Q47,"000")&amp;TEXT(Scoring!$R47,"000")</f>
        <v>080080</v>
      </c>
      <c r="K66" t="str">
        <f>TEXT(Scoring!$T47,"000")&amp;TEXT(Scoring!$U47,"000")</f>
        <v>104107</v>
      </c>
      <c r="L66" t="str">
        <f>TEXT(Scoring!$V47,"000")&amp;TEXT(Scoring!$W47,"000")</f>
        <v>106106</v>
      </c>
      <c r="M66" t="str">
        <f>TEXT(Scoring!$X47,"000")&amp;TEXT(Scoring!$Y47,"000")</f>
        <v>126126</v>
      </c>
      <c r="N66" t="str">
        <f>TEXT(Scoring!$Z47,"000")&amp;TEXT(Scoring!$AA47,"000")</f>
        <v>131134</v>
      </c>
    </row>
    <row r="67" spans="1:14" x14ac:dyDescent="0.2">
      <c r="A67" s="7">
        <v>8</v>
      </c>
      <c r="B67" s="7" t="s">
        <v>338</v>
      </c>
      <c r="C67" t="str">
        <f>TEXT(Scoring!$B48,"000")&amp;TEXT(Scoring!$C48,"000")</f>
        <v>138138</v>
      </c>
      <c r="D67" t="str">
        <f>TEXT(Scoring!$D48,"000")&amp;TEXT(Scoring!$E48,"000")</f>
        <v>111111</v>
      </c>
      <c r="E67" t="str">
        <f>TEXT(Scoring!$F48,"000")&amp;TEXT(Scoring!$G48,"000")</f>
        <v>097130</v>
      </c>
      <c r="F67" t="str">
        <f>TEXT(Scoring!$H48,"000")&amp;TEXT(Scoring!$I48,"000")</f>
        <v>138147</v>
      </c>
      <c r="G67" t="str">
        <f>TEXT(Scoring!$K48,"000")&amp;TEXT(Scoring!$L48,"000")</f>
        <v>116125</v>
      </c>
      <c r="H67" t="str">
        <f>TEXT(Scoring!$M48,"000")&amp;TEXT(Scoring!$N48,"000")</f>
        <v>087093</v>
      </c>
      <c r="I67" t="str">
        <f>TEXT(Scoring!$O48,"000")&amp;TEXT(Scoring!$P48,"000")</f>
        <v>084087</v>
      </c>
      <c r="J67" t="str">
        <f>TEXT(Scoring!$Q48,"000")&amp;TEXT(Scoring!$R48,"000")</f>
        <v>080080</v>
      </c>
      <c r="K67" t="str">
        <f>TEXT(Scoring!$T48,"000")&amp;TEXT(Scoring!$U48,"000")</f>
        <v>107107</v>
      </c>
      <c r="L67" t="str">
        <f>TEXT(Scoring!$V48,"000")&amp;TEXT(Scoring!$W48,"000")</f>
        <v>106106</v>
      </c>
      <c r="M67" t="str">
        <f>TEXT(Scoring!$X48,"000")&amp;TEXT(Scoring!$Y48,"000")</f>
        <v>114123</v>
      </c>
      <c r="N67" t="str">
        <f>TEXT(Scoring!$Z48,"000")&amp;TEXT(Scoring!$AA48,"000")</f>
        <v>131188</v>
      </c>
    </row>
    <row r="68" spans="1:14" x14ac:dyDescent="0.2">
      <c r="A68" s="7">
        <v>8</v>
      </c>
      <c r="B68" s="7" t="s">
        <v>339</v>
      </c>
      <c r="C68" t="str">
        <f>TEXT(Scoring!$B49,"000")&amp;TEXT(Scoring!$C49,"000")</f>
        <v>138138</v>
      </c>
      <c r="D68" t="str">
        <f>TEXT(Scoring!$D49,"000")&amp;TEXT(Scoring!$E49,"000")</f>
        <v>111111</v>
      </c>
      <c r="E68" t="str">
        <f>TEXT(Scoring!$F49,"000")&amp;TEXT(Scoring!$G49,"000")</f>
        <v>097130</v>
      </c>
      <c r="F68" t="str">
        <f>TEXT(Scoring!$H49,"000")&amp;TEXT(Scoring!$I49,"000")</f>
        <v>138147</v>
      </c>
      <c r="G68" t="str">
        <f>TEXT(Scoring!$K49,"000")&amp;TEXT(Scoring!$L49,"000")</f>
        <v>116125</v>
      </c>
      <c r="H68" t="str">
        <f>TEXT(Scoring!$M49,"000")&amp;TEXT(Scoring!$N49,"000")</f>
        <v>087093</v>
      </c>
      <c r="I68" t="str">
        <f>TEXT(Scoring!$O49,"000")&amp;TEXT(Scoring!$P49,"000")</f>
        <v>084087</v>
      </c>
      <c r="J68" t="str">
        <f>TEXT(Scoring!$Q49,"000")&amp;TEXT(Scoring!$R49,"000")</f>
        <v>080080</v>
      </c>
      <c r="K68" t="str">
        <f>TEXT(Scoring!$T49,"000")&amp;TEXT(Scoring!$U49,"000")</f>
        <v>107107</v>
      </c>
      <c r="L68" t="str">
        <f>TEXT(Scoring!$V49,"000")&amp;TEXT(Scoring!$W49,"000")</f>
        <v>106106</v>
      </c>
      <c r="M68" t="str">
        <f>TEXT(Scoring!$X49,"000")&amp;TEXT(Scoring!$Y49,"000")</f>
        <v>114123</v>
      </c>
      <c r="N68" t="str">
        <f>TEXT(Scoring!$Z49,"000")&amp;TEXT(Scoring!$AA49,"000")</f>
        <v>131185</v>
      </c>
    </row>
    <row r="69" spans="1:14" x14ac:dyDescent="0.2">
      <c r="A69" s="7">
        <v>8</v>
      </c>
      <c r="B69" s="7" t="s">
        <v>340</v>
      </c>
      <c r="C69" t="str">
        <f>TEXT(Scoring!$B50,"000")&amp;TEXT(Scoring!$C50,"000")</f>
        <v>138138</v>
      </c>
      <c r="D69" t="str">
        <f>TEXT(Scoring!$D50,"000")&amp;TEXT(Scoring!$E50,"000")</f>
        <v>111111</v>
      </c>
      <c r="E69" t="str">
        <f>TEXT(Scoring!$F50,"000")&amp;TEXT(Scoring!$G50,"000")</f>
        <v>097130</v>
      </c>
      <c r="F69" t="str">
        <f>TEXT(Scoring!$H50,"000")&amp;TEXT(Scoring!$I50,"000")</f>
        <v>138147</v>
      </c>
      <c r="G69" t="str">
        <f>TEXT(Scoring!$K50,"000")&amp;TEXT(Scoring!$L50,"000")</f>
        <v>116125</v>
      </c>
      <c r="H69" t="str">
        <f>TEXT(Scoring!$M50,"000")&amp;TEXT(Scoring!$N50,"000")</f>
        <v>087093</v>
      </c>
      <c r="I69" t="str">
        <f>TEXT(Scoring!$O50,"000")&amp;TEXT(Scoring!$P50,"000")</f>
        <v>084087</v>
      </c>
      <c r="J69" t="str">
        <f>TEXT(Scoring!$Q50,"000")&amp;TEXT(Scoring!$R50,"000")</f>
        <v>080080</v>
      </c>
      <c r="K69" t="str">
        <f>TEXT(Scoring!$T50,"000")&amp;TEXT(Scoring!$U50,"000")</f>
        <v>107107</v>
      </c>
      <c r="L69" t="str">
        <f>TEXT(Scoring!$V50,"000")&amp;TEXT(Scoring!$W50,"000")</f>
        <v>106106</v>
      </c>
      <c r="M69" t="str">
        <f>TEXT(Scoring!$X50,"000")&amp;TEXT(Scoring!$Y50,"000")</f>
        <v>114123</v>
      </c>
      <c r="N69" t="str">
        <f>TEXT(Scoring!$Z50,"000")&amp;TEXT(Scoring!$AA50,"000")</f>
        <v>131185</v>
      </c>
    </row>
    <row r="70" spans="1:14" x14ac:dyDescent="0.2">
      <c r="A70" s="7">
        <v>8</v>
      </c>
      <c r="B70" s="7" t="s">
        <v>341</v>
      </c>
      <c r="C70" t="str">
        <f>TEXT(Scoring!$B51,"000")&amp;TEXT(Scoring!$C51,"000")</f>
        <v>138138</v>
      </c>
      <c r="D70" t="str">
        <f>TEXT(Scoring!$D51,"000")&amp;TEXT(Scoring!$E51,"000")</f>
        <v>111111</v>
      </c>
      <c r="E70" t="str">
        <f>TEXT(Scoring!$F51,"000")&amp;TEXT(Scoring!$G51,"000")</f>
        <v>097130</v>
      </c>
      <c r="F70" t="str">
        <f>TEXT(Scoring!$H51,"000")&amp;TEXT(Scoring!$I51,"000")</f>
        <v>138147</v>
      </c>
      <c r="G70" t="str">
        <f>TEXT(Scoring!$K51,"000")&amp;TEXT(Scoring!$L51,"000")</f>
        <v>116125</v>
      </c>
      <c r="H70" t="str">
        <f>TEXT(Scoring!$M51,"000")&amp;TEXT(Scoring!$N51,"000")</f>
        <v>087093</v>
      </c>
      <c r="I70" t="str">
        <f>TEXT(Scoring!$O51,"000")&amp;TEXT(Scoring!$P51,"000")</f>
        <v>084087</v>
      </c>
      <c r="J70" t="str">
        <f>TEXT(Scoring!$Q51,"000")&amp;TEXT(Scoring!$R51,"000")</f>
        <v>080080</v>
      </c>
      <c r="K70" t="str">
        <f>TEXT(Scoring!$T51,"000")&amp;TEXT(Scoring!$U51,"000")</f>
        <v>107107</v>
      </c>
      <c r="L70" t="str">
        <f>TEXT(Scoring!$V51,"000")&amp;TEXT(Scoring!$W51,"000")</f>
        <v>106106</v>
      </c>
      <c r="M70" t="str">
        <f>TEXT(Scoring!$X51,"000")&amp;TEXT(Scoring!$Y51,"000")</f>
        <v>114123</v>
      </c>
      <c r="N70" t="str">
        <f>TEXT(Scoring!$Z51,"000")&amp;TEXT(Scoring!$AA51,"000")</f>
        <v>131185</v>
      </c>
    </row>
    <row r="71" spans="1:14" x14ac:dyDescent="0.2">
      <c r="A71" s="7">
        <v>8</v>
      </c>
      <c r="B71" s="7" t="s">
        <v>342</v>
      </c>
      <c r="C71" t="str">
        <f>TEXT(Scoring!$B52,"000")&amp;TEXT(Scoring!$C52,"000")</f>
        <v>138138</v>
      </c>
      <c r="D71" t="str">
        <f>TEXT(Scoring!$D52,"000")&amp;TEXT(Scoring!$E52,"000")</f>
        <v>111111</v>
      </c>
      <c r="E71" t="str">
        <f>TEXT(Scoring!$F52,"000")&amp;TEXT(Scoring!$G52,"000")</f>
        <v>097130</v>
      </c>
      <c r="F71" t="str">
        <f>TEXT(Scoring!$H52,"000")&amp;TEXT(Scoring!$I52,"000")</f>
        <v>138147</v>
      </c>
      <c r="G71" t="str">
        <f>TEXT(Scoring!$K52,"000")&amp;TEXT(Scoring!$L52,"000")</f>
        <v>116125</v>
      </c>
      <c r="H71" t="str">
        <f>TEXT(Scoring!$M52,"000")&amp;TEXT(Scoring!$N52,"000")</f>
        <v>087093</v>
      </c>
      <c r="I71" t="str">
        <f>TEXT(Scoring!$O52,"000")&amp;TEXT(Scoring!$P52,"000")</f>
        <v>084087</v>
      </c>
      <c r="J71" t="str">
        <f>TEXT(Scoring!$Q52,"000")&amp;TEXT(Scoring!$R52,"000")</f>
        <v>080080</v>
      </c>
      <c r="K71" t="str">
        <f>TEXT(Scoring!$T52,"000")&amp;TEXT(Scoring!$U52,"000")</f>
        <v>107107</v>
      </c>
      <c r="L71" t="str">
        <f>TEXT(Scoring!$V52,"000")&amp;TEXT(Scoring!$W52,"000")</f>
        <v>106106</v>
      </c>
      <c r="M71" t="str">
        <f>TEXT(Scoring!$X52,"000")&amp;TEXT(Scoring!$Y52,"000")</f>
        <v>114123</v>
      </c>
      <c r="N71" t="str">
        <f>TEXT(Scoring!$Z52,"000")&amp;TEXT(Scoring!$AA52,"000")</f>
        <v>131185</v>
      </c>
    </row>
    <row r="72" spans="1:14" x14ac:dyDescent="0.2">
      <c r="A72" s="7">
        <v>8</v>
      </c>
      <c r="B72" s="7" t="s">
        <v>343</v>
      </c>
      <c r="C72" t="str">
        <f>TEXT(Scoring!$B53,"000")&amp;TEXT(Scoring!$C53,"000")</f>
        <v>132135</v>
      </c>
      <c r="D72" t="str">
        <f>TEXT(Scoring!$D53,"000")&amp;TEXT(Scoring!$E53,"000")</f>
        <v>111126</v>
      </c>
      <c r="E72" t="str">
        <f>TEXT(Scoring!$F53,"000")&amp;TEXT(Scoring!$G53,"000")</f>
        <v>094109</v>
      </c>
      <c r="F72" t="str">
        <f>TEXT(Scoring!$H53,"000")&amp;TEXT(Scoring!$I53,"000")</f>
        <v>126141</v>
      </c>
      <c r="G72" t="str">
        <f>TEXT(Scoring!$K53,"000")&amp;TEXT(Scoring!$L53,"000")</f>
        <v>116116</v>
      </c>
      <c r="H72" t="str">
        <f>TEXT(Scoring!$M53,"000")&amp;TEXT(Scoring!$N53,"000")</f>
        <v>090093</v>
      </c>
      <c r="I72" t="str">
        <f>TEXT(Scoring!$O53,"000")&amp;TEXT(Scoring!$P53,"000")</f>
        <v>087087</v>
      </c>
      <c r="J72" t="str">
        <f>TEXT(Scoring!$Q53,"000")&amp;TEXT(Scoring!$R53,"000")</f>
        <v>080080</v>
      </c>
      <c r="K72" t="str">
        <f>TEXT(Scoring!$T53,"000")&amp;TEXT(Scoring!$U53,"000")</f>
        <v>104107</v>
      </c>
      <c r="L72" t="str">
        <f>TEXT(Scoring!$V53,"000")&amp;TEXT(Scoring!$W53,"000")</f>
        <v>097109</v>
      </c>
      <c r="M72" t="str">
        <f>TEXT(Scoring!$X53,"000")&amp;TEXT(Scoring!$Y53,"000")</f>
        <v>120123</v>
      </c>
      <c r="N72" t="str">
        <f>TEXT(Scoring!$Z53,"000")&amp;TEXT(Scoring!$AA53,"000")</f>
        <v>131131</v>
      </c>
    </row>
    <row r="73" spans="1:14" x14ac:dyDescent="0.2">
      <c r="A73" s="7">
        <v>8</v>
      </c>
      <c r="B73" s="7" t="s">
        <v>344</v>
      </c>
      <c r="C73" t="str">
        <f>TEXT(Scoring!$B54,"000")&amp;TEXT(Scoring!$C54,"000")</f>
        <v>138138</v>
      </c>
      <c r="D73" t="str">
        <f>TEXT(Scoring!$D54,"000")&amp;TEXT(Scoring!$E54,"000")</f>
        <v>111126</v>
      </c>
      <c r="E73" t="str">
        <f>TEXT(Scoring!$F54,"000")&amp;TEXT(Scoring!$G54,"000")</f>
        <v>127130</v>
      </c>
      <c r="F73" t="str">
        <f>TEXT(Scoring!$H54,"000")&amp;TEXT(Scoring!$I54,"000")</f>
        <v>141147</v>
      </c>
      <c r="G73" t="str">
        <f>TEXT(Scoring!$K54,"000")&amp;TEXT(Scoring!$L54,"000")</f>
        <v>125125</v>
      </c>
      <c r="H73" t="str">
        <f>TEXT(Scoring!$M54,"000")&amp;TEXT(Scoring!$N54,"000")</f>
        <v>087093</v>
      </c>
      <c r="I73" t="str">
        <f>TEXT(Scoring!$O54,"000")&amp;TEXT(Scoring!$P54,"000")</f>
        <v>087087</v>
      </c>
      <c r="J73" t="str">
        <f>TEXT(Scoring!$Q54,"000")&amp;TEXT(Scoring!$R54,"000")</f>
        <v>080080</v>
      </c>
      <c r="K73" t="str">
        <f>TEXT(Scoring!$T54,"000")&amp;TEXT(Scoring!$U54,"000")</f>
        <v>104104</v>
      </c>
      <c r="L73" t="str">
        <f>TEXT(Scoring!$V54,"000")&amp;TEXT(Scoring!$W54,"000")</f>
        <v>106106</v>
      </c>
      <c r="M73" t="str">
        <f>TEXT(Scoring!$X54,"000")&amp;TEXT(Scoring!$Y54,"000")</f>
        <v>117120</v>
      </c>
      <c r="N73" t="str">
        <f>TEXT(Scoring!$Z54,"000")&amp;TEXT(Scoring!$AA54,"000")</f>
        <v>131185</v>
      </c>
    </row>
    <row r="74" spans="1:14" x14ac:dyDescent="0.2">
      <c r="A74" s="7">
        <v>8</v>
      </c>
      <c r="B74" s="7" t="s">
        <v>345</v>
      </c>
      <c r="C74" t="str">
        <f>TEXT(Scoring!$B55,"000")&amp;TEXT(Scoring!$C55,"000")</f>
        <v>138138</v>
      </c>
      <c r="D74" t="str">
        <f>TEXT(Scoring!$D55,"000")&amp;TEXT(Scoring!$E55,"000")</f>
        <v>111111</v>
      </c>
      <c r="E74" t="str">
        <f>TEXT(Scoring!$F55,"000")&amp;TEXT(Scoring!$G55,"000")</f>
        <v>097130</v>
      </c>
      <c r="F74" t="str">
        <f>TEXT(Scoring!$H55,"000")&amp;TEXT(Scoring!$I55,"000")</f>
        <v>138147</v>
      </c>
      <c r="G74" t="str">
        <f>TEXT(Scoring!$K55,"000")&amp;TEXT(Scoring!$L55,"000")</f>
        <v>116125</v>
      </c>
      <c r="H74" t="str">
        <f>TEXT(Scoring!$M55,"000")&amp;TEXT(Scoring!$N55,"000")</f>
        <v>087093</v>
      </c>
      <c r="I74" t="str">
        <f>TEXT(Scoring!$O55,"000")&amp;TEXT(Scoring!$P55,"000")</f>
        <v>084087</v>
      </c>
      <c r="J74" t="str">
        <f>TEXT(Scoring!$Q55,"000")&amp;TEXT(Scoring!$R55,"000")</f>
        <v>080080</v>
      </c>
      <c r="K74" t="str">
        <f>TEXT(Scoring!$T55,"000")&amp;TEXT(Scoring!$U55,"000")</f>
        <v>107107</v>
      </c>
      <c r="L74" t="str">
        <f>TEXT(Scoring!$V55,"000")&amp;TEXT(Scoring!$W55,"000")</f>
        <v>106106</v>
      </c>
      <c r="M74" t="str">
        <f>TEXT(Scoring!$X55,"000")&amp;TEXT(Scoring!$Y55,"000")</f>
        <v>114123</v>
      </c>
      <c r="N74" t="str">
        <f>TEXT(Scoring!$Z55,"000")&amp;TEXT(Scoring!$AA55,"000")</f>
        <v>131185</v>
      </c>
    </row>
    <row r="75" spans="1:14" x14ac:dyDescent="0.2">
      <c r="A75" s="7">
        <v>8</v>
      </c>
      <c r="B75" s="7" t="s">
        <v>346</v>
      </c>
      <c r="C75" t="str">
        <f>TEXT(Scoring!$B56,"000")&amp;TEXT(Scoring!$C56,"000")</f>
        <v>138138</v>
      </c>
      <c r="D75" t="str">
        <f>TEXT(Scoring!$D56,"000")&amp;TEXT(Scoring!$E56,"000")</f>
        <v>111111</v>
      </c>
      <c r="E75" t="str">
        <f>TEXT(Scoring!$F56,"000")&amp;TEXT(Scoring!$G56,"000")</f>
        <v>097130</v>
      </c>
      <c r="F75" t="str">
        <f>TEXT(Scoring!$H56,"000")&amp;TEXT(Scoring!$I56,"000")</f>
        <v>138147</v>
      </c>
      <c r="G75" t="str">
        <f>TEXT(Scoring!$K56,"000")&amp;TEXT(Scoring!$L56,"000")</f>
        <v>116125</v>
      </c>
      <c r="H75" t="str">
        <f>TEXT(Scoring!$M56,"000")&amp;TEXT(Scoring!$N56,"000")</f>
        <v>087093</v>
      </c>
      <c r="I75" t="str">
        <f>TEXT(Scoring!$O56,"000")&amp;TEXT(Scoring!$P56,"000")</f>
        <v>084087</v>
      </c>
      <c r="J75" t="str">
        <f>TEXT(Scoring!$Q56,"000")&amp;TEXT(Scoring!$R56,"000")</f>
        <v>080080</v>
      </c>
      <c r="K75" t="str">
        <f>TEXT(Scoring!$T56,"000")&amp;TEXT(Scoring!$U56,"000")</f>
        <v>107107</v>
      </c>
      <c r="L75" t="str">
        <f>TEXT(Scoring!$V56,"000")&amp;TEXT(Scoring!$W56,"000")</f>
        <v>106106</v>
      </c>
      <c r="M75" t="str">
        <f>TEXT(Scoring!$X56,"000")&amp;TEXT(Scoring!$Y56,"000")</f>
        <v>114123</v>
      </c>
      <c r="N75" t="str">
        <f>TEXT(Scoring!$Z56,"000")&amp;TEXT(Scoring!$AA56,"000")</f>
        <v>131185</v>
      </c>
    </row>
    <row r="76" spans="1:14" x14ac:dyDescent="0.2">
      <c r="A76" s="7">
        <v>8</v>
      </c>
      <c r="B76" s="7" t="s">
        <v>347</v>
      </c>
      <c r="C76" t="str">
        <f>TEXT(Scoring!$B57,"000")&amp;TEXT(Scoring!$C57,"000")</f>
        <v>138138</v>
      </c>
      <c r="D76" t="str">
        <f>TEXT(Scoring!$D57,"000")&amp;TEXT(Scoring!$E57,"000")</f>
        <v>111111</v>
      </c>
      <c r="E76" t="str">
        <f>TEXT(Scoring!$F57,"000")&amp;TEXT(Scoring!$G57,"000")</f>
        <v>097130</v>
      </c>
      <c r="F76" t="str">
        <f>TEXT(Scoring!$H57,"000")&amp;TEXT(Scoring!$I57,"000")</f>
        <v>138147</v>
      </c>
      <c r="G76" t="str">
        <f>TEXT(Scoring!$K57,"000")&amp;TEXT(Scoring!$L57,"000")</f>
        <v>116125</v>
      </c>
      <c r="H76" t="str">
        <f>TEXT(Scoring!$M57,"000")&amp;TEXT(Scoring!$N57,"000")</f>
        <v>087093</v>
      </c>
      <c r="I76" t="str">
        <f>TEXT(Scoring!$O57,"000")&amp;TEXT(Scoring!$P57,"000")</f>
        <v>084087</v>
      </c>
      <c r="J76" t="str">
        <f>TEXT(Scoring!$Q57,"000")&amp;TEXT(Scoring!$R57,"000")</f>
        <v>080080</v>
      </c>
      <c r="K76" t="str">
        <f>TEXT(Scoring!$T57,"000")&amp;TEXT(Scoring!$U57,"000")</f>
        <v>107107</v>
      </c>
      <c r="L76" t="str">
        <f>TEXT(Scoring!$V57,"000")&amp;TEXT(Scoring!$W57,"000")</f>
        <v>106106</v>
      </c>
      <c r="M76" t="str">
        <f>TEXT(Scoring!$X57,"000")&amp;TEXT(Scoring!$Y57,"000")</f>
        <v>114123</v>
      </c>
      <c r="N76" t="str">
        <f>TEXT(Scoring!$Z57,"000")&amp;TEXT(Scoring!$AA57,"000")</f>
        <v>131185</v>
      </c>
    </row>
    <row r="77" spans="1:14" x14ac:dyDescent="0.2">
      <c r="A77" s="7">
        <v>8</v>
      </c>
      <c r="B77" s="7" t="s">
        <v>348</v>
      </c>
      <c r="C77" t="str">
        <f>TEXT(Scoring!$B58,"000")&amp;TEXT(Scoring!$C58,"000")</f>
        <v>138138</v>
      </c>
      <c r="D77" t="str">
        <f>TEXT(Scoring!$D58,"000")&amp;TEXT(Scoring!$E58,"000")</f>
        <v>111111</v>
      </c>
      <c r="E77" t="str">
        <f>TEXT(Scoring!$F58,"000")&amp;TEXT(Scoring!$G58,"000")</f>
        <v>097130</v>
      </c>
      <c r="F77" t="str">
        <f>TEXT(Scoring!$H58,"000")&amp;TEXT(Scoring!$I58,"000")</f>
        <v>138147</v>
      </c>
      <c r="G77" t="str">
        <f>TEXT(Scoring!$K58,"000")&amp;TEXT(Scoring!$L58,"000")</f>
        <v>116125</v>
      </c>
      <c r="H77" t="str">
        <f>TEXT(Scoring!$M58,"000")&amp;TEXT(Scoring!$N58,"000")</f>
        <v>087093</v>
      </c>
      <c r="I77" t="str">
        <f>TEXT(Scoring!$O58,"000")&amp;TEXT(Scoring!$P58,"000")</f>
        <v>084087</v>
      </c>
      <c r="J77" t="str">
        <f>TEXT(Scoring!$Q58,"000")&amp;TEXT(Scoring!$R58,"000")</f>
        <v>080080</v>
      </c>
      <c r="K77" t="str">
        <f>TEXT(Scoring!$T58,"000")&amp;TEXT(Scoring!$U58,"000")</f>
        <v>107107</v>
      </c>
      <c r="L77" t="str">
        <f>TEXT(Scoring!$V58,"000")&amp;TEXT(Scoring!$W58,"000")</f>
        <v>106106</v>
      </c>
      <c r="M77" t="str">
        <f>TEXT(Scoring!$X58,"000")&amp;TEXT(Scoring!$Y58,"000")</f>
        <v>114123</v>
      </c>
      <c r="N77" t="str">
        <f>TEXT(Scoring!$Z58,"000")&amp;TEXT(Scoring!$AA58,"000")</f>
        <v>131185</v>
      </c>
    </row>
    <row r="78" spans="1:14" x14ac:dyDescent="0.2">
      <c r="A78" s="7">
        <v>8</v>
      </c>
      <c r="B78" s="7" t="s">
        <v>349</v>
      </c>
      <c r="C78" t="str">
        <f>TEXT(Scoring!$B59,"000")&amp;TEXT(Scoring!$C59,"000")</f>
        <v>132135</v>
      </c>
      <c r="D78" t="str">
        <f>TEXT(Scoring!$D59,"000")&amp;TEXT(Scoring!$E59,"000")</f>
        <v>111126</v>
      </c>
      <c r="E78" t="str">
        <f>TEXT(Scoring!$F59,"000")&amp;TEXT(Scoring!$G59,"000")</f>
        <v>094109</v>
      </c>
      <c r="F78" t="str">
        <f>TEXT(Scoring!$H59,"000")&amp;TEXT(Scoring!$I59,"000")</f>
        <v>126141</v>
      </c>
      <c r="G78" t="str">
        <f>TEXT(Scoring!$K59,"000")&amp;TEXT(Scoring!$L59,"000")</f>
        <v>116116</v>
      </c>
      <c r="H78" t="str">
        <f>TEXT(Scoring!$M59,"000")&amp;TEXT(Scoring!$N59,"000")</f>
        <v>090093</v>
      </c>
      <c r="I78" t="str">
        <f>TEXT(Scoring!$O59,"000")&amp;TEXT(Scoring!$P59,"000")</f>
        <v>087087</v>
      </c>
      <c r="J78" t="str">
        <f>TEXT(Scoring!$Q59,"000")&amp;TEXT(Scoring!$R59,"000")</f>
        <v>080080</v>
      </c>
      <c r="K78" t="str">
        <f>TEXT(Scoring!$T59,"000")&amp;TEXT(Scoring!$U59,"000")</f>
        <v>104107</v>
      </c>
      <c r="L78" t="str">
        <f>TEXT(Scoring!$V59,"000")&amp;TEXT(Scoring!$W59,"000")</f>
        <v>097109</v>
      </c>
      <c r="M78" t="str">
        <f>TEXT(Scoring!$X59,"000")&amp;TEXT(Scoring!$Y59,"000")</f>
        <v>120123</v>
      </c>
      <c r="N78" t="str">
        <f>TEXT(Scoring!$Z59,"000")&amp;TEXT(Scoring!$AA59,"000")</f>
        <v>131131</v>
      </c>
    </row>
    <row r="79" spans="1:14" x14ac:dyDescent="0.2">
      <c r="A79" s="7">
        <v>8</v>
      </c>
      <c r="B79" s="7" t="s">
        <v>350</v>
      </c>
      <c r="C79" t="str">
        <f>TEXT(Scoring!$B62,"000")&amp;TEXT(Scoring!$C62,"000")</f>
        <v>138138</v>
      </c>
      <c r="D79" t="str">
        <f>TEXT(Scoring!$D62,"000")&amp;TEXT(Scoring!$E62,"000")</f>
        <v>111111</v>
      </c>
      <c r="E79" t="str">
        <f>TEXT(Scoring!$F62,"000")&amp;TEXT(Scoring!$G62,"000")</f>
        <v>097130</v>
      </c>
      <c r="F79" t="str">
        <f>TEXT(Scoring!$H62,"000")&amp;TEXT(Scoring!$I62,"000")</f>
        <v>138147</v>
      </c>
      <c r="G79" t="str">
        <f>TEXT(Scoring!$K62,"000")&amp;TEXT(Scoring!$L62,"000")</f>
        <v>116125</v>
      </c>
      <c r="H79" t="str">
        <f>TEXT(Scoring!$M62,"000")&amp;TEXT(Scoring!$N62,"000")</f>
        <v>087093</v>
      </c>
      <c r="I79" t="str">
        <f>TEXT(Scoring!$O62,"000")&amp;TEXT(Scoring!$P62,"000")</f>
        <v>084087</v>
      </c>
      <c r="J79" t="str">
        <f>TEXT(Scoring!$Q62,"000")&amp;TEXT(Scoring!$R62,"000")</f>
        <v>080080</v>
      </c>
      <c r="K79" t="str">
        <f>TEXT(Scoring!$T62,"000")&amp;TEXT(Scoring!$U62,"000")</f>
        <v>107107</v>
      </c>
      <c r="L79" t="str">
        <f>TEXT(Scoring!$V62,"000")&amp;TEXT(Scoring!$W62,"000")</f>
        <v>106106</v>
      </c>
      <c r="M79" t="str">
        <f>TEXT(Scoring!$X62,"000")&amp;TEXT(Scoring!$Y62,"000")</f>
        <v>114123</v>
      </c>
      <c r="N79" t="str">
        <f>TEXT(Scoring!$Z62,"000")&amp;TEXT(Scoring!$AA62,"000")</f>
        <v>131131</v>
      </c>
    </row>
    <row r="80" spans="1:14" x14ac:dyDescent="0.2">
      <c r="A80" s="7">
        <v>8</v>
      </c>
      <c r="B80" s="7" t="s">
        <v>351</v>
      </c>
      <c r="C80" t="str">
        <f>TEXT(Scoring!$B63,"000")&amp;TEXT(Scoring!$C63,"000")</f>
        <v>138138</v>
      </c>
      <c r="D80" t="str">
        <f>TEXT(Scoring!$D63,"000")&amp;TEXT(Scoring!$E63,"000")</f>
        <v>111111</v>
      </c>
      <c r="E80" t="str">
        <f>TEXT(Scoring!$F63,"000")&amp;TEXT(Scoring!$G63,"000")</f>
        <v>097130</v>
      </c>
      <c r="F80" t="str">
        <f>TEXT(Scoring!$H63,"000")&amp;TEXT(Scoring!$I63,"000")</f>
        <v>138147</v>
      </c>
      <c r="G80" t="str">
        <f>TEXT(Scoring!$K63,"000")&amp;TEXT(Scoring!$L63,"000")</f>
        <v>116125</v>
      </c>
      <c r="H80" t="str">
        <f>TEXT(Scoring!$M63,"000")&amp;TEXT(Scoring!$N63,"000")</f>
        <v>087093</v>
      </c>
      <c r="I80" t="str">
        <f>TEXT(Scoring!$O63,"000")&amp;TEXT(Scoring!$P63,"000")</f>
        <v>084087</v>
      </c>
      <c r="J80" t="str">
        <f>TEXT(Scoring!$Q63,"000")&amp;TEXT(Scoring!$R63,"000")</f>
        <v>080080</v>
      </c>
      <c r="K80" t="str">
        <f>TEXT(Scoring!$T63,"000")&amp;TEXT(Scoring!$U63,"000")</f>
        <v>107107</v>
      </c>
      <c r="L80" t="str">
        <f>TEXT(Scoring!$V63,"000")&amp;TEXT(Scoring!$W63,"000")</f>
        <v>106106</v>
      </c>
      <c r="M80" t="str">
        <f>TEXT(Scoring!$X63,"000")&amp;TEXT(Scoring!$Y63,"000")</f>
        <v>114123</v>
      </c>
      <c r="N80" t="str">
        <f>TEXT(Scoring!$Z63,"000")&amp;TEXT(Scoring!$AA63,"000")</f>
        <v>131185</v>
      </c>
    </row>
    <row r="81" spans="1:14" x14ac:dyDescent="0.2">
      <c r="A81" s="7">
        <v>8</v>
      </c>
      <c r="B81" s="7" t="s">
        <v>352</v>
      </c>
      <c r="C81" t="str">
        <f>TEXT(Scoring!$B64,"000")&amp;TEXT(Scoring!$C64,"000")</f>
        <v>138138</v>
      </c>
      <c r="D81" t="str">
        <f>TEXT(Scoring!$D64,"000")&amp;TEXT(Scoring!$E64,"000")</f>
        <v>111126</v>
      </c>
      <c r="E81" t="str">
        <f>TEXT(Scoring!$F64,"000")&amp;TEXT(Scoring!$G64,"000")</f>
        <v>127130</v>
      </c>
      <c r="F81" t="str">
        <f>TEXT(Scoring!$H64,"000")&amp;TEXT(Scoring!$I64,"000")</f>
        <v>141147</v>
      </c>
      <c r="G81" t="str">
        <f>TEXT(Scoring!$K64,"000")&amp;TEXT(Scoring!$L64,"000")</f>
        <v>125125</v>
      </c>
      <c r="H81" t="str">
        <f>TEXT(Scoring!$M64,"000")&amp;TEXT(Scoring!$N64,"000")</f>
        <v>087093</v>
      </c>
      <c r="I81" t="str">
        <f>TEXT(Scoring!$O64,"000")&amp;TEXT(Scoring!$P64,"000")</f>
        <v>087087</v>
      </c>
      <c r="J81" t="str">
        <f>TEXT(Scoring!$Q64,"000")&amp;TEXT(Scoring!$R64,"000")</f>
        <v>080080</v>
      </c>
      <c r="K81" t="str">
        <f>TEXT(Scoring!$T64,"000")&amp;TEXT(Scoring!$U64,"000")</f>
        <v>104104</v>
      </c>
      <c r="L81" t="str">
        <f>TEXT(Scoring!$V64,"000")&amp;TEXT(Scoring!$W64,"000")</f>
        <v>106106</v>
      </c>
      <c r="M81" t="str">
        <f>TEXT(Scoring!$X64,"000")&amp;TEXT(Scoring!$Y64,"000")</f>
        <v>117120</v>
      </c>
      <c r="N81" t="str">
        <f>TEXT(Scoring!$Z64,"000")&amp;TEXT(Scoring!$AA64,"000")</f>
        <v>131176</v>
      </c>
    </row>
    <row r="82" spans="1:14" x14ac:dyDescent="0.2">
      <c r="A82" s="7">
        <v>8</v>
      </c>
      <c r="B82" s="7" t="s">
        <v>353</v>
      </c>
      <c r="C82" t="str">
        <f>TEXT(Scoring!$B65,"000")&amp;TEXT(Scoring!$C65,"000")</f>
        <v>138138</v>
      </c>
      <c r="D82" t="str">
        <f>TEXT(Scoring!$D65,"000")&amp;TEXT(Scoring!$E65,"000")</f>
        <v>111111</v>
      </c>
      <c r="E82" t="str">
        <f>TEXT(Scoring!$F65,"000")&amp;TEXT(Scoring!$G65,"000")</f>
        <v>097130</v>
      </c>
      <c r="F82" t="str">
        <f>TEXT(Scoring!$H65,"000")&amp;TEXT(Scoring!$I65,"000")</f>
        <v>138147</v>
      </c>
      <c r="G82" t="str">
        <f>TEXT(Scoring!$K65,"000")&amp;TEXT(Scoring!$L65,"000")</f>
        <v>116125</v>
      </c>
      <c r="H82" t="str">
        <f>TEXT(Scoring!$M65,"000")&amp;TEXT(Scoring!$N65,"000")</f>
        <v>087093</v>
      </c>
      <c r="I82" t="str">
        <f>TEXT(Scoring!$O65,"000")&amp;TEXT(Scoring!$P65,"000")</f>
        <v>084087</v>
      </c>
      <c r="J82" t="str">
        <f>TEXT(Scoring!$Q65,"000")&amp;TEXT(Scoring!$R65,"000")</f>
        <v>080080</v>
      </c>
      <c r="K82" t="str">
        <f>TEXT(Scoring!$T65,"000")&amp;TEXT(Scoring!$U65,"000")</f>
        <v>107107</v>
      </c>
      <c r="L82" t="str">
        <f>TEXT(Scoring!$V65,"000")&amp;TEXT(Scoring!$W65,"000")</f>
        <v>106106</v>
      </c>
      <c r="M82" t="str">
        <f>TEXT(Scoring!$X65,"000")&amp;TEXT(Scoring!$Y65,"000")</f>
        <v>114123</v>
      </c>
      <c r="N82" t="str">
        <f>TEXT(Scoring!$Z65,"000")&amp;TEXT(Scoring!$AA65,"000")</f>
        <v>131185</v>
      </c>
    </row>
    <row r="83" spans="1:14" x14ac:dyDescent="0.2">
      <c r="A83" s="7">
        <v>8</v>
      </c>
      <c r="B83" s="7" t="s">
        <v>354</v>
      </c>
      <c r="C83" t="str">
        <f>TEXT(Scoring!$B66,"000")&amp;TEXT(Scoring!$C66,"000")</f>
        <v>138138</v>
      </c>
      <c r="D83" t="str">
        <f>TEXT(Scoring!$D66,"000")&amp;TEXT(Scoring!$E66,"000")</f>
        <v>111111</v>
      </c>
      <c r="E83" t="str">
        <f>TEXT(Scoring!$F66,"000")&amp;TEXT(Scoring!$G66,"000")</f>
        <v>097130</v>
      </c>
      <c r="F83" t="str">
        <f>TEXT(Scoring!$H66,"000")&amp;TEXT(Scoring!$I66,"000")</f>
        <v>138147</v>
      </c>
      <c r="G83" t="str">
        <f>TEXT(Scoring!$K66,"000")&amp;TEXT(Scoring!$L66,"000")</f>
        <v>116125</v>
      </c>
      <c r="H83" t="str">
        <f>TEXT(Scoring!$M66,"000")&amp;TEXT(Scoring!$N66,"000")</f>
        <v>087093</v>
      </c>
      <c r="I83" t="str">
        <f>TEXT(Scoring!$O66,"000")&amp;TEXT(Scoring!$P66,"000")</f>
        <v>084087</v>
      </c>
      <c r="J83" t="str">
        <f>TEXT(Scoring!$Q66,"000")&amp;TEXT(Scoring!$R66,"000")</f>
        <v>080080</v>
      </c>
      <c r="K83" t="str">
        <f>TEXT(Scoring!$T66,"000")&amp;TEXT(Scoring!$U66,"000")</f>
        <v>107107</v>
      </c>
      <c r="L83" t="str">
        <f>TEXT(Scoring!$V66,"000")&amp;TEXT(Scoring!$W66,"000")</f>
        <v>106106</v>
      </c>
      <c r="M83" t="str">
        <f>TEXT(Scoring!$X66,"000")&amp;TEXT(Scoring!$Y66,"000")</f>
        <v>114123</v>
      </c>
      <c r="N83" t="str">
        <f>TEXT(Scoring!$Z66,"000")&amp;TEXT(Scoring!$AA66,"000")</f>
        <v>131185</v>
      </c>
    </row>
    <row r="84" spans="1:14" x14ac:dyDescent="0.2">
      <c r="A84" s="7">
        <v>8</v>
      </c>
      <c r="B84" s="7" t="s">
        <v>355</v>
      </c>
      <c r="C84" t="str">
        <f>TEXT(Scoring!$B67,"000")&amp;TEXT(Scoring!$C67,"000")</f>
        <v>132135</v>
      </c>
      <c r="D84" t="str">
        <f>TEXT(Scoring!$D67,"000")&amp;TEXT(Scoring!$E67,"000")</f>
        <v>111126</v>
      </c>
      <c r="E84" t="str">
        <f>TEXT(Scoring!$F67,"000")&amp;TEXT(Scoring!$G67,"000")</f>
        <v>094109</v>
      </c>
      <c r="F84" t="str">
        <f>TEXT(Scoring!$H67,"000")&amp;TEXT(Scoring!$I67,"000")</f>
        <v>126141</v>
      </c>
      <c r="G84" t="str">
        <f>TEXT(Scoring!$K67,"000")&amp;TEXT(Scoring!$L67,"000")</f>
        <v>116116</v>
      </c>
      <c r="H84" t="str">
        <f>TEXT(Scoring!$M67,"000")&amp;TEXT(Scoring!$N67,"000")</f>
        <v>090093</v>
      </c>
      <c r="I84" t="str">
        <f>TEXT(Scoring!$O67,"000")&amp;TEXT(Scoring!$P67,"000")</f>
        <v>087087</v>
      </c>
      <c r="J84" t="str">
        <f>TEXT(Scoring!$Q67,"000")&amp;TEXT(Scoring!$R67,"000")</f>
        <v>080080</v>
      </c>
      <c r="K84" t="str">
        <f>TEXT(Scoring!$T67,"000")&amp;TEXT(Scoring!$U67,"000")</f>
        <v>104107</v>
      </c>
      <c r="L84" t="str">
        <f>TEXT(Scoring!$V67,"000")&amp;TEXT(Scoring!$W67,"000")</f>
        <v>097109</v>
      </c>
      <c r="M84" t="str">
        <f>TEXT(Scoring!$X67,"000")&amp;TEXT(Scoring!$Y67,"000")</f>
        <v>120123</v>
      </c>
      <c r="N84" t="str">
        <f>TEXT(Scoring!$Z67,"000")&amp;TEXT(Scoring!$AA67,"000")</f>
        <v>131131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494-6A6A-6542-9B87-1E979B4137E8}">
  <dimension ref="A1:X86"/>
  <sheetViews>
    <sheetView topLeftCell="A41" zoomScale="99" workbookViewId="0">
      <selection activeCell="A86" sqref="A86"/>
    </sheetView>
  </sheetViews>
  <sheetFormatPr baseColWidth="10" defaultRowHeight="16" x14ac:dyDescent="0.2"/>
  <sheetData>
    <row r="1" spans="1:24" x14ac:dyDescent="0.2">
      <c r="A1">
        <f>Scoring!B4</f>
        <v>111</v>
      </c>
      <c r="B1">
        <f>Scoring!C4</f>
        <v>138</v>
      </c>
      <c r="C1">
        <f>Scoring!D4</f>
        <v>111</v>
      </c>
      <c r="D1">
        <f>Scoring!E4</f>
        <v>111</v>
      </c>
      <c r="E1">
        <f>Scoring!F4</f>
        <v>79</v>
      </c>
      <c r="F1">
        <f>Scoring!G4</f>
        <v>130</v>
      </c>
      <c r="G1">
        <f>Scoring!H4</f>
        <v>99</v>
      </c>
      <c r="H1">
        <f>Scoring!I4</f>
        <v>135</v>
      </c>
      <c r="I1">
        <f>Scoring!K4</f>
        <v>116</v>
      </c>
      <c r="J1">
        <f>Scoring!L4</f>
        <v>116</v>
      </c>
      <c r="K1">
        <f>Scoring!M4</f>
        <v>99</v>
      </c>
      <c r="L1">
        <f>Scoring!N4</f>
        <v>105</v>
      </c>
      <c r="M1">
        <f>Scoring!O4</f>
        <v>87</v>
      </c>
      <c r="N1">
        <f>Scoring!P4</f>
        <v>87</v>
      </c>
      <c r="O1">
        <f>Scoring!Q4</f>
        <v>71</v>
      </c>
      <c r="P1">
        <f>Scoring!R4</f>
        <v>80</v>
      </c>
      <c r="Q1">
        <f>Scoring!T4</f>
        <v>92</v>
      </c>
      <c r="R1">
        <f>Scoring!U4</f>
        <v>107</v>
      </c>
      <c r="S1">
        <f>Scoring!V4</f>
        <v>106</v>
      </c>
      <c r="T1">
        <f>Scoring!W4</f>
        <v>106</v>
      </c>
      <c r="U1">
        <f>Scoring!X4</f>
        <v>117</v>
      </c>
      <c r="V1">
        <f>Scoring!Y4</f>
        <v>117</v>
      </c>
      <c r="W1">
        <f>Scoring!Z4</f>
        <v>134</v>
      </c>
      <c r="X1">
        <f>Scoring!AA4</f>
        <v>134</v>
      </c>
    </row>
    <row r="2" spans="1:24" x14ac:dyDescent="0.2">
      <c r="A2">
        <f>Scoring!B5</f>
        <v>132</v>
      </c>
      <c r="B2">
        <f>Scoring!C5</f>
        <v>135</v>
      </c>
      <c r="C2">
        <f>Scoring!D5</f>
        <v>111</v>
      </c>
      <c r="D2">
        <f>Scoring!E5</f>
        <v>111</v>
      </c>
      <c r="E2">
        <f>Scoring!F5</f>
        <v>100</v>
      </c>
      <c r="F2">
        <f>Scoring!G5</f>
        <v>124</v>
      </c>
      <c r="G2">
        <f>Scoring!H5</f>
        <v>99</v>
      </c>
      <c r="H2">
        <f>Scoring!I5</f>
        <v>150</v>
      </c>
      <c r="I2">
        <f>Scoring!K5</f>
        <v>116</v>
      </c>
      <c r="J2">
        <f>Scoring!L5</f>
        <v>116</v>
      </c>
      <c r="K2">
        <f>Scoring!M5</f>
        <v>90</v>
      </c>
      <c r="L2">
        <f>Scoring!N5</f>
        <v>93</v>
      </c>
      <c r="M2">
        <f>Scoring!O5</f>
        <v>87</v>
      </c>
      <c r="N2">
        <f>Scoring!P5</f>
        <v>108</v>
      </c>
      <c r="O2">
        <f>Scoring!Q5</f>
        <v>80</v>
      </c>
      <c r="P2">
        <f>Scoring!R5</f>
        <v>80</v>
      </c>
      <c r="Q2">
        <f>Scoring!T5</f>
        <v>92</v>
      </c>
      <c r="R2">
        <f>Scoring!U5</f>
        <v>107</v>
      </c>
      <c r="S2">
        <f>Scoring!V5</f>
        <v>106</v>
      </c>
      <c r="T2">
        <f>Scoring!W5</f>
        <v>106</v>
      </c>
      <c r="U2">
        <f>Scoring!X5</f>
        <v>117</v>
      </c>
      <c r="V2">
        <f>Scoring!Y5</f>
        <v>120</v>
      </c>
      <c r="W2">
        <f>Scoring!Z5</f>
        <v>131</v>
      </c>
      <c r="X2">
        <f>Scoring!AA5</f>
        <v>134</v>
      </c>
    </row>
    <row r="3" spans="1:24" x14ac:dyDescent="0.2">
      <c r="A3">
        <f>Scoring!B6</f>
        <v>132</v>
      </c>
      <c r="B3">
        <f>Scoring!C6</f>
        <v>132</v>
      </c>
      <c r="C3">
        <f>Scoring!D6</f>
        <v>111</v>
      </c>
      <c r="D3">
        <f>Scoring!E6</f>
        <v>129</v>
      </c>
      <c r="E3">
        <f>Scoring!F6</f>
        <v>100</v>
      </c>
      <c r="F3">
        <f>Scoring!G6</f>
        <v>103</v>
      </c>
      <c r="G3">
        <f>Scoring!H6</f>
        <v>114</v>
      </c>
      <c r="H3">
        <f>Scoring!I6</f>
        <v>144</v>
      </c>
      <c r="I3">
        <f>Scoring!K6</f>
        <v>116</v>
      </c>
      <c r="J3">
        <f>Scoring!L6</f>
        <v>125</v>
      </c>
      <c r="K3">
        <f>Scoring!M6</f>
        <v>90</v>
      </c>
      <c r="L3">
        <f>Scoring!N6</f>
        <v>96</v>
      </c>
      <c r="M3">
        <f>Scoring!O6</f>
        <v>84</v>
      </c>
      <c r="N3">
        <f>Scoring!P6</f>
        <v>90</v>
      </c>
      <c r="O3">
        <f>Scoring!Q6</f>
        <v>80</v>
      </c>
      <c r="P3">
        <f>Scoring!R6</f>
        <v>80</v>
      </c>
      <c r="Q3">
        <f>Scoring!T6</f>
        <v>104</v>
      </c>
      <c r="R3">
        <f>Scoring!U6</f>
        <v>104</v>
      </c>
      <c r="S3">
        <f>Scoring!V6</f>
        <v>106</v>
      </c>
      <c r="T3">
        <f>Scoring!W6</f>
        <v>109</v>
      </c>
      <c r="U3">
        <f>Scoring!X6</f>
        <v>117</v>
      </c>
      <c r="V3">
        <f>Scoring!Y6</f>
        <v>126</v>
      </c>
      <c r="W3">
        <f>Scoring!Z6</f>
        <v>122</v>
      </c>
      <c r="X3">
        <f>Scoring!AA6</f>
        <v>131</v>
      </c>
    </row>
    <row r="4" spans="1:24" x14ac:dyDescent="0.2">
      <c r="A4">
        <f>Scoring!B7</f>
        <v>129</v>
      </c>
      <c r="B4">
        <f>Scoring!C7</f>
        <v>132</v>
      </c>
      <c r="C4">
        <f>Scoring!D7</f>
        <v>111</v>
      </c>
      <c r="D4">
        <f>Scoring!E7</f>
        <v>111</v>
      </c>
      <c r="E4">
        <f>Scoring!F7</f>
        <v>109</v>
      </c>
      <c r="F4">
        <f>Scoring!G7</f>
        <v>118</v>
      </c>
      <c r="G4">
        <f>Scoring!H7</f>
        <v>120</v>
      </c>
      <c r="H4">
        <f>Scoring!I7</f>
        <v>150</v>
      </c>
      <c r="I4">
        <f>Scoring!K7</f>
        <v>116</v>
      </c>
      <c r="J4">
        <f>Scoring!L7</f>
        <v>116</v>
      </c>
      <c r="K4">
        <f>Scoring!M7</f>
        <v>87</v>
      </c>
      <c r="L4">
        <f>Scoring!N7</f>
        <v>90</v>
      </c>
      <c r="M4">
        <f>Scoring!O7</f>
        <v>84</v>
      </c>
      <c r="N4">
        <f>Scoring!P7</f>
        <v>84</v>
      </c>
      <c r="O4">
        <f>Scoring!Q7</f>
        <v>80</v>
      </c>
      <c r="P4">
        <f>Scoring!R7</f>
        <v>80</v>
      </c>
      <c r="Q4">
        <f>Scoring!T7</f>
        <v>107</v>
      </c>
      <c r="R4">
        <f>Scoring!U7</f>
        <v>107</v>
      </c>
      <c r="S4">
        <f>Scoring!V7</f>
        <v>106</v>
      </c>
      <c r="T4">
        <f>Scoring!W7</f>
        <v>106</v>
      </c>
      <c r="U4">
        <f>Scoring!X7</f>
        <v>114</v>
      </c>
      <c r="V4">
        <f>Scoring!Y7</f>
        <v>120</v>
      </c>
      <c r="W4">
        <f>Scoring!Z7</f>
        <v>131</v>
      </c>
      <c r="X4">
        <f>Scoring!AA7</f>
        <v>131</v>
      </c>
    </row>
    <row r="5" spans="1:24" x14ac:dyDescent="0.2">
      <c r="A5">
        <f>Scoring!B8</f>
        <v>132</v>
      </c>
      <c r="B5">
        <f>Scoring!C8</f>
        <v>138</v>
      </c>
      <c r="C5">
        <f>Scoring!D8</f>
        <v>111</v>
      </c>
      <c r="D5">
        <f>Scoring!E8</f>
        <v>111</v>
      </c>
      <c r="E5">
        <f>Scoring!F8</f>
        <v>100</v>
      </c>
      <c r="F5">
        <f>Scoring!G8</f>
        <v>121</v>
      </c>
      <c r="G5">
        <f>Scoring!H8</f>
        <v>99</v>
      </c>
      <c r="H5">
        <f>Scoring!I8</f>
        <v>120</v>
      </c>
      <c r="I5">
        <f>Scoring!K8</f>
        <v>116</v>
      </c>
      <c r="J5">
        <f>Scoring!L8</f>
        <v>125</v>
      </c>
      <c r="K5">
        <f>Scoring!M8</f>
        <v>87</v>
      </c>
      <c r="L5">
        <f>Scoring!N8</f>
        <v>93</v>
      </c>
      <c r="M5">
        <f>Scoring!O8</f>
        <v>84</v>
      </c>
      <c r="N5">
        <f>Scoring!P8</f>
        <v>90</v>
      </c>
      <c r="O5">
        <f>Scoring!Q8</f>
        <v>80</v>
      </c>
      <c r="P5">
        <f>Scoring!R8</f>
        <v>80</v>
      </c>
      <c r="Q5">
        <f>Scoring!T8</f>
        <v>104</v>
      </c>
      <c r="R5">
        <f>Scoring!U8</f>
        <v>107</v>
      </c>
      <c r="S5">
        <f>Scoring!V8</f>
        <v>91</v>
      </c>
      <c r="T5">
        <f>Scoring!W8</f>
        <v>106</v>
      </c>
      <c r="U5">
        <f>Scoring!X8</f>
        <v>120</v>
      </c>
      <c r="V5">
        <f>Scoring!Y8</f>
        <v>126</v>
      </c>
      <c r="W5">
        <f>Scoring!Z8</f>
        <v>131</v>
      </c>
      <c r="X5">
        <f>Scoring!AA8</f>
        <v>137</v>
      </c>
    </row>
    <row r="6" spans="1:24" x14ac:dyDescent="0.2">
      <c r="A6">
        <f>Scoring!B9</f>
        <v>132</v>
      </c>
      <c r="B6">
        <f>Scoring!C9</f>
        <v>135</v>
      </c>
      <c r="C6">
        <f>Scoring!D9</f>
        <v>111</v>
      </c>
      <c r="D6">
        <f>Scoring!E9</f>
        <v>111</v>
      </c>
      <c r="E6">
        <f>Scoring!F9</f>
        <v>121</v>
      </c>
      <c r="F6">
        <f>Scoring!G9</f>
        <v>127</v>
      </c>
      <c r="G6">
        <f>Scoring!H9</f>
        <v>135</v>
      </c>
      <c r="H6">
        <f>Scoring!I9</f>
        <v>138</v>
      </c>
      <c r="I6">
        <f>Scoring!K9</f>
        <v>116</v>
      </c>
      <c r="J6">
        <f>Scoring!L9</f>
        <v>116</v>
      </c>
      <c r="K6">
        <f>Scoring!M9</f>
        <v>93</v>
      </c>
      <c r="L6">
        <f>Scoring!N9</f>
        <v>93</v>
      </c>
      <c r="M6">
        <f>Scoring!O9</f>
        <v>84</v>
      </c>
      <c r="N6">
        <f>Scoring!P9</f>
        <v>87</v>
      </c>
      <c r="O6">
        <f>Scoring!Q9</f>
        <v>80</v>
      </c>
      <c r="P6">
        <f>Scoring!R9</f>
        <v>80</v>
      </c>
      <c r="Q6">
        <f>Scoring!T9</f>
        <v>104</v>
      </c>
      <c r="R6">
        <f>Scoring!U9</f>
        <v>107</v>
      </c>
      <c r="S6">
        <f>Scoring!V9</f>
        <v>91</v>
      </c>
      <c r="T6">
        <f>Scoring!W9</f>
        <v>106</v>
      </c>
      <c r="U6">
        <f>Scoring!X9</f>
        <v>108</v>
      </c>
      <c r="V6">
        <f>Scoring!Y9</f>
        <v>129</v>
      </c>
      <c r="W6">
        <f>Scoring!Z9</f>
        <v>131</v>
      </c>
      <c r="X6">
        <f>Scoring!AA9</f>
        <v>134</v>
      </c>
    </row>
    <row r="7" spans="1:24" x14ac:dyDescent="0.2">
      <c r="A7">
        <f>Scoring!B10</f>
        <v>129</v>
      </c>
      <c r="B7">
        <f>Scoring!C10</f>
        <v>132</v>
      </c>
      <c r="C7">
        <f>Scoring!D10</f>
        <v>111</v>
      </c>
      <c r="D7">
        <f>Scoring!E10</f>
        <v>129</v>
      </c>
      <c r="E7">
        <f>Scoring!F10</f>
        <v>97</v>
      </c>
      <c r="F7">
        <f>Scoring!G10</f>
        <v>100</v>
      </c>
      <c r="G7">
        <f>Scoring!H10</f>
        <v>132</v>
      </c>
      <c r="H7">
        <f>Scoring!I10</f>
        <v>147</v>
      </c>
      <c r="I7">
        <f>Scoring!K10</f>
        <v>116</v>
      </c>
      <c r="J7">
        <f>Scoring!L10</f>
        <v>125</v>
      </c>
      <c r="K7">
        <f>Scoring!M10</f>
        <v>90</v>
      </c>
      <c r="L7">
        <f>Scoring!N10</f>
        <v>99</v>
      </c>
      <c r="M7">
        <f>Scoring!O10</f>
        <v>84</v>
      </c>
      <c r="N7">
        <f>Scoring!P10</f>
        <v>87</v>
      </c>
      <c r="O7">
        <f>Scoring!Q10</f>
        <v>80</v>
      </c>
      <c r="P7">
        <f>Scoring!R10</f>
        <v>83</v>
      </c>
      <c r="Q7">
        <f>Scoring!T10</f>
        <v>92</v>
      </c>
      <c r="R7">
        <f>Scoring!U10</f>
        <v>104</v>
      </c>
      <c r="S7">
        <f>Scoring!V10</f>
        <v>106</v>
      </c>
      <c r="T7">
        <f>Scoring!W10</f>
        <v>106</v>
      </c>
      <c r="U7">
        <f>Scoring!X10</f>
        <v>114</v>
      </c>
      <c r="V7">
        <f>Scoring!Y10</f>
        <v>123</v>
      </c>
      <c r="W7">
        <f>Scoring!Z10</f>
        <v>131</v>
      </c>
      <c r="X7">
        <f>Scoring!AA10</f>
        <v>131</v>
      </c>
    </row>
    <row r="8" spans="1:24" x14ac:dyDescent="0.2">
      <c r="A8">
        <f>Scoring!B11</f>
        <v>138</v>
      </c>
      <c r="B8">
        <f>Scoring!C11</f>
        <v>153</v>
      </c>
      <c r="C8">
        <f>Scoring!D11</f>
        <v>111</v>
      </c>
      <c r="D8">
        <f>Scoring!E11</f>
        <v>111</v>
      </c>
      <c r="E8">
        <f>Scoring!F11</f>
        <v>109</v>
      </c>
      <c r="F8">
        <f>Scoring!G11</f>
        <v>130</v>
      </c>
      <c r="G8">
        <f>Scoring!H11</f>
        <v>141</v>
      </c>
      <c r="H8">
        <f>Scoring!I11</f>
        <v>156</v>
      </c>
      <c r="I8">
        <f>Scoring!K11</f>
        <v>116</v>
      </c>
      <c r="J8">
        <f>Scoring!L11</f>
        <v>116</v>
      </c>
      <c r="K8">
        <f>Scoring!M11</f>
        <v>93</v>
      </c>
      <c r="L8">
        <f>Scoring!N11</f>
        <v>99</v>
      </c>
      <c r="M8">
        <f>Scoring!O11</f>
        <v>87</v>
      </c>
      <c r="N8">
        <f>Scoring!P11</f>
        <v>87</v>
      </c>
      <c r="O8">
        <f>Scoring!Q11</f>
        <v>80</v>
      </c>
      <c r="P8">
        <f>Scoring!R11</f>
        <v>80</v>
      </c>
      <c r="Q8">
        <f>Scoring!T11</f>
        <v>107</v>
      </c>
      <c r="R8">
        <f>Scoring!U11</f>
        <v>107</v>
      </c>
      <c r="S8">
        <f>Scoring!V11</f>
        <v>106</v>
      </c>
      <c r="T8">
        <f>Scoring!W11</f>
        <v>106</v>
      </c>
      <c r="U8">
        <f>Scoring!X11</f>
        <v>114</v>
      </c>
      <c r="V8">
        <f>Scoring!Y11</f>
        <v>117</v>
      </c>
      <c r="W8">
        <f>Scoring!Z11</f>
        <v>131</v>
      </c>
      <c r="X8">
        <f>Scoring!AA11</f>
        <v>143</v>
      </c>
    </row>
    <row r="9" spans="1:24" x14ac:dyDescent="0.2">
      <c r="A9">
        <f>Scoring!B12</f>
        <v>132</v>
      </c>
      <c r="B9">
        <f>Scoring!C12</f>
        <v>138</v>
      </c>
      <c r="C9">
        <f>Scoring!D12</f>
        <v>111</v>
      </c>
      <c r="D9">
        <f>Scoring!E12</f>
        <v>123</v>
      </c>
      <c r="E9">
        <f>Scoring!F12</f>
        <v>103</v>
      </c>
      <c r="F9">
        <f>Scoring!G12</f>
        <v>127</v>
      </c>
      <c r="G9">
        <f>Scoring!H12</f>
        <v>138</v>
      </c>
      <c r="H9">
        <f>Scoring!I12</f>
        <v>153</v>
      </c>
      <c r="I9">
        <f>Scoring!K12</f>
        <v>116</v>
      </c>
      <c r="J9">
        <f>Scoring!L12</f>
        <v>116</v>
      </c>
      <c r="K9">
        <f>Scoring!M12</f>
        <v>90</v>
      </c>
      <c r="L9">
        <f>Scoring!N12</f>
        <v>93</v>
      </c>
      <c r="M9">
        <f>Scoring!O12</f>
        <v>84</v>
      </c>
      <c r="N9">
        <f>Scoring!P12</f>
        <v>84</v>
      </c>
      <c r="O9">
        <f>Scoring!Q12</f>
        <v>80</v>
      </c>
      <c r="P9">
        <f>Scoring!R12</f>
        <v>80</v>
      </c>
      <c r="Q9">
        <f>Scoring!T12</f>
        <v>104</v>
      </c>
      <c r="R9">
        <f>Scoring!U12</f>
        <v>107</v>
      </c>
      <c r="S9">
        <f>Scoring!V12</f>
        <v>94</v>
      </c>
      <c r="T9">
        <f>Scoring!W12</f>
        <v>106</v>
      </c>
      <c r="U9">
        <f>Scoring!X12</f>
        <v>114</v>
      </c>
      <c r="V9">
        <f>Scoring!Y12</f>
        <v>123</v>
      </c>
      <c r="W9">
        <f>Scoring!Z12</f>
        <v>137</v>
      </c>
      <c r="X9">
        <f>Scoring!AA12</f>
        <v>137</v>
      </c>
    </row>
    <row r="10" spans="1:24" x14ac:dyDescent="0.2">
      <c r="A10">
        <f>Scoring!B13</f>
        <v>135</v>
      </c>
      <c r="B10">
        <f>Scoring!C13</f>
        <v>138</v>
      </c>
      <c r="C10">
        <f>Scoring!D13</f>
        <v>111</v>
      </c>
      <c r="D10">
        <f>Scoring!E13</f>
        <v>132</v>
      </c>
      <c r="E10">
        <f>Scoring!F13</f>
        <v>103</v>
      </c>
      <c r="F10">
        <f>Scoring!G13</f>
        <v>133</v>
      </c>
      <c r="G10">
        <f>Scoring!H13</f>
        <v>150</v>
      </c>
      <c r="H10">
        <f>Scoring!I13</f>
        <v>150</v>
      </c>
      <c r="I10">
        <f>Scoring!K13</f>
        <v>116</v>
      </c>
      <c r="J10">
        <f>Scoring!L13</f>
        <v>116</v>
      </c>
      <c r="K10">
        <f>Scoring!M13</f>
        <v>90</v>
      </c>
      <c r="L10">
        <f>Scoring!N13</f>
        <v>93</v>
      </c>
      <c r="M10">
        <f>Scoring!O13</f>
        <v>87</v>
      </c>
      <c r="N10">
        <f>Scoring!P13</f>
        <v>87</v>
      </c>
      <c r="O10">
        <f>Scoring!Q13</f>
        <v>80</v>
      </c>
      <c r="P10">
        <f>Scoring!R13</f>
        <v>80</v>
      </c>
      <c r="Q10">
        <f>Scoring!T13</f>
        <v>104</v>
      </c>
      <c r="R10">
        <f>Scoring!U13</f>
        <v>107</v>
      </c>
      <c r="S10">
        <f>Scoring!V13</f>
        <v>106</v>
      </c>
      <c r="T10">
        <f>Scoring!W13</f>
        <v>106</v>
      </c>
      <c r="U10">
        <f>Scoring!X13</f>
        <v>120</v>
      </c>
      <c r="V10">
        <f>Scoring!Y13</f>
        <v>120</v>
      </c>
      <c r="W10">
        <f>Scoring!Z13</f>
        <v>134</v>
      </c>
      <c r="X10">
        <f>Scoring!AA13</f>
        <v>158</v>
      </c>
    </row>
    <row r="11" spans="1:24" x14ac:dyDescent="0.2">
      <c r="A11">
        <f>Scoring!B14</f>
        <v>132</v>
      </c>
      <c r="B11">
        <f>Scoring!C14</f>
        <v>138</v>
      </c>
      <c r="C11">
        <f>Scoring!D14</f>
        <v>111</v>
      </c>
      <c r="D11">
        <f>Scoring!E14</f>
        <v>111</v>
      </c>
      <c r="E11">
        <f>Scoring!F14</f>
        <v>100</v>
      </c>
      <c r="F11">
        <f>Scoring!G14</f>
        <v>121</v>
      </c>
      <c r="G11">
        <f>Scoring!H14</f>
        <v>99</v>
      </c>
      <c r="H11">
        <f>Scoring!I14</f>
        <v>120</v>
      </c>
      <c r="I11">
        <f>Scoring!K14</f>
        <v>116</v>
      </c>
      <c r="J11">
        <f>Scoring!L14</f>
        <v>125</v>
      </c>
      <c r="K11">
        <f>Scoring!M14</f>
        <v>87</v>
      </c>
      <c r="L11">
        <f>Scoring!N14</f>
        <v>93</v>
      </c>
      <c r="M11">
        <f>Scoring!O14</f>
        <v>84</v>
      </c>
      <c r="N11">
        <f>Scoring!P14</f>
        <v>90</v>
      </c>
      <c r="O11">
        <f>Scoring!Q14</f>
        <v>80</v>
      </c>
      <c r="P11">
        <f>Scoring!R14</f>
        <v>80</v>
      </c>
      <c r="Q11">
        <f>Scoring!T14</f>
        <v>104</v>
      </c>
      <c r="R11">
        <f>Scoring!U14</f>
        <v>107</v>
      </c>
      <c r="S11">
        <f>Scoring!V14</f>
        <v>91</v>
      </c>
      <c r="T11">
        <f>Scoring!W14</f>
        <v>106</v>
      </c>
      <c r="U11">
        <f>Scoring!X14</f>
        <v>120</v>
      </c>
      <c r="V11">
        <f>Scoring!Y14</f>
        <v>126</v>
      </c>
      <c r="W11">
        <f>Scoring!Z14</f>
        <v>131</v>
      </c>
      <c r="X11">
        <f>Scoring!AA14</f>
        <v>137</v>
      </c>
    </row>
    <row r="12" spans="1:24" x14ac:dyDescent="0.2">
      <c r="A12">
        <f>Scoring!B15</f>
        <v>132</v>
      </c>
      <c r="B12">
        <f>Scoring!C15</f>
        <v>132</v>
      </c>
      <c r="C12">
        <f>Scoring!D15</f>
        <v>111</v>
      </c>
      <c r="D12">
        <f>Scoring!E15</f>
        <v>111</v>
      </c>
      <c r="E12">
        <f>Scoring!F15</f>
        <v>121</v>
      </c>
      <c r="F12">
        <f>Scoring!G15</f>
        <v>133</v>
      </c>
      <c r="G12">
        <f>Scoring!H15</f>
        <v>144</v>
      </c>
      <c r="H12">
        <f>Scoring!I15</f>
        <v>156</v>
      </c>
      <c r="I12">
        <f>Scoring!K15</f>
        <v>116</v>
      </c>
      <c r="J12">
        <f>Scoring!L15</f>
        <v>125</v>
      </c>
      <c r="K12">
        <f>Scoring!M15</f>
        <v>93</v>
      </c>
      <c r="L12">
        <f>Scoring!N15</f>
        <v>93</v>
      </c>
      <c r="M12">
        <f>Scoring!O15</f>
        <v>84</v>
      </c>
      <c r="N12">
        <f>Scoring!P15</f>
        <v>87</v>
      </c>
      <c r="O12">
        <f>Scoring!Q15</f>
        <v>80</v>
      </c>
      <c r="P12">
        <f>Scoring!R15</f>
        <v>80</v>
      </c>
      <c r="Q12">
        <f>Scoring!T15</f>
        <v>107</v>
      </c>
      <c r="R12">
        <f>Scoring!U15</f>
        <v>107</v>
      </c>
      <c r="S12">
        <f>Scoring!V15</f>
        <v>106</v>
      </c>
      <c r="T12">
        <f>Scoring!W15</f>
        <v>106</v>
      </c>
      <c r="U12">
        <f>Scoring!X15</f>
        <v>120</v>
      </c>
      <c r="V12">
        <f>Scoring!Y15</f>
        <v>126</v>
      </c>
      <c r="W12">
        <f>Scoring!Z15</f>
        <v>131</v>
      </c>
      <c r="X12">
        <f>Scoring!AA15</f>
        <v>134</v>
      </c>
    </row>
    <row r="13" spans="1:24" x14ac:dyDescent="0.2">
      <c r="A13">
        <f>Scoring!B16</f>
        <v>132</v>
      </c>
      <c r="B13">
        <f>Scoring!C16</f>
        <v>138</v>
      </c>
      <c r="C13">
        <f>Scoring!D16</f>
        <v>111</v>
      </c>
      <c r="D13">
        <f>Scoring!E16</f>
        <v>114</v>
      </c>
      <c r="E13">
        <f>Scoring!F16</f>
        <v>100</v>
      </c>
      <c r="F13">
        <f>Scoring!G16</f>
        <v>103</v>
      </c>
      <c r="G13">
        <f>Scoring!H16</f>
        <v>126</v>
      </c>
      <c r="H13">
        <f>Scoring!I16</f>
        <v>138</v>
      </c>
      <c r="I13">
        <f>Scoring!K16</f>
        <v>125</v>
      </c>
      <c r="J13">
        <f>Scoring!L16</f>
        <v>125</v>
      </c>
      <c r="K13">
        <f>Scoring!M16</f>
        <v>87</v>
      </c>
      <c r="L13">
        <f>Scoring!N16</f>
        <v>93</v>
      </c>
      <c r="M13">
        <f>Scoring!O16</f>
        <v>87</v>
      </c>
      <c r="N13">
        <f>Scoring!P16</f>
        <v>96</v>
      </c>
      <c r="O13">
        <f>Scoring!Q16</f>
        <v>80</v>
      </c>
      <c r="P13">
        <f>Scoring!R16</f>
        <v>80</v>
      </c>
      <c r="Q13">
        <f>Scoring!T16</f>
        <v>104</v>
      </c>
      <c r="R13">
        <f>Scoring!U16</f>
        <v>107</v>
      </c>
      <c r="S13">
        <f>Scoring!V16</f>
        <v>106</v>
      </c>
      <c r="T13">
        <f>Scoring!W16</f>
        <v>109</v>
      </c>
      <c r="U13">
        <f>Scoring!X16</f>
        <v>117</v>
      </c>
      <c r="V13">
        <f>Scoring!Y16</f>
        <v>117</v>
      </c>
      <c r="W13">
        <f>Scoring!Z16</f>
        <v>131</v>
      </c>
      <c r="X13">
        <f>Scoring!AA16</f>
        <v>131</v>
      </c>
    </row>
    <row r="14" spans="1:24" x14ac:dyDescent="0.2">
      <c r="A14">
        <f>Scoring!B17</f>
        <v>132</v>
      </c>
      <c r="B14">
        <f>Scoring!C17</f>
        <v>132</v>
      </c>
      <c r="C14">
        <f>Scoring!D17</f>
        <v>123</v>
      </c>
      <c r="D14">
        <f>Scoring!E17</f>
        <v>123</v>
      </c>
      <c r="E14">
        <f>Scoring!F17</f>
        <v>106</v>
      </c>
      <c r="F14">
        <f>Scoring!G17</f>
        <v>121</v>
      </c>
      <c r="G14">
        <f>Scoring!H17</f>
        <v>111</v>
      </c>
      <c r="H14">
        <f>Scoring!I17</f>
        <v>111</v>
      </c>
      <c r="I14">
        <f>Scoring!K17</f>
        <v>116</v>
      </c>
      <c r="J14">
        <f>Scoring!L17</f>
        <v>125</v>
      </c>
      <c r="K14">
        <f>Scoring!M17</f>
        <v>90</v>
      </c>
      <c r="L14">
        <f>Scoring!N17</f>
        <v>99</v>
      </c>
      <c r="M14">
        <f>Scoring!O17</f>
        <v>84</v>
      </c>
      <c r="N14">
        <f>Scoring!P17</f>
        <v>87</v>
      </c>
      <c r="O14">
        <f>Scoring!Q17</f>
        <v>80</v>
      </c>
      <c r="P14">
        <f>Scoring!R17</f>
        <v>80</v>
      </c>
      <c r="Q14">
        <f>Scoring!T17</f>
        <v>104</v>
      </c>
      <c r="R14">
        <f>Scoring!U17</f>
        <v>107</v>
      </c>
      <c r="S14">
        <f>Scoring!V17</f>
        <v>91</v>
      </c>
      <c r="T14">
        <f>Scoring!W17</f>
        <v>106</v>
      </c>
      <c r="U14">
        <f>Scoring!X17</f>
        <v>117</v>
      </c>
      <c r="V14">
        <f>Scoring!Y17</f>
        <v>120</v>
      </c>
      <c r="W14">
        <f>Scoring!Z17</f>
        <v>134</v>
      </c>
      <c r="X14">
        <f>Scoring!AA17</f>
        <v>176</v>
      </c>
    </row>
    <row r="15" spans="1:24" x14ac:dyDescent="0.2">
      <c r="A15">
        <f>Scoring!B18</f>
        <v>138</v>
      </c>
      <c r="B15">
        <f>Scoring!C18</f>
        <v>138</v>
      </c>
      <c r="C15">
        <f>Scoring!D18</f>
        <v>111</v>
      </c>
      <c r="D15">
        <f>Scoring!E18</f>
        <v>111</v>
      </c>
      <c r="E15">
        <f>Scoring!F18</f>
        <v>79</v>
      </c>
      <c r="F15">
        <f>Scoring!G18</f>
        <v>130</v>
      </c>
      <c r="G15">
        <f>Scoring!H18</f>
        <v>99</v>
      </c>
      <c r="H15">
        <f>Scoring!I18</f>
        <v>135</v>
      </c>
      <c r="I15">
        <f>Scoring!K18</f>
        <v>116</v>
      </c>
      <c r="J15">
        <f>Scoring!L18</f>
        <v>116</v>
      </c>
      <c r="K15">
        <f>Scoring!M18</f>
        <v>99</v>
      </c>
      <c r="L15">
        <f>Scoring!N18</f>
        <v>105</v>
      </c>
      <c r="M15">
        <f>Scoring!O18</f>
        <v>87</v>
      </c>
      <c r="N15">
        <f>Scoring!P18</f>
        <v>87</v>
      </c>
      <c r="O15">
        <f>Scoring!Q18</f>
        <v>80</v>
      </c>
      <c r="P15">
        <f>Scoring!R18</f>
        <v>80</v>
      </c>
      <c r="Q15">
        <f>Scoring!T18</f>
        <v>92</v>
      </c>
      <c r="R15">
        <f>Scoring!U18</f>
        <v>107</v>
      </c>
      <c r="S15">
        <f>Scoring!V18</f>
        <v>106</v>
      </c>
      <c r="T15">
        <f>Scoring!W18</f>
        <v>106</v>
      </c>
      <c r="U15">
        <f>Scoring!X18</f>
        <v>117</v>
      </c>
      <c r="V15">
        <f>Scoring!Y18</f>
        <v>117</v>
      </c>
      <c r="W15">
        <f>Scoring!Z18</f>
        <v>134</v>
      </c>
      <c r="X15">
        <f>Scoring!AA18</f>
        <v>134</v>
      </c>
    </row>
    <row r="16" spans="1:24" x14ac:dyDescent="0.2">
      <c r="A16">
        <f>Scoring!B19</f>
        <v>132</v>
      </c>
      <c r="B16">
        <f>Scoring!C19</f>
        <v>132</v>
      </c>
      <c r="C16">
        <f>Scoring!D19</f>
        <v>111</v>
      </c>
      <c r="D16">
        <f>Scoring!E19</f>
        <v>111</v>
      </c>
      <c r="E16">
        <f>Scoring!F19</f>
        <v>121</v>
      </c>
      <c r="F16">
        <f>Scoring!G19</f>
        <v>133</v>
      </c>
      <c r="G16">
        <f>Scoring!H19</f>
        <v>144</v>
      </c>
      <c r="H16">
        <f>Scoring!I19</f>
        <v>156</v>
      </c>
      <c r="I16">
        <f>Scoring!K19</f>
        <v>116</v>
      </c>
      <c r="J16">
        <f>Scoring!L19</f>
        <v>125</v>
      </c>
      <c r="K16">
        <f>Scoring!M19</f>
        <v>93</v>
      </c>
      <c r="L16">
        <f>Scoring!N19</f>
        <v>93</v>
      </c>
      <c r="M16">
        <f>Scoring!O19</f>
        <v>84</v>
      </c>
      <c r="N16">
        <f>Scoring!P19</f>
        <v>87</v>
      </c>
      <c r="O16">
        <f>Scoring!Q19</f>
        <v>80</v>
      </c>
      <c r="P16">
        <f>Scoring!R19</f>
        <v>80</v>
      </c>
      <c r="Q16">
        <f>Scoring!T19</f>
        <v>107</v>
      </c>
      <c r="R16">
        <f>Scoring!U19</f>
        <v>107</v>
      </c>
      <c r="S16">
        <f>Scoring!V19</f>
        <v>106</v>
      </c>
      <c r="T16">
        <f>Scoring!W19</f>
        <v>106</v>
      </c>
      <c r="U16">
        <f>Scoring!X19</f>
        <v>120</v>
      </c>
      <c r="V16">
        <f>Scoring!Y19</f>
        <v>126</v>
      </c>
      <c r="W16">
        <f>Scoring!Z19</f>
        <v>131</v>
      </c>
      <c r="X16">
        <f>Scoring!AA19</f>
        <v>134</v>
      </c>
    </row>
    <row r="17" spans="1:24" x14ac:dyDescent="0.2">
      <c r="A17">
        <f>Scoring!B20</f>
        <v>132</v>
      </c>
      <c r="B17">
        <f>Scoring!C20</f>
        <v>132</v>
      </c>
      <c r="C17">
        <f>Scoring!D20</f>
        <v>111</v>
      </c>
      <c r="D17">
        <f>Scoring!E20</f>
        <v>111</v>
      </c>
      <c r="E17">
        <f>Scoring!F20</f>
        <v>100</v>
      </c>
      <c r="F17">
        <f>Scoring!G20</f>
        <v>127</v>
      </c>
      <c r="G17">
        <f>Scoring!H20</f>
        <v>120</v>
      </c>
      <c r="H17">
        <f>Scoring!I20</f>
        <v>147</v>
      </c>
      <c r="I17">
        <f>Scoring!K20</f>
        <v>116</v>
      </c>
      <c r="J17">
        <f>Scoring!L20</f>
        <v>116</v>
      </c>
      <c r="K17">
        <f>Scoring!M20</f>
        <v>87</v>
      </c>
      <c r="L17">
        <f>Scoring!N20</f>
        <v>90</v>
      </c>
      <c r="M17">
        <f>Scoring!O20</f>
        <v>84</v>
      </c>
      <c r="N17">
        <f>Scoring!P20</f>
        <v>87</v>
      </c>
      <c r="O17">
        <f>Scoring!Q20</f>
        <v>80</v>
      </c>
      <c r="P17">
        <f>Scoring!R20</f>
        <v>80</v>
      </c>
      <c r="Q17">
        <f>Scoring!T20</f>
        <v>107</v>
      </c>
      <c r="R17">
        <f>Scoring!U20</f>
        <v>107</v>
      </c>
      <c r="S17">
        <f>Scoring!V20</f>
        <v>100</v>
      </c>
      <c r="T17">
        <f>Scoring!W20</f>
        <v>106</v>
      </c>
      <c r="U17">
        <f>Scoring!X20</f>
        <v>117</v>
      </c>
      <c r="V17">
        <f>Scoring!Y20</f>
        <v>123</v>
      </c>
      <c r="W17">
        <f>Scoring!Z20</f>
        <v>122</v>
      </c>
      <c r="X17">
        <f>Scoring!AA20</f>
        <v>131</v>
      </c>
    </row>
    <row r="18" spans="1:24" x14ac:dyDescent="0.2">
      <c r="A18">
        <f>Scoring!B21</f>
        <v>129</v>
      </c>
      <c r="B18">
        <f>Scoring!C21</f>
        <v>132</v>
      </c>
      <c r="C18">
        <f>Scoring!D21</f>
        <v>111</v>
      </c>
      <c r="D18">
        <f>Scoring!E21</f>
        <v>126</v>
      </c>
      <c r="E18">
        <f>Scoring!F21</f>
        <v>97</v>
      </c>
      <c r="F18">
        <f>Scoring!G21</f>
        <v>103</v>
      </c>
      <c r="G18">
        <f>Scoring!H21</f>
        <v>144</v>
      </c>
      <c r="H18">
        <f>Scoring!I21</f>
        <v>144</v>
      </c>
      <c r="I18">
        <f>Scoring!K21</f>
        <v>116</v>
      </c>
      <c r="J18">
        <f>Scoring!L21</f>
        <v>116</v>
      </c>
      <c r="K18">
        <f>Scoring!M21</f>
        <v>93</v>
      </c>
      <c r="L18">
        <f>Scoring!N21</f>
        <v>93</v>
      </c>
      <c r="M18">
        <f>Scoring!O21</f>
        <v>87</v>
      </c>
      <c r="N18">
        <f>Scoring!P21</f>
        <v>87</v>
      </c>
      <c r="O18">
        <f>Scoring!Q21</f>
        <v>80</v>
      </c>
      <c r="P18">
        <f>Scoring!R21</f>
        <v>80</v>
      </c>
      <c r="Q18">
        <f>Scoring!T21</f>
        <v>107</v>
      </c>
      <c r="R18">
        <f>Scoring!U21</f>
        <v>107</v>
      </c>
      <c r="S18">
        <f>Scoring!V21</f>
        <v>91</v>
      </c>
      <c r="T18">
        <f>Scoring!W21</f>
        <v>106</v>
      </c>
      <c r="U18">
        <f>Scoring!X21</f>
        <v>117</v>
      </c>
      <c r="V18">
        <f>Scoring!Y21</f>
        <v>120</v>
      </c>
      <c r="W18">
        <f>Scoring!Z21</f>
        <v>137</v>
      </c>
      <c r="X18">
        <f>Scoring!AA21</f>
        <v>164</v>
      </c>
    </row>
    <row r="19" spans="1:24" x14ac:dyDescent="0.2">
      <c r="A19">
        <f>Scoring!B22</f>
        <v>132</v>
      </c>
      <c r="B19">
        <f>Scoring!C22</f>
        <v>135</v>
      </c>
      <c r="C19">
        <f>Scoring!D22</f>
        <v>111</v>
      </c>
      <c r="D19">
        <f>Scoring!E22</f>
        <v>123</v>
      </c>
      <c r="E19">
        <f>Scoring!F22</f>
        <v>103</v>
      </c>
      <c r="F19">
        <f>Scoring!G22</f>
        <v>103</v>
      </c>
      <c r="G19">
        <f>Scoring!H22</f>
        <v>117</v>
      </c>
      <c r="H19">
        <f>Scoring!I22</f>
        <v>144</v>
      </c>
      <c r="I19">
        <f>Scoring!K22</f>
        <v>116</v>
      </c>
      <c r="J19">
        <f>Scoring!L22</f>
        <v>116</v>
      </c>
      <c r="K19">
        <f>Scoring!M22</f>
        <v>90</v>
      </c>
      <c r="L19">
        <f>Scoring!N22</f>
        <v>93</v>
      </c>
      <c r="M19">
        <f>Scoring!O22</f>
        <v>84</v>
      </c>
      <c r="N19">
        <f>Scoring!P22</f>
        <v>84</v>
      </c>
      <c r="O19">
        <f>Scoring!Q22</f>
        <v>80</v>
      </c>
      <c r="P19">
        <f>Scoring!R22</f>
        <v>80</v>
      </c>
      <c r="Q19">
        <f>Scoring!T22</f>
        <v>107</v>
      </c>
      <c r="R19">
        <f>Scoring!U22</f>
        <v>113</v>
      </c>
      <c r="S19">
        <f>Scoring!V22</f>
        <v>91</v>
      </c>
      <c r="T19">
        <f>Scoring!W22</f>
        <v>106</v>
      </c>
      <c r="U19">
        <f>Scoring!X22</f>
        <v>120</v>
      </c>
      <c r="V19">
        <f>Scoring!Y22</f>
        <v>120</v>
      </c>
      <c r="W19">
        <f>Scoring!Z22</f>
        <v>131</v>
      </c>
      <c r="X19">
        <f>Scoring!AA22</f>
        <v>170</v>
      </c>
    </row>
    <row r="20" spans="1:24" x14ac:dyDescent="0.2">
      <c r="A20">
        <f>Scoring!B23</f>
        <v>129</v>
      </c>
      <c r="B20">
        <f>Scoring!C23</f>
        <v>138</v>
      </c>
      <c r="C20">
        <f>Scoring!D23</f>
        <v>111</v>
      </c>
      <c r="D20">
        <f>Scoring!E23</f>
        <v>126</v>
      </c>
      <c r="E20">
        <f>Scoring!F23</f>
        <v>100</v>
      </c>
      <c r="F20">
        <f>Scoring!G23</f>
        <v>106</v>
      </c>
      <c r="G20">
        <f>Scoring!H23</f>
        <v>132</v>
      </c>
      <c r="H20">
        <f>Scoring!I23</f>
        <v>144</v>
      </c>
      <c r="I20">
        <f>Scoring!K23</f>
        <v>116</v>
      </c>
      <c r="J20">
        <f>Scoring!L23</f>
        <v>116</v>
      </c>
      <c r="K20">
        <f>Scoring!M23</f>
        <v>87</v>
      </c>
      <c r="L20">
        <f>Scoring!N23</f>
        <v>90</v>
      </c>
      <c r="M20">
        <f>Scoring!O23</f>
        <v>87</v>
      </c>
      <c r="N20">
        <f>Scoring!P23</f>
        <v>90</v>
      </c>
      <c r="O20">
        <f>Scoring!Q23</f>
        <v>80</v>
      </c>
      <c r="P20">
        <f>Scoring!R23</f>
        <v>80</v>
      </c>
      <c r="Q20">
        <f>Scoring!T23</f>
        <v>104</v>
      </c>
      <c r="R20">
        <f>Scoring!U23</f>
        <v>107</v>
      </c>
      <c r="S20">
        <f>Scoring!V23</f>
        <v>109</v>
      </c>
      <c r="T20">
        <f>Scoring!W23</f>
        <v>109</v>
      </c>
      <c r="U20">
        <f>Scoring!X23</f>
        <v>126</v>
      </c>
      <c r="V20">
        <f>Scoring!Y23</f>
        <v>126</v>
      </c>
      <c r="W20">
        <f>Scoring!Z23</f>
        <v>131</v>
      </c>
      <c r="X20">
        <f>Scoring!AA23</f>
        <v>137</v>
      </c>
    </row>
    <row r="21" spans="1:24" x14ac:dyDescent="0.2">
      <c r="A21">
        <f>Scoring!B24</f>
        <v>132</v>
      </c>
      <c r="B21">
        <f>Scoring!C24</f>
        <v>165</v>
      </c>
      <c r="C21">
        <f>Scoring!D24</f>
        <v>123</v>
      </c>
      <c r="D21">
        <f>Scoring!E24</f>
        <v>123</v>
      </c>
      <c r="E21">
        <f>Scoring!F24</f>
        <v>100</v>
      </c>
      <c r="F21">
        <f>Scoring!G24</f>
        <v>106</v>
      </c>
      <c r="G21">
        <f>Scoring!H24</f>
        <v>126</v>
      </c>
      <c r="H21">
        <f>Scoring!I24</f>
        <v>141</v>
      </c>
      <c r="I21">
        <f>Scoring!K24</f>
        <v>116</v>
      </c>
      <c r="J21">
        <f>Scoring!L24</f>
        <v>125</v>
      </c>
      <c r="K21">
        <f>Scoring!M24</f>
        <v>90</v>
      </c>
      <c r="L21">
        <f>Scoring!N24</f>
        <v>90</v>
      </c>
      <c r="M21">
        <f>Scoring!O24</f>
        <v>84</v>
      </c>
      <c r="N21">
        <f>Scoring!P24</f>
        <v>87</v>
      </c>
      <c r="O21">
        <f>Scoring!Q24</f>
        <v>80</v>
      </c>
      <c r="P21">
        <f>Scoring!R24</f>
        <v>80</v>
      </c>
      <c r="Q21">
        <f>Scoring!T24</f>
        <v>107</v>
      </c>
      <c r="R21">
        <f>Scoring!U24</f>
        <v>107</v>
      </c>
      <c r="S21">
        <f>Scoring!V24</f>
        <v>106</v>
      </c>
      <c r="T21">
        <f>Scoring!W24</f>
        <v>106</v>
      </c>
      <c r="U21">
        <f>Scoring!X24</f>
        <v>117</v>
      </c>
      <c r="V21">
        <f>Scoring!Y24</f>
        <v>117</v>
      </c>
      <c r="W21">
        <f>Scoring!Z24</f>
        <v>131</v>
      </c>
      <c r="X21">
        <f>Scoring!AA24</f>
        <v>134</v>
      </c>
    </row>
    <row r="22" spans="1:24" x14ac:dyDescent="0.2">
      <c r="A22">
        <f>Scoring!B25</f>
        <v>129</v>
      </c>
      <c r="B22">
        <f>Scoring!C25</f>
        <v>132</v>
      </c>
      <c r="C22">
        <f>Scoring!D25</f>
        <v>111</v>
      </c>
      <c r="D22">
        <f>Scoring!E25</f>
        <v>126</v>
      </c>
      <c r="E22">
        <f>Scoring!F25</f>
        <v>97</v>
      </c>
      <c r="F22">
        <f>Scoring!G25</f>
        <v>103</v>
      </c>
      <c r="G22">
        <f>Scoring!H25</f>
        <v>144</v>
      </c>
      <c r="H22">
        <f>Scoring!I25</f>
        <v>144</v>
      </c>
      <c r="I22">
        <f>Scoring!K25</f>
        <v>116</v>
      </c>
      <c r="J22">
        <f>Scoring!L25</f>
        <v>116</v>
      </c>
      <c r="K22">
        <f>Scoring!M25</f>
        <v>93</v>
      </c>
      <c r="L22">
        <f>Scoring!N25</f>
        <v>93</v>
      </c>
      <c r="M22">
        <f>Scoring!O25</f>
        <v>87</v>
      </c>
      <c r="N22">
        <f>Scoring!P25</f>
        <v>87</v>
      </c>
      <c r="O22">
        <f>Scoring!Q25</f>
        <v>80</v>
      </c>
      <c r="P22">
        <f>Scoring!R25</f>
        <v>80</v>
      </c>
      <c r="Q22">
        <f>Scoring!T25</f>
        <v>107</v>
      </c>
      <c r="R22">
        <f>Scoring!U25</f>
        <v>107</v>
      </c>
      <c r="S22">
        <f>Scoring!V25</f>
        <v>91</v>
      </c>
      <c r="T22">
        <f>Scoring!W25</f>
        <v>106</v>
      </c>
      <c r="U22">
        <f>Scoring!X25</f>
        <v>117</v>
      </c>
      <c r="V22">
        <f>Scoring!Y25</f>
        <v>120</v>
      </c>
      <c r="W22">
        <f>Scoring!Z25</f>
        <v>137</v>
      </c>
      <c r="X22">
        <f>Scoring!AA25</f>
        <v>164</v>
      </c>
    </row>
    <row r="23" spans="1:24" x14ac:dyDescent="0.2">
      <c r="A23">
        <f>Scoring!B26</f>
        <v>132</v>
      </c>
      <c r="B23">
        <f>Scoring!C26</f>
        <v>132</v>
      </c>
      <c r="C23">
        <f>Scoring!D26</f>
        <v>111</v>
      </c>
      <c r="D23">
        <f>Scoring!E26</f>
        <v>117</v>
      </c>
      <c r="E23">
        <f>Scoring!F26</f>
        <v>88</v>
      </c>
      <c r="F23">
        <f>Scoring!G26</f>
        <v>103</v>
      </c>
      <c r="G23">
        <f>Scoring!H26</f>
        <v>129</v>
      </c>
      <c r="H23">
        <f>Scoring!I26</f>
        <v>138</v>
      </c>
      <c r="I23">
        <f>Scoring!K26</f>
        <v>116</v>
      </c>
      <c r="J23">
        <f>Scoring!L26</f>
        <v>125</v>
      </c>
      <c r="K23">
        <f>Scoring!M26</f>
        <v>90</v>
      </c>
      <c r="L23">
        <f>Scoring!N26</f>
        <v>93</v>
      </c>
      <c r="M23">
        <f>Scoring!O26</f>
        <v>84</v>
      </c>
      <c r="N23">
        <f>Scoring!P26</f>
        <v>87</v>
      </c>
      <c r="O23">
        <f>Scoring!Q26</f>
        <v>80</v>
      </c>
      <c r="P23">
        <f>Scoring!R26</f>
        <v>83</v>
      </c>
      <c r="Q23">
        <f>Scoring!T26</f>
        <v>107</v>
      </c>
      <c r="R23">
        <f>Scoring!U26</f>
        <v>107</v>
      </c>
      <c r="S23">
        <f>Scoring!V26</f>
        <v>106</v>
      </c>
      <c r="T23">
        <f>Scoring!W26</f>
        <v>109</v>
      </c>
      <c r="U23">
        <f>Scoring!X26</f>
        <v>108</v>
      </c>
      <c r="V23">
        <f>Scoring!Y26</f>
        <v>126</v>
      </c>
      <c r="W23">
        <f>Scoring!Z26</f>
        <v>131</v>
      </c>
      <c r="X23">
        <f>Scoring!AA26</f>
        <v>140</v>
      </c>
    </row>
    <row r="24" spans="1:24" x14ac:dyDescent="0.2">
      <c r="A24">
        <f>Scoring!B27</f>
        <v>138</v>
      </c>
      <c r="B24">
        <f>Scoring!C27</f>
        <v>138</v>
      </c>
      <c r="C24">
        <f>Scoring!D27</f>
        <v>111</v>
      </c>
      <c r="D24">
        <f>Scoring!E27</f>
        <v>111</v>
      </c>
      <c r="E24">
        <f>Scoring!F27</f>
        <v>79</v>
      </c>
      <c r="F24">
        <f>Scoring!G27</f>
        <v>130</v>
      </c>
      <c r="G24">
        <f>Scoring!H27</f>
        <v>99</v>
      </c>
      <c r="H24">
        <f>Scoring!I27</f>
        <v>135</v>
      </c>
      <c r="I24">
        <f>Scoring!K27</f>
        <v>116</v>
      </c>
      <c r="J24">
        <f>Scoring!L27</f>
        <v>116</v>
      </c>
      <c r="K24">
        <f>Scoring!M27</f>
        <v>99</v>
      </c>
      <c r="L24">
        <f>Scoring!N27</f>
        <v>105</v>
      </c>
      <c r="M24">
        <f>Scoring!O27</f>
        <v>87</v>
      </c>
      <c r="N24">
        <f>Scoring!P27</f>
        <v>87</v>
      </c>
      <c r="O24">
        <f>Scoring!Q27</f>
        <v>80</v>
      </c>
      <c r="P24">
        <f>Scoring!R27</f>
        <v>80</v>
      </c>
      <c r="Q24">
        <f>Scoring!T27</f>
        <v>92</v>
      </c>
      <c r="R24">
        <f>Scoring!U27</f>
        <v>107</v>
      </c>
      <c r="S24">
        <f>Scoring!V27</f>
        <v>106</v>
      </c>
      <c r="T24">
        <f>Scoring!W27</f>
        <v>106</v>
      </c>
      <c r="U24">
        <f>Scoring!X27</f>
        <v>117</v>
      </c>
      <c r="V24">
        <f>Scoring!Y27</f>
        <v>117</v>
      </c>
      <c r="W24">
        <f>Scoring!Z27</f>
        <v>134</v>
      </c>
      <c r="X24">
        <f>Scoring!AA27</f>
        <v>170</v>
      </c>
    </row>
    <row r="25" spans="1:24" x14ac:dyDescent="0.2">
      <c r="A25">
        <f>Scoring!B28</f>
        <v>132</v>
      </c>
      <c r="B25">
        <f>Scoring!C28</f>
        <v>141</v>
      </c>
      <c r="C25">
        <f>Scoring!D28</f>
        <v>111</v>
      </c>
      <c r="D25">
        <f>Scoring!E28</f>
        <v>111</v>
      </c>
      <c r="E25">
        <f>Scoring!F28</f>
        <v>103</v>
      </c>
      <c r="F25">
        <f>Scoring!G28</f>
        <v>136</v>
      </c>
      <c r="G25">
        <f>Scoring!H28</f>
        <v>111</v>
      </c>
      <c r="H25">
        <f>Scoring!I28</f>
        <v>141</v>
      </c>
      <c r="I25">
        <f>Scoring!K28</f>
        <v>116</v>
      </c>
      <c r="J25">
        <f>Scoring!L28</f>
        <v>116</v>
      </c>
      <c r="K25">
        <f>Scoring!M28</f>
        <v>90</v>
      </c>
      <c r="L25">
        <f>Scoring!N28</f>
        <v>90</v>
      </c>
      <c r="M25">
        <f>Scoring!O28</f>
        <v>84</v>
      </c>
      <c r="N25">
        <f>Scoring!P28</f>
        <v>87</v>
      </c>
      <c r="O25">
        <f>Scoring!Q28</f>
        <v>80</v>
      </c>
      <c r="P25">
        <f>Scoring!R28</f>
        <v>80</v>
      </c>
      <c r="Q25">
        <f>Scoring!T28</f>
        <v>107</v>
      </c>
      <c r="R25">
        <f>Scoring!U28</f>
        <v>107</v>
      </c>
      <c r="S25">
        <f>Scoring!V28</f>
        <v>109</v>
      </c>
      <c r="T25">
        <f>Scoring!W28</f>
        <v>109</v>
      </c>
      <c r="U25">
        <f>Scoring!X28</f>
        <v>117</v>
      </c>
      <c r="V25">
        <f>Scoring!Y28</f>
        <v>126</v>
      </c>
      <c r="W25">
        <f>Scoring!Z28</f>
        <v>131</v>
      </c>
      <c r="X25">
        <f>Scoring!AA28</f>
        <v>131</v>
      </c>
    </row>
    <row r="26" spans="1:24" x14ac:dyDescent="0.2">
      <c r="A26">
        <f>Scoring!B29</f>
        <v>132</v>
      </c>
      <c r="B26">
        <f>Scoring!C29</f>
        <v>135</v>
      </c>
      <c r="C26">
        <f>Scoring!D29</f>
        <v>111</v>
      </c>
      <c r="D26">
        <f>Scoring!E29</f>
        <v>123</v>
      </c>
      <c r="E26">
        <f>Scoring!F29</f>
        <v>103</v>
      </c>
      <c r="F26">
        <f>Scoring!G29</f>
        <v>103</v>
      </c>
      <c r="G26">
        <f>Scoring!H29</f>
        <v>117</v>
      </c>
      <c r="H26">
        <f>Scoring!I29</f>
        <v>144</v>
      </c>
      <c r="I26">
        <f>Scoring!K29</f>
        <v>116</v>
      </c>
      <c r="J26">
        <f>Scoring!L29</f>
        <v>116</v>
      </c>
      <c r="K26">
        <f>Scoring!M29</f>
        <v>90</v>
      </c>
      <c r="L26">
        <f>Scoring!N29</f>
        <v>93</v>
      </c>
      <c r="M26">
        <f>Scoring!O29</f>
        <v>84</v>
      </c>
      <c r="N26">
        <f>Scoring!P29</f>
        <v>84</v>
      </c>
      <c r="O26">
        <f>Scoring!Q29</f>
        <v>80</v>
      </c>
      <c r="P26">
        <f>Scoring!R29</f>
        <v>80</v>
      </c>
      <c r="Q26">
        <f>Scoring!T29</f>
        <v>107</v>
      </c>
      <c r="R26">
        <f>Scoring!U29</f>
        <v>113</v>
      </c>
      <c r="S26">
        <f>Scoring!V29</f>
        <v>91</v>
      </c>
      <c r="T26">
        <f>Scoring!W29</f>
        <v>106</v>
      </c>
      <c r="U26">
        <f>Scoring!X29</f>
        <v>120</v>
      </c>
      <c r="V26">
        <f>Scoring!Y29</f>
        <v>120</v>
      </c>
      <c r="W26">
        <f>Scoring!Z29</f>
        <v>131</v>
      </c>
      <c r="X26">
        <f>Scoring!AA29</f>
        <v>170</v>
      </c>
    </row>
    <row r="27" spans="1:24" x14ac:dyDescent="0.2">
      <c r="A27">
        <f>Scoring!B30</f>
        <v>132</v>
      </c>
      <c r="B27">
        <f>Scoring!C30</f>
        <v>135</v>
      </c>
      <c r="C27">
        <f>Scoring!D30</f>
        <v>111</v>
      </c>
      <c r="D27">
        <f>Scoring!E30</f>
        <v>111</v>
      </c>
      <c r="E27">
        <f>Scoring!F30</f>
        <v>97</v>
      </c>
      <c r="F27">
        <f>Scoring!G30</f>
        <v>133</v>
      </c>
      <c r="G27">
        <f>Scoring!H30</f>
        <v>111</v>
      </c>
      <c r="H27">
        <f>Scoring!I30</f>
        <v>135</v>
      </c>
      <c r="I27">
        <f>Scoring!K30</f>
        <v>116</v>
      </c>
      <c r="J27">
        <f>Scoring!L30</f>
        <v>125</v>
      </c>
      <c r="K27">
        <f>Scoring!M30</f>
        <v>90</v>
      </c>
      <c r="L27">
        <f>Scoring!N30</f>
        <v>105</v>
      </c>
      <c r="M27">
        <f>Scoring!O30</f>
        <v>84</v>
      </c>
      <c r="N27">
        <f>Scoring!P30</f>
        <v>84</v>
      </c>
      <c r="O27">
        <f>Scoring!Q30</f>
        <v>80</v>
      </c>
      <c r="P27">
        <f>Scoring!R30</f>
        <v>83</v>
      </c>
      <c r="Q27">
        <f>Scoring!T30</f>
        <v>107</v>
      </c>
      <c r="R27">
        <f>Scoring!U30</f>
        <v>107</v>
      </c>
      <c r="S27">
        <f>Scoring!V30</f>
        <v>106</v>
      </c>
      <c r="T27">
        <f>Scoring!W30</f>
        <v>106</v>
      </c>
      <c r="U27">
        <f>Scoring!X30</f>
        <v>117</v>
      </c>
      <c r="V27">
        <f>Scoring!Y30</f>
        <v>117</v>
      </c>
      <c r="W27">
        <f>Scoring!Z30</f>
        <v>131</v>
      </c>
      <c r="X27">
        <f>Scoring!AA30</f>
        <v>134</v>
      </c>
    </row>
    <row r="28" spans="1:24" x14ac:dyDescent="0.2">
      <c r="A28">
        <f>Scoring!B31</f>
        <v>123</v>
      </c>
      <c r="B28">
        <f>Scoring!C31</f>
        <v>132</v>
      </c>
      <c r="C28">
        <f>Scoring!D31</f>
        <v>111</v>
      </c>
      <c r="D28">
        <f>Scoring!E31</f>
        <v>129</v>
      </c>
      <c r="E28">
        <f>Scoring!F31</f>
        <v>109</v>
      </c>
      <c r="F28">
        <f>Scoring!G31</f>
        <v>115</v>
      </c>
      <c r="G28">
        <f>Scoring!H31</f>
        <v>138</v>
      </c>
      <c r="H28">
        <f>Scoring!I31</f>
        <v>144</v>
      </c>
      <c r="I28">
        <f>Scoring!K31</f>
        <v>116</v>
      </c>
      <c r="J28">
        <f>Scoring!L31</f>
        <v>125</v>
      </c>
      <c r="K28">
        <f>Scoring!M31</f>
        <v>90</v>
      </c>
      <c r="L28">
        <f>Scoring!N31</f>
        <v>93</v>
      </c>
      <c r="M28">
        <f>Scoring!O31</f>
        <v>87</v>
      </c>
      <c r="N28">
        <f>Scoring!P31</f>
        <v>87</v>
      </c>
      <c r="O28">
        <f>Scoring!Q31</f>
        <v>80</v>
      </c>
      <c r="P28">
        <f>Scoring!R31</f>
        <v>80</v>
      </c>
      <c r="Q28">
        <f>Scoring!T31</f>
        <v>107</v>
      </c>
      <c r="R28">
        <f>Scoring!U31</f>
        <v>107</v>
      </c>
      <c r="S28">
        <f>Scoring!V31</f>
        <v>97</v>
      </c>
      <c r="T28">
        <f>Scoring!W31</f>
        <v>106</v>
      </c>
      <c r="U28">
        <f>Scoring!X31</f>
        <v>126</v>
      </c>
      <c r="V28">
        <f>Scoring!Y31</f>
        <v>126</v>
      </c>
      <c r="W28">
        <f>Scoring!Z31</f>
        <v>131</v>
      </c>
      <c r="X28">
        <f>Scoring!AA31</f>
        <v>134</v>
      </c>
    </row>
    <row r="29" spans="1:24" x14ac:dyDescent="0.2">
      <c r="A29">
        <f>Scoring!B32</f>
        <v>132</v>
      </c>
      <c r="B29">
        <f>Scoring!C32</f>
        <v>132</v>
      </c>
      <c r="C29">
        <f>Scoring!D32</f>
        <v>111</v>
      </c>
      <c r="D29">
        <f>Scoring!E32</f>
        <v>111</v>
      </c>
      <c r="E29">
        <f>Scoring!F32</f>
        <v>100</v>
      </c>
      <c r="F29">
        <f>Scoring!G32</f>
        <v>127</v>
      </c>
      <c r="G29">
        <f>Scoring!H32</f>
        <v>120</v>
      </c>
      <c r="H29">
        <f>Scoring!I32</f>
        <v>147</v>
      </c>
      <c r="I29">
        <f>Scoring!K32</f>
        <v>116</v>
      </c>
      <c r="J29">
        <f>Scoring!L32</f>
        <v>116</v>
      </c>
      <c r="K29">
        <f>Scoring!M32</f>
        <v>87</v>
      </c>
      <c r="L29">
        <f>Scoring!N32</f>
        <v>90</v>
      </c>
      <c r="M29">
        <f>Scoring!O32</f>
        <v>84</v>
      </c>
      <c r="N29">
        <f>Scoring!P32</f>
        <v>87</v>
      </c>
      <c r="O29">
        <f>Scoring!Q32</f>
        <v>80</v>
      </c>
      <c r="P29">
        <f>Scoring!R32</f>
        <v>80</v>
      </c>
      <c r="Q29">
        <f>Scoring!T32</f>
        <v>107</v>
      </c>
      <c r="R29">
        <f>Scoring!U32</f>
        <v>107</v>
      </c>
      <c r="S29">
        <f>Scoring!V32</f>
        <v>100</v>
      </c>
      <c r="T29">
        <f>Scoring!W32</f>
        <v>106</v>
      </c>
      <c r="U29">
        <f>Scoring!X32</f>
        <v>117</v>
      </c>
      <c r="V29">
        <f>Scoring!Y32</f>
        <v>123</v>
      </c>
      <c r="W29">
        <f>Scoring!Z32</f>
        <v>122</v>
      </c>
      <c r="X29">
        <f>Scoring!AA32</f>
        <v>131</v>
      </c>
    </row>
    <row r="30" spans="1:24" x14ac:dyDescent="0.2">
      <c r="A30">
        <f>Scoring!B33</f>
        <v>129</v>
      </c>
      <c r="B30">
        <f>Scoring!C33</f>
        <v>132</v>
      </c>
      <c r="C30">
        <f>Scoring!D33</f>
        <v>111</v>
      </c>
      <c r="D30">
        <f>Scoring!E33</f>
        <v>126</v>
      </c>
      <c r="E30">
        <f>Scoring!F33</f>
        <v>97</v>
      </c>
      <c r="F30">
        <f>Scoring!G33</f>
        <v>103</v>
      </c>
      <c r="G30">
        <f>Scoring!H33</f>
        <v>144</v>
      </c>
      <c r="H30">
        <f>Scoring!I33</f>
        <v>144</v>
      </c>
      <c r="I30">
        <f>Scoring!K33</f>
        <v>116</v>
      </c>
      <c r="J30">
        <f>Scoring!L33</f>
        <v>116</v>
      </c>
      <c r="K30">
        <f>Scoring!M33</f>
        <v>93</v>
      </c>
      <c r="L30">
        <f>Scoring!N33</f>
        <v>93</v>
      </c>
      <c r="M30">
        <f>Scoring!O33</f>
        <v>87</v>
      </c>
      <c r="N30">
        <f>Scoring!P33</f>
        <v>87</v>
      </c>
      <c r="O30">
        <f>Scoring!Q33</f>
        <v>80</v>
      </c>
      <c r="P30">
        <f>Scoring!R33</f>
        <v>80</v>
      </c>
      <c r="Q30">
        <f>Scoring!T33</f>
        <v>107</v>
      </c>
      <c r="R30">
        <f>Scoring!U33</f>
        <v>107</v>
      </c>
      <c r="S30">
        <f>Scoring!V33</f>
        <v>91</v>
      </c>
      <c r="T30">
        <f>Scoring!W33</f>
        <v>106</v>
      </c>
      <c r="U30">
        <f>Scoring!X33</f>
        <v>117</v>
      </c>
      <c r="V30">
        <f>Scoring!Y33</f>
        <v>120</v>
      </c>
      <c r="W30">
        <f>Scoring!Z33</f>
        <v>137</v>
      </c>
      <c r="X30">
        <f>Scoring!AA33</f>
        <v>164</v>
      </c>
    </row>
    <row r="31" spans="1:24" x14ac:dyDescent="0.2">
      <c r="A31">
        <f>Scoring!B34</f>
        <v>132</v>
      </c>
      <c r="B31">
        <f>Scoring!C34</f>
        <v>135</v>
      </c>
      <c r="C31">
        <f>Scoring!D34</f>
        <v>111</v>
      </c>
      <c r="D31">
        <f>Scoring!E34</f>
        <v>123</v>
      </c>
      <c r="E31">
        <f>Scoring!F34</f>
        <v>103</v>
      </c>
      <c r="F31">
        <f>Scoring!G34</f>
        <v>103</v>
      </c>
      <c r="G31">
        <f>Scoring!H34</f>
        <v>117</v>
      </c>
      <c r="H31">
        <f>Scoring!I34</f>
        <v>144</v>
      </c>
      <c r="I31">
        <f>Scoring!K34</f>
        <v>116</v>
      </c>
      <c r="J31">
        <f>Scoring!L34</f>
        <v>116</v>
      </c>
      <c r="K31">
        <f>Scoring!M34</f>
        <v>90</v>
      </c>
      <c r="L31">
        <f>Scoring!N34</f>
        <v>93</v>
      </c>
      <c r="M31">
        <f>Scoring!O34</f>
        <v>84</v>
      </c>
      <c r="N31">
        <f>Scoring!P34</f>
        <v>84</v>
      </c>
      <c r="O31">
        <f>Scoring!Q34</f>
        <v>80</v>
      </c>
      <c r="P31">
        <f>Scoring!R34</f>
        <v>80</v>
      </c>
      <c r="Q31">
        <f>Scoring!T34</f>
        <v>107</v>
      </c>
      <c r="R31">
        <f>Scoring!U34</f>
        <v>113</v>
      </c>
      <c r="S31">
        <f>Scoring!V34</f>
        <v>91</v>
      </c>
      <c r="T31">
        <f>Scoring!W34</f>
        <v>106</v>
      </c>
      <c r="U31">
        <f>Scoring!X34</f>
        <v>120</v>
      </c>
      <c r="V31">
        <f>Scoring!Y34</f>
        <v>120</v>
      </c>
      <c r="W31">
        <f>Scoring!Z34</f>
        <v>131</v>
      </c>
      <c r="X31">
        <f>Scoring!AA34</f>
        <v>170</v>
      </c>
    </row>
    <row r="32" spans="1:24" x14ac:dyDescent="0.2">
      <c r="A32">
        <f>Scoring!B35</f>
        <v>132</v>
      </c>
      <c r="B32">
        <f>Scoring!C35</f>
        <v>135</v>
      </c>
      <c r="C32">
        <f>Scoring!D35</f>
        <v>111</v>
      </c>
      <c r="D32">
        <f>Scoring!E35</f>
        <v>111</v>
      </c>
      <c r="E32">
        <f>Scoring!F35</f>
        <v>97</v>
      </c>
      <c r="F32">
        <f>Scoring!G35</f>
        <v>133</v>
      </c>
      <c r="G32">
        <f>Scoring!H35</f>
        <v>111</v>
      </c>
      <c r="H32">
        <f>Scoring!I35</f>
        <v>135</v>
      </c>
      <c r="I32">
        <f>Scoring!K35</f>
        <v>116</v>
      </c>
      <c r="J32">
        <f>Scoring!L35</f>
        <v>125</v>
      </c>
      <c r="K32">
        <f>Scoring!M35</f>
        <v>90</v>
      </c>
      <c r="L32">
        <f>Scoring!N35</f>
        <v>105</v>
      </c>
      <c r="M32">
        <f>Scoring!O35</f>
        <v>84</v>
      </c>
      <c r="N32">
        <f>Scoring!P35</f>
        <v>84</v>
      </c>
      <c r="O32">
        <f>Scoring!Q35</f>
        <v>80</v>
      </c>
      <c r="P32">
        <f>Scoring!R35</f>
        <v>83</v>
      </c>
      <c r="Q32">
        <f>Scoring!T35</f>
        <v>107</v>
      </c>
      <c r="R32">
        <f>Scoring!U35</f>
        <v>107</v>
      </c>
      <c r="S32">
        <f>Scoring!V35</f>
        <v>106</v>
      </c>
      <c r="T32">
        <f>Scoring!W35</f>
        <v>106</v>
      </c>
      <c r="U32">
        <f>Scoring!X35</f>
        <v>117</v>
      </c>
      <c r="V32">
        <f>Scoring!Y35</f>
        <v>117</v>
      </c>
      <c r="W32">
        <f>Scoring!Z35</f>
        <v>131</v>
      </c>
      <c r="X32">
        <f>Scoring!AA35</f>
        <v>134</v>
      </c>
    </row>
    <row r="33" spans="1:24" x14ac:dyDescent="0.2">
      <c r="A33">
        <f>Scoring!B36</f>
        <v>132</v>
      </c>
      <c r="B33">
        <f>Scoring!C36</f>
        <v>132</v>
      </c>
      <c r="C33">
        <f>Scoring!D36</f>
        <v>111</v>
      </c>
      <c r="D33">
        <f>Scoring!E36</f>
        <v>111</v>
      </c>
      <c r="E33">
        <f>Scoring!F36</f>
        <v>97</v>
      </c>
      <c r="F33">
        <f>Scoring!G36</f>
        <v>103</v>
      </c>
      <c r="G33">
        <f>Scoring!H36</f>
        <v>132</v>
      </c>
      <c r="H33">
        <f>Scoring!I36</f>
        <v>141</v>
      </c>
      <c r="I33">
        <f>Scoring!K36</f>
        <v>116</v>
      </c>
      <c r="J33">
        <f>Scoring!L36</f>
        <v>125</v>
      </c>
      <c r="K33">
        <f>Scoring!M36</f>
        <v>90</v>
      </c>
      <c r="L33">
        <f>Scoring!N36</f>
        <v>90</v>
      </c>
      <c r="M33">
        <f>Scoring!O36</f>
        <v>84</v>
      </c>
      <c r="N33">
        <f>Scoring!P36</f>
        <v>84</v>
      </c>
      <c r="O33">
        <f>Scoring!Q36</f>
        <v>80</v>
      </c>
      <c r="P33">
        <f>Scoring!R36</f>
        <v>80</v>
      </c>
      <c r="Q33">
        <f>Scoring!T36</f>
        <v>104</v>
      </c>
      <c r="R33">
        <f>Scoring!U36</f>
        <v>107</v>
      </c>
      <c r="S33">
        <f>Scoring!V36</f>
        <v>91</v>
      </c>
      <c r="T33">
        <f>Scoring!W36</f>
        <v>106</v>
      </c>
      <c r="U33">
        <f>Scoring!X36</f>
        <v>117</v>
      </c>
      <c r="V33">
        <f>Scoring!Y36</f>
        <v>123</v>
      </c>
      <c r="W33">
        <f>Scoring!Z36</f>
        <v>131</v>
      </c>
      <c r="X33">
        <f>Scoring!AA36</f>
        <v>134</v>
      </c>
    </row>
    <row r="34" spans="1:24" x14ac:dyDescent="0.2">
      <c r="A34">
        <f>Scoring!B37</f>
        <v>135</v>
      </c>
      <c r="B34">
        <f>Scoring!C37</f>
        <v>135</v>
      </c>
      <c r="C34">
        <f>Scoring!D37</f>
        <v>111</v>
      </c>
      <c r="D34">
        <f>Scoring!E37</f>
        <v>126</v>
      </c>
      <c r="E34">
        <f>Scoring!F37</f>
        <v>103</v>
      </c>
      <c r="F34">
        <f>Scoring!G37</f>
        <v>127</v>
      </c>
      <c r="G34">
        <f>Scoring!H37</f>
        <v>129</v>
      </c>
      <c r="H34">
        <f>Scoring!I37</f>
        <v>138</v>
      </c>
      <c r="I34">
        <f>Scoring!K37</f>
        <v>116</v>
      </c>
      <c r="J34">
        <f>Scoring!L37</f>
        <v>116</v>
      </c>
      <c r="K34">
        <f>Scoring!M37</f>
        <v>90</v>
      </c>
      <c r="L34">
        <f>Scoring!N37</f>
        <v>93</v>
      </c>
      <c r="M34">
        <f>Scoring!O37</f>
        <v>84</v>
      </c>
      <c r="N34">
        <f>Scoring!P37</f>
        <v>87</v>
      </c>
      <c r="O34">
        <f>Scoring!Q37</f>
        <v>80</v>
      </c>
      <c r="P34">
        <f>Scoring!R37</f>
        <v>80</v>
      </c>
      <c r="Q34">
        <f>Scoring!T37</f>
        <v>104</v>
      </c>
      <c r="R34">
        <f>Scoring!U37</f>
        <v>107</v>
      </c>
      <c r="S34">
        <f>Scoring!V37</f>
        <v>106</v>
      </c>
      <c r="T34">
        <f>Scoring!W37</f>
        <v>106</v>
      </c>
      <c r="U34">
        <f>Scoring!X37</f>
        <v>114</v>
      </c>
      <c r="V34">
        <f>Scoring!Y37</f>
        <v>120</v>
      </c>
      <c r="W34">
        <f>Scoring!Z37</f>
        <v>137</v>
      </c>
      <c r="X34">
        <f>Scoring!AA37</f>
        <v>152</v>
      </c>
    </row>
    <row r="35" spans="1:24" x14ac:dyDescent="0.2">
      <c r="A35">
        <f>Scoring!B38</f>
        <v>129</v>
      </c>
      <c r="B35">
        <f>Scoring!C38</f>
        <v>135</v>
      </c>
      <c r="C35">
        <f>Scoring!D38</f>
        <v>111</v>
      </c>
      <c r="D35">
        <f>Scoring!E38</f>
        <v>111</v>
      </c>
      <c r="E35">
        <f>Scoring!F38</f>
        <v>112</v>
      </c>
      <c r="F35">
        <f>Scoring!G38</f>
        <v>121</v>
      </c>
      <c r="G35">
        <f>Scoring!H38</f>
        <v>114</v>
      </c>
      <c r="H35">
        <f>Scoring!I38</f>
        <v>135</v>
      </c>
      <c r="I35">
        <f>Scoring!K38</f>
        <v>116</v>
      </c>
      <c r="J35">
        <f>Scoring!L38</f>
        <v>125</v>
      </c>
      <c r="K35">
        <f>Scoring!M38</f>
        <v>93</v>
      </c>
      <c r="L35">
        <f>Scoring!N38</f>
        <v>93</v>
      </c>
      <c r="M35">
        <f>Scoring!O38</f>
        <v>84</v>
      </c>
      <c r="N35">
        <f>Scoring!P38</f>
        <v>90</v>
      </c>
      <c r="O35">
        <f>Scoring!Q38</f>
        <v>80</v>
      </c>
      <c r="P35">
        <f>Scoring!R38</f>
        <v>80</v>
      </c>
      <c r="Q35">
        <f>Scoring!T38</f>
        <v>104</v>
      </c>
      <c r="R35">
        <f>Scoring!U38</f>
        <v>107</v>
      </c>
      <c r="S35">
        <f>Scoring!V38</f>
        <v>91</v>
      </c>
      <c r="T35">
        <f>Scoring!W38</f>
        <v>91</v>
      </c>
      <c r="U35">
        <f>Scoring!X38</f>
        <v>117</v>
      </c>
      <c r="V35">
        <f>Scoring!Y38</f>
        <v>120</v>
      </c>
      <c r="W35">
        <f>Scoring!Z38</f>
        <v>131</v>
      </c>
      <c r="X35">
        <f>Scoring!AA38</f>
        <v>152</v>
      </c>
    </row>
    <row r="36" spans="1:24" x14ac:dyDescent="0.2">
      <c r="A36">
        <f>Scoring!B40</f>
        <v>132</v>
      </c>
      <c r="B36">
        <f>Scoring!C40</f>
        <v>135</v>
      </c>
      <c r="C36">
        <f>Scoring!D40</f>
        <v>111</v>
      </c>
      <c r="D36">
        <f>Scoring!E40</f>
        <v>123</v>
      </c>
      <c r="E36">
        <f>Scoring!F40</f>
        <v>103</v>
      </c>
      <c r="F36">
        <f>Scoring!G40</f>
        <v>103</v>
      </c>
      <c r="G36">
        <f>Scoring!H40</f>
        <v>117</v>
      </c>
      <c r="H36">
        <f>Scoring!I40</f>
        <v>144</v>
      </c>
      <c r="I36">
        <f>Scoring!K40</f>
        <v>116</v>
      </c>
      <c r="J36">
        <f>Scoring!L40</f>
        <v>116</v>
      </c>
      <c r="K36">
        <f>Scoring!M40</f>
        <v>90</v>
      </c>
      <c r="L36">
        <f>Scoring!N40</f>
        <v>93</v>
      </c>
      <c r="M36">
        <f>Scoring!O40</f>
        <v>84</v>
      </c>
      <c r="N36">
        <f>Scoring!P40</f>
        <v>84</v>
      </c>
      <c r="O36">
        <f>Scoring!Q40</f>
        <v>80</v>
      </c>
      <c r="P36">
        <f>Scoring!R40</f>
        <v>80</v>
      </c>
      <c r="Q36">
        <f>Scoring!T40</f>
        <v>107</v>
      </c>
      <c r="R36">
        <f>Scoring!U40</f>
        <v>113</v>
      </c>
      <c r="S36">
        <f>Scoring!V40</f>
        <v>91</v>
      </c>
      <c r="T36">
        <f>Scoring!W40</f>
        <v>106</v>
      </c>
      <c r="U36">
        <f>Scoring!X40</f>
        <v>120</v>
      </c>
      <c r="V36">
        <f>Scoring!Y40</f>
        <v>120</v>
      </c>
      <c r="W36">
        <f>Scoring!Z40</f>
        <v>131</v>
      </c>
      <c r="X36">
        <f>Scoring!AA40</f>
        <v>170</v>
      </c>
    </row>
    <row r="37" spans="1:24" x14ac:dyDescent="0.2">
      <c r="A37">
        <f>Scoring!B41</f>
        <v>132</v>
      </c>
      <c r="B37">
        <f>Scoring!C41</f>
        <v>153</v>
      </c>
      <c r="C37">
        <f>Scoring!D41</f>
        <v>120</v>
      </c>
      <c r="D37">
        <f>Scoring!E41</f>
        <v>126</v>
      </c>
      <c r="E37">
        <f>Scoring!F41</f>
        <v>100</v>
      </c>
      <c r="F37">
        <f>Scoring!G41</f>
        <v>124</v>
      </c>
      <c r="G37">
        <f>Scoring!H41</f>
        <v>138</v>
      </c>
      <c r="H37">
        <f>Scoring!I41</f>
        <v>153</v>
      </c>
      <c r="I37">
        <f>Scoring!K41</f>
        <v>116</v>
      </c>
      <c r="J37">
        <f>Scoring!L41</f>
        <v>116</v>
      </c>
      <c r="K37">
        <f>Scoring!M41</f>
        <v>90</v>
      </c>
      <c r="L37">
        <f>Scoring!N41</f>
        <v>93</v>
      </c>
      <c r="M37">
        <f>Scoring!O41</f>
        <v>84</v>
      </c>
      <c r="N37">
        <f>Scoring!P41</f>
        <v>87</v>
      </c>
      <c r="O37">
        <f>Scoring!Q41</f>
        <v>80</v>
      </c>
      <c r="P37">
        <f>Scoring!R41</f>
        <v>80</v>
      </c>
      <c r="Q37">
        <f>Scoring!T41</f>
        <v>104</v>
      </c>
      <c r="R37">
        <f>Scoring!U41</f>
        <v>107</v>
      </c>
      <c r="S37">
        <f>Scoring!V41</f>
        <v>106</v>
      </c>
      <c r="T37">
        <f>Scoring!W41</f>
        <v>106</v>
      </c>
      <c r="U37">
        <f>Scoring!X41</f>
        <v>117</v>
      </c>
      <c r="V37">
        <f>Scoring!Y41</f>
        <v>120</v>
      </c>
      <c r="W37">
        <f>Scoring!Z41</f>
        <v>131</v>
      </c>
      <c r="X37">
        <f>Scoring!AA41</f>
        <v>134</v>
      </c>
    </row>
    <row r="38" spans="1:24" x14ac:dyDescent="0.2">
      <c r="A38">
        <f>Scoring!B42</f>
        <v>132</v>
      </c>
      <c r="B38">
        <f>Scoring!C42</f>
        <v>138</v>
      </c>
      <c r="C38">
        <f>Scoring!D42</f>
        <v>111</v>
      </c>
      <c r="D38">
        <f>Scoring!E42</f>
        <v>111</v>
      </c>
      <c r="E38">
        <f>Scoring!F42</f>
        <v>103</v>
      </c>
      <c r="F38">
        <f>Scoring!G42</f>
        <v>136</v>
      </c>
      <c r="G38">
        <f>Scoring!H42</f>
        <v>111</v>
      </c>
      <c r="H38">
        <f>Scoring!I42</f>
        <v>129</v>
      </c>
      <c r="I38">
        <f>Scoring!K42</f>
        <v>116</v>
      </c>
      <c r="J38">
        <f>Scoring!L42</f>
        <v>116</v>
      </c>
      <c r="K38">
        <f>Scoring!M42</f>
        <v>90</v>
      </c>
      <c r="L38">
        <f>Scoring!N42</f>
        <v>93</v>
      </c>
      <c r="M38">
        <f>Scoring!O42</f>
        <v>87</v>
      </c>
      <c r="N38">
        <f>Scoring!P42</f>
        <v>87</v>
      </c>
      <c r="O38">
        <f>Scoring!Q42</f>
        <v>80</v>
      </c>
      <c r="P38">
        <f>Scoring!R42</f>
        <v>80</v>
      </c>
      <c r="Q38" s="5">
        <v>104</v>
      </c>
      <c r="R38" s="5">
        <v>107</v>
      </c>
      <c r="S38">
        <f>Scoring!V42</f>
        <v>106</v>
      </c>
      <c r="T38">
        <f>Scoring!W42</f>
        <v>106</v>
      </c>
      <c r="U38">
        <f>Scoring!X42</f>
        <v>117</v>
      </c>
      <c r="V38">
        <f>Scoring!Y42</f>
        <v>126</v>
      </c>
      <c r="W38">
        <f>Scoring!Z42</f>
        <v>131</v>
      </c>
      <c r="X38">
        <f>Scoring!AA42</f>
        <v>134</v>
      </c>
    </row>
    <row r="39" spans="1:24" x14ac:dyDescent="0.2">
      <c r="A39">
        <f>Scoring!B43</f>
        <v>138</v>
      </c>
      <c r="B39">
        <f>Scoring!C43</f>
        <v>138</v>
      </c>
      <c r="C39">
        <f>Scoring!D43</f>
        <v>111</v>
      </c>
      <c r="D39">
        <f>Scoring!E43</f>
        <v>111</v>
      </c>
      <c r="E39">
        <f>Scoring!F43</f>
        <v>97</v>
      </c>
      <c r="F39">
        <f>Scoring!G43</f>
        <v>130</v>
      </c>
      <c r="G39">
        <f>Scoring!H43</f>
        <v>138</v>
      </c>
      <c r="H39">
        <f>Scoring!I43</f>
        <v>147</v>
      </c>
      <c r="I39">
        <f>Scoring!K43</f>
        <v>116</v>
      </c>
      <c r="J39">
        <f>Scoring!L43</f>
        <v>125</v>
      </c>
      <c r="K39">
        <f>Scoring!M43</f>
        <v>87</v>
      </c>
      <c r="L39">
        <f>Scoring!N43</f>
        <v>93</v>
      </c>
      <c r="M39">
        <f>Scoring!O43</f>
        <v>84</v>
      </c>
      <c r="N39">
        <f>Scoring!P43</f>
        <v>87</v>
      </c>
      <c r="O39">
        <f>Scoring!Q43</f>
        <v>80</v>
      </c>
      <c r="P39">
        <f>Scoring!R43</f>
        <v>80</v>
      </c>
      <c r="Q39">
        <f>Scoring!T43</f>
        <v>107</v>
      </c>
      <c r="R39">
        <f>Scoring!U43</f>
        <v>107</v>
      </c>
      <c r="S39">
        <f>Scoring!V43</f>
        <v>106</v>
      </c>
      <c r="T39">
        <f>Scoring!W43</f>
        <v>106</v>
      </c>
      <c r="U39">
        <f>Scoring!X43</f>
        <v>114</v>
      </c>
      <c r="V39">
        <f>Scoring!Y43</f>
        <v>123</v>
      </c>
      <c r="W39">
        <f>Scoring!Z43</f>
        <v>131</v>
      </c>
      <c r="X39">
        <f>Scoring!AA43</f>
        <v>188</v>
      </c>
    </row>
    <row r="40" spans="1:24" x14ac:dyDescent="0.2">
      <c r="A40">
        <f>Scoring!B44</f>
        <v>135</v>
      </c>
      <c r="B40">
        <f>Scoring!C44</f>
        <v>138</v>
      </c>
      <c r="C40">
        <f>Scoring!D44</f>
        <v>111</v>
      </c>
      <c r="D40">
        <f>Scoring!E44</f>
        <v>126</v>
      </c>
      <c r="E40">
        <f>Scoring!F44</f>
        <v>127</v>
      </c>
      <c r="F40">
        <f>Scoring!G44</f>
        <v>130</v>
      </c>
      <c r="G40">
        <f>Scoring!H44</f>
        <v>141</v>
      </c>
      <c r="H40">
        <f>Scoring!I44</f>
        <v>147</v>
      </c>
      <c r="I40">
        <f>Scoring!K44</f>
        <v>116</v>
      </c>
      <c r="J40">
        <f>Scoring!L44</f>
        <v>116</v>
      </c>
      <c r="K40">
        <f>Scoring!M44</f>
        <v>90</v>
      </c>
      <c r="L40">
        <f>Scoring!N44</f>
        <v>93</v>
      </c>
      <c r="M40">
        <f>Scoring!O44</f>
        <v>87</v>
      </c>
      <c r="N40">
        <f>Scoring!P44</f>
        <v>87</v>
      </c>
      <c r="O40">
        <f>Scoring!Q44</f>
        <v>80</v>
      </c>
      <c r="P40">
        <f>Scoring!R44</f>
        <v>80</v>
      </c>
      <c r="Q40">
        <f>Scoring!T44</f>
        <v>104</v>
      </c>
      <c r="R40">
        <f>Scoring!U44</f>
        <v>104</v>
      </c>
      <c r="S40">
        <f>Scoring!V44</f>
        <v>106</v>
      </c>
      <c r="T40">
        <f>Scoring!W44</f>
        <v>106</v>
      </c>
      <c r="U40">
        <f>Scoring!X44</f>
        <v>117</v>
      </c>
      <c r="V40">
        <f>Scoring!Y44</f>
        <v>120</v>
      </c>
      <c r="W40">
        <f>Scoring!Z44</f>
        <v>131</v>
      </c>
      <c r="X40">
        <f>Scoring!AA44</f>
        <v>188</v>
      </c>
    </row>
    <row r="41" spans="1:24" x14ac:dyDescent="0.2">
      <c r="A41">
        <f>Scoring!B45</f>
        <v>138</v>
      </c>
      <c r="B41">
        <f>Scoring!C45</f>
        <v>138</v>
      </c>
      <c r="C41">
        <f>Scoring!D45</f>
        <v>111</v>
      </c>
      <c r="D41">
        <f>Scoring!E45</f>
        <v>111</v>
      </c>
      <c r="E41">
        <f>Scoring!F45</f>
        <v>97</v>
      </c>
      <c r="F41">
        <f>Scoring!G45</f>
        <v>130</v>
      </c>
      <c r="G41">
        <f>Scoring!H45</f>
        <v>138</v>
      </c>
      <c r="H41">
        <f>Scoring!I45</f>
        <v>147</v>
      </c>
      <c r="I41">
        <f>Scoring!K45</f>
        <v>116</v>
      </c>
      <c r="J41">
        <f>Scoring!L45</f>
        <v>116</v>
      </c>
      <c r="K41">
        <f>Scoring!M45</f>
        <v>93</v>
      </c>
      <c r="L41">
        <f>Scoring!N45</f>
        <v>93</v>
      </c>
      <c r="M41">
        <f>Scoring!O45</f>
        <v>84</v>
      </c>
      <c r="N41">
        <f>Scoring!P45</f>
        <v>87</v>
      </c>
      <c r="O41">
        <f>Scoring!Q45</f>
        <v>80</v>
      </c>
      <c r="P41">
        <f>Scoring!R45</f>
        <v>80</v>
      </c>
      <c r="Q41">
        <f>Scoring!T45</f>
        <v>107</v>
      </c>
      <c r="R41">
        <f>Scoring!U45</f>
        <v>107</v>
      </c>
      <c r="S41">
        <f>Scoring!V45</f>
        <v>106</v>
      </c>
      <c r="T41">
        <f>Scoring!W45</f>
        <v>106</v>
      </c>
      <c r="U41">
        <f>Scoring!X45</f>
        <v>114</v>
      </c>
      <c r="V41">
        <f>Scoring!Y45</f>
        <v>123</v>
      </c>
      <c r="W41">
        <f>Scoring!Z45</f>
        <v>131</v>
      </c>
      <c r="X41">
        <f>Scoring!AA45</f>
        <v>188</v>
      </c>
    </row>
    <row r="42" spans="1:24" x14ac:dyDescent="0.2">
      <c r="A42">
        <f>Scoring!B46</f>
        <v>132</v>
      </c>
      <c r="B42">
        <f>Scoring!C46</f>
        <v>135</v>
      </c>
      <c r="C42">
        <f>Scoring!D46</f>
        <v>111</v>
      </c>
      <c r="D42">
        <f>Scoring!E46</f>
        <v>126</v>
      </c>
      <c r="E42">
        <f>Scoring!F46</f>
        <v>94</v>
      </c>
      <c r="F42">
        <f>Scoring!G46</f>
        <v>109</v>
      </c>
      <c r="G42">
        <f>Scoring!H46</f>
        <v>126</v>
      </c>
      <c r="H42">
        <f>Scoring!I46</f>
        <v>141</v>
      </c>
      <c r="I42">
        <f>Scoring!K46</f>
        <v>125</v>
      </c>
      <c r="J42">
        <f>Scoring!L46</f>
        <v>125</v>
      </c>
      <c r="K42">
        <f>Scoring!M46</f>
        <v>87</v>
      </c>
      <c r="L42">
        <f>Scoring!N46</f>
        <v>93</v>
      </c>
      <c r="M42">
        <f>Scoring!O46</f>
        <v>87</v>
      </c>
      <c r="N42">
        <f>Scoring!P46</f>
        <v>87</v>
      </c>
      <c r="O42">
        <f>Scoring!Q46</f>
        <v>80</v>
      </c>
      <c r="P42">
        <f>Scoring!R46</f>
        <v>80</v>
      </c>
      <c r="Q42">
        <f>Scoring!T46</f>
        <v>104</v>
      </c>
      <c r="R42">
        <f>Scoring!U46</f>
        <v>107</v>
      </c>
      <c r="S42">
        <f>Scoring!V46</f>
        <v>97</v>
      </c>
      <c r="T42">
        <f>Scoring!W46</f>
        <v>109</v>
      </c>
      <c r="U42">
        <f>Scoring!X46</f>
        <v>120</v>
      </c>
      <c r="V42">
        <f>Scoring!Y46</f>
        <v>123</v>
      </c>
      <c r="W42">
        <f>Scoring!Z46</f>
        <v>131</v>
      </c>
      <c r="X42">
        <f>Scoring!AA46</f>
        <v>131</v>
      </c>
    </row>
    <row r="43" spans="1:24" x14ac:dyDescent="0.2">
      <c r="A43">
        <f>Scoring!B47</f>
        <v>132</v>
      </c>
      <c r="B43">
        <f>Scoring!C47</f>
        <v>135</v>
      </c>
      <c r="C43">
        <f>Scoring!D47</f>
        <v>111</v>
      </c>
      <c r="D43">
        <f>Scoring!E47</f>
        <v>111</v>
      </c>
      <c r="E43">
        <f>Scoring!F47</f>
        <v>112</v>
      </c>
      <c r="F43">
        <f>Scoring!G47</f>
        <v>121</v>
      </c>
      <c r="G43">
        <f>Scoring!H47</f>
        <v>117</v>
      </c>
      <c r="H43">
        <f>Scoring!I47</f>
        <v>159</v>
      </c>
      <c r="I43">
        <f>Scoring!K47</f>
        <v>116</v>
      </c>
      <c r="J43">
        <f>Scoring!L47</f>
        <v>125</v>
      </c>
      <c r="K43">
        <f>Scoring!M47</f>
        <v>87</v>
      </c>
      <c r="L43">
        <f>Scoring!N47</f>
        <v>93</v>
      </c>
      <c r="M43">
        <f>Scoring!O47</f>
        <v>84</v>
      </c>
      <c r="N43">
        <f>Scoring!P47</f>
        <v>87</v>
      </c>
      <c r="O43">
        <f>Scoring!Q47</f>
        <v>80</v>
      </c>
      <c r="P43">
        <f>Scoring!R47</f>
        <v>80</v>
      </c>
      <c r="Q43">
        <f>Scoring!T47</f>
        <v>104</v>
      </c>
      <c r="R43">
        <f>Scoring!U47</f>
        <v>107</v>
      </c>
      <c r="S43">
        <f>Scoring!V47</f>
        <v>106</v>
      </c>
      <c r="T43">
        <f>Scoring!W47</f>
        <v>106</v>
      </c>
      <c r="U43">
        <f>Scoring!X47</f>
        <v>126</v>
      </c>
      <c r="V43">
        <f>Scoring!Y47</f>
        <v>126</v>
      </c>
      <c r="W43">
        <f>Scoring!Z47</f>
        <v>131</v>
      </c>
      <c r="X43">
        <f>Scoring!AA47</f>
        <v>134</v>
      </c>
    </row>
    <row r="44" spans="1:24" x14ac:dyDescent="0.2">
      <c r="A44">
        <f>Scoring!B48</f>
        <v>138</v>
      </c>
      <c r="B44">
        <f>Scoring!C48</f>
        <v>138</v>
      </c>
      <c r="C44">
        <f>Scoring!D48</f>
        <v>111</v>
      </c>
      <c r="D44">
        <f>Scoring!E48</f>
        <v>111</v>
      </c>
      <c r="E44">
        <f>Scoring!F48</f>
        <v>97</v>
      </c>
      <c r="F44">
        <f>Scoring!G48</f>
        <v>130</v>
      </c>
      <c r="G44">
        <f>Scoring!H48</f>
        <v>138</v>
      </c>
      <c r="H44">
        <f>Scoring!I48</f>
        <v>147</v>
      </c>
      <c r="I44">
        <f>Scoring!K48</f>
        <v>116</v>
      </c>
      <c r="J44">
        <f>Scoring!L48</f>
        <v>125</v>
      </c>
      <c r="K44">
        <f>Scoring!M48</f>
        <v>87</v>
      </c>
      <c r="L44">
        <f>Scoring!N48</f>
        <v>93</v>
      </c>
      <c r="M44">
        <f>Scoring!O48</f>
        <v>84</v>
      </c>
      <c r="N44">
        <f>Scoring!P48</f>
        <v>87</v>
      </c>
      <c r="O44">
        <f>Scoring!Q48</f>
        <v>80</v>
      </c>
      <c r="P44">
        <f>Scoring!R48</f>
        <v>80</v>
      </c>
      <c r="Q44">
        <f>Scoring!T48</f>
        <v>107</v>
      </c>
      <c r="R44">
        <f>Scoring!U48</f>
        <v>107</v>
      </c>
      <c r="S44">
        <f>Scoring!V48</f>
        <v>106</v>
      </c>
      <c r="T44">
        <f>Scoring!W48</f>
        <v>106</v>
      </c>
      <c r="U44">
        <f>Scoring!X48</f>
        <v>114</v>
      </c>
      <c r="V44">
        <f>Scoring!Y48</f>
        <v>123</v>
      </c>
      <c r="W44">
        <f>Scoring!Z48</f>
        <v>131</v>
      </c>
      <c r="X44">
        <f>Scoring!AA48</f>
        <v>188</v>
      </c>
    </row>
    <row r="45" spans="1:24" x14ac:dyDescent="0.2">
      <c r="A45">
        <f>Scoring!B49</f>
        <v>138</v>
      </c>
      <c r="B45">
        <f>Scoring!C49</f>
        <v>138</v>
      </c>
      <c r="C45">
        <f>Scoring!D49</f>
        <v>111</v>
      </c>
      <c r="D45">
        <f>Scoring!E49</f>
        <v>111</v>
      </c>
      <c r="E45">
        <f>Scoring!F49</f>
        <v>97</v>
      </c>
      <c r="F45">
        <f>Scoring!G49</f>
        <v>130</v>
      </c>
      <c r="G45">
        <f>Scoring!H49</f>
        <v>138</v>
      </c>
      <c r="H45">
        <f>Scoring!I49</f>
        <v>147</v>
      </c>
      <c r="I45">
        <f>Scoring!K49</f>
        <v>116</v>
      </c>
      <c r="J45">
        <f>Scoring!L49</f>
        <v>125</v>
      </c>
      <c r="K45">
        <f>Scoring!M49</f>
        <v>87</v>
      </c>
      <c r="L45">
        <f>Scoring!N49</f>
        <v>93</v>
      </c>
      <c r="M45">
        <f>Scoring!O49</f>
        <v>84</v>
      </c>
      <c r="N45">
        <f>Scoring!P49</f>
        <v>87</v>
      </c>
      <c r="O45">
        <f>Scoring!Q49</f>
        <v>80</v>
      </c>
      <c r="P45">
        <f>Scoring!R49</f>
        <v>80</v>
      </c>
      <c r="Q45">
        <f>Scoring!T49</f>
        <v>107</v>
      </c>
      <c r="R45">
        <f>Scoring!U49</f>
        <v>107</v>
      </c>
      <c r="S45">
        <f>Scoring!V49</f>
        <v>106</v>
      </c>
      <c r="T45">
        <f>Scoring!W49</f>
        <v>106</v>
      </c>
      <c r="U45">
        <f>Scoring!X49</f>
        <v>114</v>
      </c>
      <c r="V45">
        <f>Scoring!Y49</f>
        <v>123</v>
      </c>
      <c r="W45">
        <f>Scoring!Z49</f>
        <v>131</v>
      </c>
      <c r="X45">
        <f>Scoring!AA49</f>
        <v>185</v>
      </c>
    </row>
    <row r="46" spans="1:24" x14ac:dyDescent="0.2">
      <c r="A46">
        <f>Scoring!B50</f>
        <v>138</v>
      </c>
      <c r="B46">
        <f>Scoring!C50</f>
        <v>138</v>
      </c>
      <c r="C46">
        <f>Scoring!D50</f>
        <v>111</v>
      </c>
      <c r="D46">
        <f>Scoring!E50</f>
        <v>111</v>
      </c>
      <c r="E46">
        <f>Scoring!F50</f>
        <v>97</v>
      </c>
      <c r="F46">
        <f>Scoring!G50</f>
        <v>130</v>
      </c>
      <c r="G46">
        <f>Scoring!H50</f>
        <v>138</v>
      </c>
      <c r="H46">
        <f>Scoring!I50</f>
        <v>147</v>
      </c>
      <c r="I46">
        <f>Scoring!K50</f>
        <v>116</v>
      </c>
      <c r="J46">
        <f>Scoring!L50</f>
        <v>125</v>
      </c>
      <c r="K46">
        <f>Scoring!M50</f>
        <v>87</v>
      </c>
      <c r="L46">
        <f>Scoring!N50</f>
        <v>93</v>
      </c>
      <c r="M46">
        <f>Scoring!O50</f>
        <v>84</v>
      </c>
      <c r="N46">
        <f>Scoring!P50</f>
        <v>87</v>
      </c>
      <c r="O46">
        <f>Scoring!Q50</f>
        <v>80</v>
      </c>
      <c r="P46">
        <f>Scoring!R50</f>
        <v>80</v>
      </c>
      <c r="Q46">
        <f>Scoring!T50</f>
        <v>107</v>
      </c>
      <c r="R46">
        <f>Scoring!U50</f>
        <v>107</v>
      </c>
      <c r="S46">
        <f>Scoring!V50</f>
        <v>106</v>
      </c>
      <c r="T46">
        <f>Scoring!W50</f>
        <v>106</v>
      </c>
      <c r="U46">
        <f>Scoring!X50</f>
        <v>114</v>
      </c>
      <c r="V46">
        <f>Scoring!Y50</f>
        <v>123</v>
      </c>
      <c r="W46">
        <f>Scoring!Z50</f>
        <v>131</v>
      </c>
      <c r="X46">
        <f>Scoring!AA50</f>
        <v>185</v>
      </c>
    </row>
    <row r="47" spans="1:24" x14ac:dyDescent="0.2">
      <c r="A47">
        <f>Scoring!B51</f>
        <v>138</v>
      </c>
      <c r="B47">
        <f>Scoring!C51</f>
        <v>138</v>
      </c>
      <c r="C47">
        <f>Scoring!D51</f>
        <v>111</v>
      </c>
      <c r="D47">
        <f>Scoring!E51</f>
        <v>111</v>
      </c>
      <c r="E47">
        <f>Scoring!F51</f>
        <v>97</v>
      </c>
      <c r="F47">
        <f>Scoring!G51</f>
        <v>130</v>
      </c>
      <c r="G47">
        <f>Scoring!H51</f>
        <v>138</v>
      </c>
      <c r="H47">
        <f>Scoring!I51</f>
        <v>147</v>
      </c>
      <c r="I47">
        <f>Scoring!K51</f>
        <v>116</v>
      </c>
      <c r="J47">
        <f>Scoring!L51</f>
        <v>125</v>
      </c>
      <c r="K47">
        <f>Scoring!M51</f>
        <v>87</v>
      </c>
      <c r="L47">
        <f>Scoring!N51</f>
        <v>93</v>
      </c>
      <c r="M47">
        <f>Scoring!O51</f>
        <v>84</v>
      </c>
      <c r="N47">
        <f>Scoring!P51</f>
        <v>87</v>
      </c>
      <c r="O47">
        <f>Scoring!Q51</f>
        <v>80</v>
      </c>
      <c r="P47">
        <f>Scoring!R51</f>
        <v>80</v>
      </c>
      <c r="Q47">
        <f>Scoring!T51</f>
        <v>107</v>
      </c>
      <c r="R47">
        <f>Scoring!U51</f>
        <v>107</v>
      </c>
      <c r="S47">
        <f>Scoring!V51</f>
        <v>106</v>
      </c>
      <c r="T47">
        <f>Scoring!W51</f>
        <v>106</v>
      </c>
      <c r="U47">
        <f>Scoring!X51</f>
        <v>114</v>
      </c>
      <c r="V47">
        <f>Scoring!Y51</f>
        <v>123</v>
      </c>
      <c r="W47">
        <f>Scoring!Z51</f>
        <v>131</v>
      </c>
      <c r="X47">
        <f>Scoring!AA51</f>
        <v>185</v>
      </c>
    </row>
    <row r="48" spans="1:24" x14ac:dyDescent="0.2">
      <c r="A48">
        <f>Scoring!B52</f>
        <v>138</v>
      </c>
      <c r="B48">
        <f>Scoring!C52</f>
        <v>138</v>
      </c>
      <c r="C48">
        <f>Scoring!D52</f>
        <v>111</v>
      </c>
      <c r="D48">
        <f>Scoring!E52</f>
        <v>111</v>
      </c>
      <c r="E48">
        <f>Scoring!F52</f>
        <v>97</v>
      </c>
      <c r="F48">
        <f>Scoring!G52</f>
        <v>130</v>
      </c>
      <c r="G48">
        <f>Scoring!H52</f>
        <v>138</v>
      </c>
      <c r="H48">
        <f>Scoring!I52</f>
        <v>147</v>
      </c>
      <c r="I48">
        <f>Scoring!K52</f>
        <v>116</v>
      </c>
      <c r="J48">
        <f>Scoring!L52</f>
        <v>125</v>
      </c>
      <c r="K48">
        <f>Scoring!M52</f>
        <v>87</v>
      </c>
      <c r="L48">
        <f>Scoring!N52</f>
        <v>93</v>
      </c>
      <c r="M48">
        <f>Scoring!O52</f>
        <v>84</v>
      </c>
      <c r="N48">
        <f>Scoring!P52</f>
        <v>87</v>
      </c>
      <c r="O48">
        <f>Scoring!Q52</f>
        <v>80</v>
      </c>
      <c r="P48">
        <f>Scoring!R52</f>
        <v>80</v>
      </c>
      <c r="Q48">
        <f>Scoring!T52</f>
        <v>107</v>
      </c>
      <c r="R48">
        <f>Scoring!U52</f>
        <v>107</v>
      </c>
      <c r="S48">
        <f>Scoring!V52</f>
        <v>106</v>
      </c>
      <c r="T48">
        <f>Scoring!W52</f>
        <v>106</v>
      </c>
      <c r="U48">
        <f>Scoring!X52</f>
        <v>114</v>
      </c>
      <c r="V48">
        <f>Scoring!Y52</f>
        <v>123</v>
      </c>
      <c r="W48">
        <f>Scoring!Z52</f>
        <v>131</v>
      </c>
      <c r="X48">
        <f>Scoring!AA52</f>
        <v>185</v>
      </c>
    </row>
    <row r="49" spans="1:24" x14ac:dyDescent="0.2">
      <c r="A49">
        <f>Scoring!B53</f>
        <v>132</v>
      </c>
      <c r="B49">
        <f>Scoring!C53</f>
        <v>135</v>
      </c>
      <c r="C49">
        <f>Scoring!D53</f>
        <v>111</v>
      </c>
      <c r="D49">
        <f>Scoring!E53</f>
        <v>126</v>
      </c>
      <c r="E49">
        <f>Scoring!F53</f>
        <v>94</v>
      </c>
      <c r="F49">
        <f>Scoring!G53</f>
        <v>109</v>
      </c>
      <c r="G49">
        <f>Scoring!H53</f>
        <v>126</v>
      </c>
      <c r="H49">
        <f>Scoring!I53</f>
        <v>141</v>
      </c>
      <c r="I49">
        <f>Scoring!K53</f>
        <v>116</v>
      </c>
      <c r="J49">
        <f>Scoring!L53</f>
        <v>116</v>
      </c>
      <c r="K49">
        <f>Scoring!M53</f>
        <v>90</v>
      </c>
      <c r="L49">
        <f>Scoring!N53</f>
        <v>93</v>
      </c>
      <c r="M49">
        <f>Scoring!O53</f>
        <v>87</v>
      </c>
      <c r="N49">
        <f>Scoring!P53</f>
        <v>87</v>
      </c>
      <c r="O49">
        <f>Scoring!Q53</f>
        <v>80</v>
      </c>
      <c r="P49">
        <f>Scoring!R53</f>
        <v>80</v>
      </c>
      <c r="Q49">
        <f>Scoring!T53</f>
        <v>104</v>
      </c>
      <c r="R49">
        <f>Scoring!U53</f>
        <v>107</v>
      </c>
      <c r="S49">
        <f>Scoring!V53</f>
        <v>97</v>
      </c>
      <c r="T49">
        <f>Scoring!W53</f>
        <v>109</v>
      </c>
      <c r="U49">
        <f>Scoring!X53</f>
        <v>120</v>
      </c>
      <c r="V49">
        <f>Scoring!Y53</f>
        <v>123</v>
      </c>
      <c r="W49">
        <f>Scoring!Z53</f>
        <v>131</v>
      </c>
      <c r="X49">
        <f>Scoring!AA53</f>
        <v>131</v>
      </c>
    </row>
    <row r="50" spans="1:24" x14ac:dyDescent="0.2">
      <c r="A50">
        <f>Scoring!B54</f>
        <v>138</v>
      </c>
      <c r="B50">
        <f>Scoring!C54</f>
        <v>138</v>
      </c>
      <c r="C50">
        <f>Scoring!D54</f>
        <v>111</v>
      </c>
      <c r="D50">
        <f>Scoring!E54</f>
        <v>126</v>
      </c>
      <c r="E50">
        <f>Scoring!F54</f>
        <v>127</v>
      </c>
      <c r="F50">
        <f>Scoring!G54</f>
        <v>130</v>
      </c>
      <c r="G50">
        <f>Scoring!H54</f>
        <v>141</v>
      </c>
      <c r="H50">
        <f>Scoring!I54</f>
        <v>147</v>
      </c>
      <c r="I50">
        <f>Scoring!K54</f>
        <v>125</v>
      </c>
      <c r="J50">
        <f>Scoring!L54</f>
        <v>125</v>
      </c>
      <c r="K50">
        <f>Scoring!M54</f>
        <v>87</v>
      </c>
      <c r="L50">
        <f>Scoring!N54</f>
        <v>93</v>
      </c>
      <c r="M50">
        <f>Scoring!O54</f>
        <v>87</v>
      </c>
      <c r="N50">
        <f>Scoring!P54</f>
        <v>87</v>
      </c>
      <c r="O50">
        <f>Scoring!Q54</f>
        <v>80</v>
      </c>
      <c r="P50">
        <f>Scoring!R54</f>
        <v>80</v>
      </c>
      <c r="Q50">
        <f>Scoring!T54</f>
        <v>104</v>
      </c>
      <c r="R50">
        <f>Scoring!U54</f>
        <v>104</v>
      </c>
      <c r="S50">
        <f>Scoring!V54</f>
        <v>106</v>
      </c>
      <c r="T50">
        <f>Scoring!W54</f>
        <v>106</v>
      </c>
      <c r="U50">
        <f>Scoring!X54</f>
        <v>117</v>
      </c>
      <c r="V50">
        <f>Scoring!Y54</f>
        <v>120</v>
      </c>
      <c r="W50">
        <f>Scoring!Z54</f>
        <v>131</v>
      </c>
      <c r="X50">
        <f>Scoring!AA54</f>
        <v>185</v>
      </c>
    </row>
    <row r="51" spans="1:24" x14ac:dyDescent="0.2">
      <c r="A51">
        <f>Scoring!B55</f>
        <v>138</v>
      </c>
      <c r="B51">
        <f>Scoring!C55</f>
        <v>138</v>
      </c>
      <c r="C51">
        <f>Scoring!D55</f>
        <v>111</v>
      </c>
      <c r="D51">
        <f>Scoring!E55</f>
        <v>111</v>
      </c>
      <c r="E51">
        <f>Scoring!F55</f>
        <v>97</v>
      </c>
      <c r="F51">
        <f>Scoring!G55</f>
        <v>130</v>
      </c>
      <c r="G51">
        <f>Scoring!H55</f>
        <v>138</v>
      </c>
      <c r="H51">
        <f>Scoring!I55</f>
        <v>147</v>
      </c>
      <c r="I51">
        <f>Scoring!K55</f>
        <v>116</v>
      </c>
      <c r="J51">
        <f>Scoring!L55</f>
        <v>125</v>
      </c>
      <c r="K51">
        <f>Scoring!M55</f>
        <v>87</v>
      </c>
      <c r="L51">
        <f>Scoring!N55</f>
        <v>93</v>
      </c>
      <c r="M51">
        <f>Scoring!O55</f>
        <v>84</v>
      </c>
      <c r="N51">
        <f>Scoring!P55</f>
        <v>87</v>
      </c>
      <c r="O51">
        <f>Scoring!Q55</f>
        <v>80</v>
      </c>
      <c r="P51">
        <f>Scoring!R55</f>
        <v>80</v>
      </c>
      <c r="Q51">
        <f>Scoring!T55</f>
        <v>107</v>
      </c>
      <c r="R51">
        <f>Scoring!U55</f>
        <v>107</v>
      </c>
      <c r="S51">
        <f>Scoring!V55</f>
        <v>106</v>
      </c>
      <c r="T51">
        <f>Scoring!W55</f>
        <v>106</v>
      </c>
      <c r="U51">
        <f>Scoring!X55</f>
        <v>114</v>
      </c>
      <c r="V51">
        <f>Scoring!Y55</f>
        <v>123</v>
      </c>
      <c r="W51">
        <f>Scoring!Z55</f>
        <v>131</v>
      </c>
      <c r="X51">
        <f>Scoring!AA55</f>
        <v>185</v>
      </c>
    </row>
    <row r="52" spans="1:24" x14ac:dyDescent="0.2">
      <c r="A52">
        <f>Scoring!B56</f>
        <v>138</v>
      </c>
      <c r="B52">
        <f>Scoring!C56</f>
        <v>138</v>
      </c>
      <c r="C52">
        <f>Scoring!D56</f>
        <v>111</v>
      </c>
      <c r="D52">
        <f>Scoring!E56</f>
        <v>111</v>
      </c>
      <c r="E52">
        <f>Scoring!F56</f>
        <v>97</v>
      </c>
      <c r="F52">
        <f>Scoring!G56</f>
        <v>130</v>
      </c>
      <c r="G52">
        <f>Scoring!H56</f>
        <v>138</v>
      </c>
      <c r="H52">
        <f>Scoring!I56</f>
        <v>147</v>
      </c>
      <c r="I52">
        <f>Scoring!K56</f>
        <v>116</v>
      </c>
      <c r="J52">
        <f>Scoring!L56</f>
        <v>125</v>
      </c>
      <c r="K52">
        <f>Scoring!M56</f>
        <v>87</v>
      </c>
      <c r="L52">
        <f>Scoring!N56</f>
        <v>93</v>
      </c>
      <c r="M52">
        <f>Scoring!O56</f>
        <v>84</v>
      </c>
      <c r="N52">
        <f>Scoring!P56</f>
        <v>87</v>
      </c>
      <c r="O52">
        <f>Scoring!Q56</f>
        <v>80</v>
      </c>
      <c r="P52">
        <f>Scoring!R56</f>
        <v>80</v>
      </c>
      <c r="Q52">
        <f>Scoring!T56</f>
        <v>107</v>
      </c>
      <c r="R52">
        <f>Scoring!U56</f>
        <v>107</v>
      </c>
      <c r="S52">
        <f>Scoring!V56</f>
        <v>106</v>
      </c>
      <c r="T52">
        <f>Scoring!W56</f>
        <v>106</v>
      </c>
      <c r="U52">
        <f>Scoring!X56</f>
        <v>114</v>
      </c>
      <c r="V52">
        <f>Scoring!Y56</f>
        <v>123</v>
      </c>
      <c r="W52">
        <f>Scoring!Z56</f>
        <v>131</v>
      </c>
      <c r="X52">
        <f>Scoring!AA56</f>
        <v>185</v>
      </c>
    </row>
    <row r="53" spans="1:24" x14ac:dyDescent="0.2">
      <c r="A53">
        <f>Scoring!B57</f>
        <v>138</v>
      </c>
      <c r="B53">
        <f>Scoring!C57</f>
        <v>138</v>
      </c>
      <c r="C53">
        <f>Scoring!D57</f>
        <v>111</v>
      </c>
      <c r="D53">
        <f>Scoring!E57</f>
        <v>111</v>
      </c>
      <c r="E53">
        <f>Scoring!F57</f>
        <v>97</v>
      </c>
      <c r="F53">
        <f>Scoring!G57</f>
        <v>130</v>
      </c>
      <c r="G53">
        <f>Scoring!H57</f>
        <v>138</v>
      </c>
      <c r="H53">
        <f>Scoring!I57</f>
        <v>147</v>
      </c>
      <c r="I53">
        <f>Scoring!K57</f>
        <v>116</v>
      </c>
      <c r="J53">
        <f>Scoring!L57</f>
        <v>125</v>
      </c>
      <c r="K53">
        <f>Scoring!M57</f>
        <v>87</v>
      </c>
      <c r="L53">
        <f>Scoring!N57</f>
        <v>93</v>
      </c>
      <c r="M53">
        <f>Scoring!O57</f>
        <v>84</v>
      </c>
      <c r="N53">
        <f>Scoring!P57</f>
        <v>87</v>
      </c>
      <c r="O53">
        <f>Scoring!Q57</f>
        <v>80</v>
      </c>
      <c r="P53">
        <f>Scoring!R57</f>
        <v>80</v>
      </c>
      <c r="Q53">
        <f>Scoring!T57</f>
        <v>107</v>
      </c>
      <c r="R53">
        <f>Scoring!U57</f>
        <v>107</v>
      </c>
      <c r="S53">
        <f>Scoring!V57</f>
        <v>106</v>
      </c>
      <c r="T53">
        <f>Scoring!W57</f>
        <v>106</v>
      </c>
      <c r="U53">
        <f>Scoring!X57</f>
        <v>114</v>
      </c>
      <c r="V53">
        <f>Scoring!Y57</f>
        <v>123</v>
      </c>
      <c r="W53">
        <f>Scoring!Z57</f>
        <v>131</v>
      </c>
      <c r="X53">
        <f>Scoring!AA57</f>
        <v>185</v>
      </c>
    </row>
    <row r="54" spans="1:24" x14ac:dyDescent="0.2">
      <c r="A54">
        <f>Scoring!B58</f>
        <v>138</v>
      </c>
      <c r="B54">
        <f>Scoring!C58</f>
        <v>138</v>
      </c>
      <c r="C54">
        <f>Scoring!D58</f>
        <v>111</v>
      </c>
      <c r="D54">
        <f>Scoring!E58</f>
        <v>111</v>
      </c>
      <c r="E54">
        <f>Scoring!F58</f>
        <v>97</v>
      </c>
      <c r="F54">
        <f>Scoring!G58</f>
        <v>130</v>
      </c>
      <c r="G54">
        <f>Scoring!H58</f>
        <v>138</v>
      </c>
      <c r="H54">
        <f>Scoring!I58</f>
        <v>147</v>
      </c>
      <c r="I54">
        <f>Scoring!K58</f>
        <v>116</v>
      </c>
      <c r="J54">
        <f>Scoring!L58</f>
        <v>125</v>
      </c>
      <c r="K54">
        <f>Scoring!M58</f>
        <v>87</v>
      </c>
      <c r="L54">
        <f>Scoring!N58</f>
        <v>93</v>
      </c>
      <c r="M54">
        <f>Scoring!O58</f>
        <v>84</v>
      </c>
      <c r="N54">
        <f>Scoring!P58</f>
        <v>87</v>
      </c>
      <c r="O54">
        <f>Scoring!Q58</f>
        <v>80</v>
      </c>
      <c r="P54">
        <f>Scoring!R58</f>
        <v>80</v>
      </c>
      <c r="Q54">
        <f>Scoring!T58</f>
        <v>107</v>
      </c>
      <c r="R54">
        <f>Scoring!U58</f>
        <v>107</v>
      </c>
      <c r="S54">
        <f>Scoring!V58</f>
        <v>106</v>
      </c>
      <c r="T54">
        <f>Scoring!W58</f>
        <v>106</v>
      </c>
      <c r="U54">
        <f>Scoring!X58</f>
        <v>114</v>
      </c>
      <c r="V54">
        <f>Scoring!Y58</f>
        <v>123</v>
      </c>
      <c r="W54">
        <f>Scoring!Z58</f>
        <v>131</v>
      </c>
      <c r="X54">
        <f>Scoring!AA58</f>
        <v>185</v>
      </c>
    </row>
    <row r="55" spans="1:24" x14ac:dyDescent="0.2">
      <c r="A55">
        <f>Scoring!B59</f>
        <v>132</v>
      </c>
      <c r="B55">
        <f>Scoring!C59</f>
        <v>135</v>
      </c>
      <c r="C55">
        <f>Scoring!D59</f>
        <v>111</v>
      </c>
      <c r="D55">
        <f>Scoring!E59</f>
        <v>126</v>
      </c>
      <c r="E55">
        <f>Scoring!F59</f>
        <v>94</v>
      </c>
      <c r="F55">
        <f>Scoring!G59</f>
        <v>109</v>
      </c>
      <c r="G55">
        <f>Scoring!H59</f>
        <v>126</v>
      </c>
      <c r="H55">
        <f>Scoring!I59</f>
        <v>141</v>
      </c>
      <c r="I55">
        <f>Scoring!K59</f>
        <v>116</v>
      </c>
      <c r="J55">
        <f>Scoring!L59</f>
        <v>116</v>
      </c>
      <c r="K55">
        <f>Scoring!M59</f>
        <v>90</v>
      </c>
      <c r="L55">
        <f>Scoring!N59</f>
        <v>93</v>
      </c>
      <c r="M55">
        <f>Scoring!O59</f>
        <v>87</v>
      </c>
      <c r="N55">
        <f>Scoring!P59</f>
        <v>87</v>
      </c>
      <c r="O55">
        <f>Scoring!Q59</f>
        <v>80</v>
      </c>
      <c r="P55">
        <f>Scoring!R59</f>
        <v>80</v>
      </c>
      <c r="Q55">
        <f>Scoring!T59</f>
        <v>104</v>
      </c>
      <c r="R55">
        <f>Scoring!U59</f>
        <v>107</v>
      </c>
      <c r="S55">
        <f>Scoring!V59</f>
        <v>97</v>
      </c>
      <c r="T55">
        <f>Scoring!W59</f>
        <v>109</v>
      </c>
      <c r="U55">
        <f>Scoring!X59</f>
        <v>120</v>
      </c>
      <c r="V55">
        <f>Scoring!Y59</f>
        <v>123</v>
      </c>
      <c r="W55">
        <f>Scoring!Z59</f>
        <v>131</v>
      </c>
      <c r="X55">
        <f>Scoring!AA59</f>
        <v>131</v>
      </c>
    </row>
    <row r="56" spans="1:24" x14ac:dyDescent="0.2">
      <c r="A56">
        <f>Scoring!B60</f>
        <v>129</v>
      </c>
      <c r="B56">
        <f>Scoring!C60</f>
        <v>141</v>
      </c>
      <c r="C56">
        <f>Scoring!D60</f>
        <v>111</v>
      </c>
      <c r="D56">
        <f>Scoring!E60</f>
        <v>132</v>
      </c>
      <c r="E56">
        <f>Scoring!F60</f>
        <v>112</v>
      </c>
      <c r="F56">
        <f>Scoring!G60</f>
        <v>124</v>
      </c>
      <c r="G56">
        <f>Scoring!H60</f>
        <v>138</v>
      </c>
      <c r="H56">
        <f>Scoring!I60</f>
        <v>147</v>
      </c>
      <c r="I56">
        <f>Scoring!K60</f>
        <v>116</v>
      </c>
      <c r="J56">
        <f>Scoring!L60</f>
        <v>116</v>
      </c>
      <c r="K56">
        <f>Scoring!M60</f>
        <v>90</v>
      </c>
      <c r="L56">
        <f>Scoring!N60</f>
        <v>93</v>
      </c>
      <c r="M56">
        <f>Scoring!O60</f>
        <v>84</v>
      </c>
      <c r="N56">
        <f>Scoring!P60</f>
        <v>84</v>
      </c>
      <c r="O56">
        <f>Scoring!Q60</f>
        <v>77</v>
      </c>
      <c r="P56">
        <f>Scoring!R60</f>
        <v>80</v>
      </c>
      <c r="Q56">
        <f>Scoring!T60</f>
        <v>92</v>
      </c>
      <c r="R56">
        <f>Scoring!U60</f>
        <v>104</v>
      </c>
      <c r="S56">
        <f>Scoring!V60</f>
        <v>91</v>
      </c>
      <c r="T56">
        <f>Scoring!W60</f>
        <v>103</v>
      </c>
      <c r="U56">
        <f>Scoring!X60</f>
        <v>117</v>
      </c>
      <c r="V56">
        <f>Scoring!Y60</f>
        <v>123</v>
      </c>
      <c r="W56">
        <f>Scoring!Z60</f>
        <v>134</v>
      </c>
      <c r="X56">
        <f>Scoring!AA60</f>
        <v>146</v>
      </c>
    </row>
    <row r="57" spans="1:24" x14ac:dyDescent="0.2">
      <c r="A57">
        <f>Scoring!B61</f>
        <v>129</v>
      </c>
      <c r="B57">
        <f>Scoring!C61</f>
        <v>132</v>
      </c>
      <c r="C57">
        <f>Scoring!D61</f>
        <v>111</v>
      </c>
      <c r="D57">
        <f>Scoring!E61</f>
        <v>111</v>
      </c>
      <c r="E57">
        <f>Scoring!F61</f>
        <v>100</v>
      </c>
      <c r="F57">
        <f>Scoring!G61</f>
        <v>112</v>
      </c>
      <c r="G57">
        <f>Scoring!H61</f>
        <v>129</v>
      </c>
      <c r="H57">
        <f>Scoring!I61</f>
        <v>135</v>
      </c>
      <c r="I57">
        <f>Scoring!K61</f>
        <v>116</v>
      </c>
      <c r="J57">
        <f>Scoring!L61</f>
        <v>125</v>
      </c>
      <c r="K57">
        <f>Scoring!M61</f>
        <v>90</v>
      </c>
      <c r="L57">
        <f>Scoring!N61</f>
        <v>93</v>
      </c>
      <c r="M57">
        <f>Scoring!O61</f>
        <v>78</v>
      </c>
      <c r="N57">
        <f>Scoring!P61</f>
        <v>81</v>
      </c>
      <c r="O57">
        <f>Scoring!Q61</f>
        <v>80</v>
      </c>
      <c r="P57">
        <f>Scoring!R61</f>
        <v>80</v>
      </c>
      <c r="Q57">
        <f>Scoring!T61</f>
        <v>104</v>
      </c>
      <c r="R57">
        <f>Scoring!U61</f>
        <v>104</v>
      </c>
      <c r="S57">
        <f>Scoring!V61</f>
        <v>106</v>
      </c>
      <c r="T57">
        <f>Scoring!W61</f>
        <v>109</v>
      </c>
      <c r="U57">
        <f>Scoring!X61</f>
        <v>117</v>
      </c>
      <c r="V57">
        <f>Scoring!Y61</f>
        <v>126</v>
      </c>
      <c r="W57">
        <f>Scoring!Z61</f>
        <v>146</v>
      </c>
      <c r="X57">
        <f>Scoring!AA61</f>
        <v>158</v>
      </c>
    </row>
    <row r="58" spans="1:24" x14ac:dyDescent="0.2">
      <c r="A58">
        <f>Scoring!B62</f>
        <v>138</v>
      </c>
      <c r="B58">
        <f>Scoring!C62</f>
        <v>138</v>
      </c>
      <c r="C58">
        <f>Scoring!D62</f>
        <v>111</v>
      </c>
      <c r="D58">
        <f>Scoring!E62</f>
        <v>111</v>
      </c>
      <c r="E58">
        <f>Scoring!F62</f>
        <v>97</v>
      </c>
      <c r="F58">
        <f>Scoring!G62</f>
        <v>130</v>
      </c>
      <c r="G58">
        <f>Scoring!H62</f>
        <v>138</v>
      </c>
      <c r="H58">
        <f>Scoring!I62</f>
        <v>147</v>
      </c>
      <c r="I58">
        <f>Scoring!K62</f>
        <v>116</v>
      </c>
      <c r="J58">
        <f>Scoring!L62</f>
        <v>125</v>
      </c>
      <c r="K58">
        <f>Scoring!M62</f>
        <v>87</v>
      </c>
      <c r="L58">
        <f>Scoring!N62</f>
        <v>93</v>
      </c>
      <c r="M58">
        <f>Scoring!O62</f>
        <v>84</v>
      </c>
      <c r="N58">
        <f>Scoring!P62</f>
        <v>87</v>
      </c>
      <c r="O58">
        <f>Scoring!Q62</f>
        <v>80</v>
      </c>
      <c r="P58">
        <f>Scoring!R62</f>
        <v>80</v>
      </c>
      <c r="Q58">
        <f>Scoring!T62</f>
        <v>107</v>
      </c>
      <c r="R58">
        <f>Scoring!U62</f>
        <v>107</v>
      </c>
      <c r="S58">
        <f>Scoring!V62</f>
        <v>106</v>
      </c>
      <c r="T58">
        <f>Scoring!W62</f>
        <v>106</v>
      </c>
      <c r="U58">
        <f>Scoring!X62</f>
        <v>114</v>
      </c>
      <c r="V58">
        <f>Scoring!Y62</f>
        <v>123</v>
      </c>
      <c r="W58">
        <f>Scoring!Z62</f>
        <v>131</v>
      </c>
      <c r="X58">
        <f>Scoring!AA62</f>
        <v>131</v>
      </c>
    </row>
    <row r="59" spans="1:24" x14ac:dyDescent="0.2">
      <c r="A59">
        <f>Scoring!B63</f>
        <v>138</v>
      </c>
      <c r="B59">
        <f>Scoring!C63</f>
        <v>138</v>
      </c>
      <c r="C59">
        <f>Scoring!D63</f>
        <v>111</v>
      </c>
      <c r="D59">
        <f>Scoring!E63</f>
        <v>111</v>
      </c>
      <c r="E59">
        <f>Scoring!F63</f>
        <v>97</v>
      </c>
      <c r="F59">
        <f>Scoring!G63</f>
        <v>130</v>
      </c>
      <c r="G59">
        <f>Scoring!H63</f>
        <v>138</v>
      </c>
      <c r="H59">
        <f>Scoring!I63</f>
        <v>147</v>
      </c>
      <c r="I59">
        <f>Scoring!K63</f>
        <v>116</v>
      </c>
      <c r="J59">
        <f>Scoring!L63</f>
        <v>125</v>
      </c>
      <c r="K59">
        <f>Scoring!M63</f>
        <v>87</v>
      </c>
      <c r="L59">
        <f>Scoring!N63</f>
        <v>93</v>
      </c>
      <c r="M59">
        <f>Scoring!O63</f>
        <v>84</v>
      </c>
      <c r="N59">
        <f>Scoring!P63</f>
        <v>87</v>
      </c>
      <c r="O59">
        <f>Scoring!Q63</f>
        <v>80</v>
      </c>
      <c r="P59">
        <f>Scoring!R63</f>
        <v>80</v>
      </c>
      <c r="Q59">
        <f>Scoring!T63</f>
        <v>107</v>
      </c>
      <c r="R59">
        <f>Scoring!U63</f>
        <v>107</v>
      </c>
      <c r="S59">
        <f>Scoring!V63</f>
        <v>106</v>
      </c>
      <c r="T59">
        <f>Scoring!W63</f>
        <v>106</v>
      </c>
      <c r="U59">
        <f>Scoring!X63</f>
        <v>114</v>
      </c>
      <c r="V59">
        <f>Scoring!Y63</f>
        <v>123</v>
      </c>
      <c r="W59">
        <f>Scoring!Z63</f>
        <v>131</v>
      </c>
      <c r="X59">
        <f>Scoring!AA63</f>
        <v>185</v>
      </c>
    </row>
    <row r="60" spans="1:24" x14ac:dyDescent="0.2">
      <c r="A60">
        <f>Scoring!B64</f>
        <v>138</v>
      </c>
      <c r="B60">
        <f>Scoring!C64</f>
        <v>138</v>
      </c>
      <c r="C60">
        <f>Scoring!D64</f>
        <v>111</v>
      </c>
      <c r="D60">
        <f>Scoring!E64</f>
        <v>126</v>
      </c>
      <c r="E60">
        <f>Scoring!F64</f>
        <v>127</v>
      </c>
      <c r="F60">
        <f>Scoring!G64</f>
        <v>130</v>
      </c>
      <c r="G60">
        <f>Scoring!H64</f>
        <v>141</v>
      </c>
      <c r="H60">
        <f>Scoring!I64</f>
        <v>147</v>
      </c>
      <c r="I60">
        <f>Scoring!K64</f>
        <v>125</v>
      </c>
      <c r="J60">
        <f>Scoring!L64</f>
        <v>125</v>
      </c>
      <c r="K60">
        <f>Scoring!M64</f>
        <v>87</v>
      </c>
      <c r="L60">
        <f>Scoring!N64</f>
        <v>93</v>
      </c>
      <c r="M60">
        <f>Scoring!O64</f>
        <v>87</v>
      </c>
      <c r="N60">
        <f>Scoring!P64</f>
        <v>87</v>
      </c>
      <c r="O60">
        <f>Scoring!Q64</f>
        <v>80</v>
      </c>
      <c r="P60">
        <f>Scoring!R64</f>
        <v>80</v>
      </c>
      <c r="Q60">
        <f>Scoring!T64</f>
        <v>104</v>
      </c>
      <c r="R60">
        <f>Scoring!U64</f>
        <v>104</v>
      </c>
      <c r="S60">
        <f>Scoring!V64</f>
        <v>106</v>
      </c>
      <c r="T60">
        <f>Scoring!W64</f>
        <v>106</v>
      </c>
      <c r="U60">
        <f>Scoring!X64</f>
        <v>117</v>
      </c>
      <c r="V60">
        <f>Scoring!Y64</f>
        <v>120</v>
      </c>
      <c r="W60">
        <f>Scoring!Z64</f>
        <v>131</v>
      </c>
      <c r="X60">
        <f>Scoring!AA64</f>
        <v>176</v>
      </c>
    </row>
    <row r="61" spans="1:24" x14ac:dyDescent="0.2">
      <c r="A61">
        <f>Scoring!B65</f>
        <v>138</v>
      </c>
      <c r="B61">
        <f>Scoring!C65</f>
        <v>138</v>
      </c>
      <c r="C61">
        <f>Scoring!D65</f>
        <v>111</v>
      </c>
      <c r="D61">
        <f>Scoring!E65</f>
        <v>111</v>
      </c>
      <c r="E61">
        <f>Scoring!F65</f>
        <v>97</v>
      </c>
      <c r="F61">
        <f>Scoring!G65</f>
        <v>130</v>
      </c>
      <c r="G61">
        <f>Scoring!H65</f>
        <v>138</v>
      </c>
      <c r="H61">
        <f>Scoring!I65</f>
        <v>147</v>
      </c>
      <c r="I61">
        <f>Scoring!K65</f>
        <v>116</v>
      </c>
      <c r="J61">
        <f>Scoring!L65</f>
        <v>125</v>
      </c>
      <c r="K61">
        <f>Scoring!M65</f>
        <v>87</v>
      </c>
      <c r="L61">
        <f>Scoring!N65</f>
        <v>93</v>
      </c>
      <c r="M61">
        <f>Scoring!O65</f>
        <v>84</v>
      </c>
      <c r="N61">
        <f>Scoring!P65</f>
        <v>87</v>
      </c>
      <c r="O61">
        <f>Scoring!Q65</f>
        <v>80</v>
      </c>
      <c r="P61">
        <f>Scoring!R65</f>
        <v>80</v>
      </c>
      <c r="Q61">
        <f>Scoring!T65</f>
        <v>107</v>
      </c>
      <c r="R61">
        <f>Scoring!U65</f>
        <v>107</v>
      </c>
      <c r="S61">
        <f>Scoring!V65</f>
        <v>106</v>
      </c>
      <c r="T61">
        <f>Scoring!W65</f>
        <v>106</v>
      </c>
      <c r="U61">
        <f>Scoring!X65</f>
        <v>114</v>
      </c>
      <c r="V61">
        <f>Scoring!Y65</f>
        <v>123</v>
      </c>
      <c r="W61">
        <f>Scoring!Z65</f>
        <v>131</v>
      </c>
      <c r="X61">
        <f>Scoring!AA65</f>
        <v>185</v>
      </c>
    </row>
    <row r="62" spans="1:24" x14ac:dyDescent="0.2">
      <c r="A62">
        <f>Scoring!B66</f>
        <v>138</v>
      </c>
      <c r="B62">
        <f>Scoring!C66</f>
        <v>138</v>
      </c>
      <c r="C62">
        <f>Scoring!D66</f>
        <v>111</v>
      </c>
      <c r="D62">
        <f>Scoring!E66</f>
        <v>111</v>
      </c>
      <c r="E62">
        <f>Scoring!F66</f>
        <v>97</v>
      </c>
      <c r="F62">
        <f>Scoring!G66</f>
        <v>130</v>
      </c>
      <c r="G62">
        <f>Scoring!H66</f>
        <v>138</v>
      </c>
      <c r="H62">
        <f>Scoring!I66</f>
        <v>147</v>
      </c>
      <c r="I62">
        <f>Scoring!K66</f>
        <v>116</v>
      </c>
      <c r="J62">
        <f>Scoring!L66</f>
        <v>125</v>
      </c>
      <c r="K62">
        <f>Scoring!M66</f>
        <v>87</v>
      </c>
      <c r="L62">
        <f>Scoring!N66</f>
        <v>93</v>
      </c>
      <c r="M62">
        <f>Scoring!O66</f>
        <v>84</v>
      </c>
      <c r="N62">
        <f>Scoring!P66</f>
        <v>87</v>
      </c>
      <c r="O62">
        <f>Scoring!Q66</f>
        <v>80</v>
      </c>
      <c r="P62">
        <f>Scoring!R66</f>
        <v>80</v>
      </c>
      <c r="Q62">
        <f>Scoring!T66</f>
        <v>107</v>
      </c>
      <c r="R62">
        <f>Scoring!U66</f>
        <v>107</v>
      </c>
      <c r="S62">
        <f>Scoring!V66</f>
        <v>106</v>
      </c>
      <c r="T62">
        <f>Scoring!W66</f>
        <v>106</v>
      </c>
      <c r="U62">
        <f>Scoring!X66</f>
        <v>114</v>
      </c>
      <c r="V62">
        <f>Scoring!Y66</f>
        <v>123</v>
      </c>
      <c r="W62">
        <f>Scoring!Z66</f>
        <v>131</v>
      </c>
      <c r="X62">
        <f>Scoring!AA66</f>
        <v>185</v>
      </c>
    </row>
    <row r="63" spans="1:24" x14ac:dyDescent="0.2">
      <c r="A63">
        <f>Scoring!B67</f>
        <v>132</v>
      </c>
      <c r="B63">
        <f>Scoring!C67</f>
        <v>135</v>
      </c>
      <c r="C63">
        <f>Scoring!D67</f>
        <v>111</v>
      </c>
      <c r="D63">
        <f>Scoring!E67</f>
        <v>126</v>
      </c>
      <c r="E63">
        <f>Scoring!F67</f>
        <v>94</v>
      </c>
      <c r="F63">
        <f>Scoring!G67</f>
        <v>109</v>
      </c>
      <c r="G63">
        <f>Scoring!H67</f>
        <v>126</v>
      </c>
      <c r="H63">
        <f>Scoring!I67</f>
        <v>141</v>
      </c>
      <c r="I63">
        <f>Scoring!K67</f>
        <v>116</v>
      </c>
      <c r="J63">
        <f>Scoring!L67</f>
        <v>116</v>
      </c>
      <c r="K63">
        <f>Scoring!M67</f>
        <v>90</v>
      </c>
      <c r="L63">
        <f>Scoring!N67</f>
        <v>93</v>
      </c>
      <c r="M63">
        <f>Scoring!O67</f>
        <v>87</v>
      </c>
      <c r="N63">
        <f>Scoring!P67</f>
        <v>87</v>
      </c>
      <c r="O63">
        <f>Scoring!Q67</f>
        <v>80</v>
      </c>
      <c r="P63">
        <f>Scoring!R67</f>
        <v>80</v>
      </c>
      <c r="Q63">
        <f>Scoring!T67</f>
        <v>104</v>
      </c>
      <c r="R63">
        <f>Scoring!U67</f>
        <v>107</v>
      </c>
      <c r="S63">
        <f>Scoring!V67</f>
        <v>97</v>
      </c>
      <c r="T63">
        <f>Scoring!W67</f>
        <v>109</v>
      </c>
      <c r="U63">
        <f>Scoring!X67</f>
        <v>120</v>
      </c>
      <c r="V63">
        <f>Scoring!Y67</f>
        <v>123</v>
      </c>
      <c r="W63">
        <f>Scoring!Z67</f>
        <v>131</v>
      </c>
      <c r="X63">
        <f>Scoring!AA67</f>
        <v>131</v>
      </c>
    </row>
    <row r="64" spans="1:24" x14ac:dyDescent="0.2">
      <c r="A64">
        <f>Scoring!B70</f>
        <v>120</v>
      </c>
      <c r="B64">
        <f>Scoring!C70</f>
        <v>129</v>
      </c>
      <c r="C64">
        <f>Scoring!D70</f>
        <v>111</v>
      </c>
      <c r="D64">
        <f>Scoring!E70</f>
        <v>111</v>
      </c>
      <c r="E64">
        <f>Scoring!F70</f>
        <v>103</v>
      </c>
      <c r="F64">
        <f>Scoring!G70</f>
        <v>127</v>
      </c>
      <c r="G64">
        <f>Scoring!H70</f>
        <v>111</v>
      </c>
      <c r="H64">
        <f>Scoring!I70</f>
        <v>120</v>
      </c>
      <c r="I64">
        <f>Scoring!K70</f>
        <v>116</v>
      </c>
      <c r="J64">
        <f>Scoring!L70</f>
        <v>116</v>
      </c>
      <c r="K64">
        <f>Scoring!M70</f>
        <v>90</v>
      </c>
      <c r="L64">
        <f>Scoring!N70</f>
        <v>90</v>
      </c>
      <c r="M64">
        <f>Scoring!O70</f>
        <v>84</v>
      </c>
      <c r="N64">
        <f>Scoring!P70</f>
        <v>87</v>
      </c>
      <c r="O64">
        <f>Scoring!Q70</f>
        <v>80</v>
      </c>
      <c r="P64">
        <f>Scoring!R70</f>
        <v>80</v>
      </c>
      <c r="Q64">
        <f>Scoring!T70</f>
        <v>107</v>
      </c>
      <c r="R64">
        <f>Scoring!U70</f>
        <v>113</v>
      </c>
      <c r="S64">
        <f>Scoring!V70</f>
        <v>106</v>
      </c>
      <c r="T64">
        <f>Scoring!W70</f>
        <v>109</v>
      </c>
      <c r="U64">
        <f>Scoring!X70</f>
        <v>117</v>
      </c>
      <c r="V64">
        <f>Scoring!Y70</f>
        <v>123</v>
      </c>
      <c r="W64">
        <f>Scoring!Z70</f>
        <v>131</v>
      </c>
      <c r="X64">
        <f>Scoring!AA70</f>
        <v>134</v>
      </c>
    </row>
    <row r="65" spans="1:24" x14ac:dyDescent="0.2">
      <c r="A65">
        <f>Scoring!B71</f>
        <v>126</v>
      </c>
      <c r="B65">
        <f>Scoring!C71</f>
        <v>129</v>
      </c>
      <c r="C65">
        <f>Scoring!D71</f>
        <v>111</v>
      </c>
      <c r="D65">
        <f>Scoring!E71</f>
        <v>111</v>
      </c>
      <c r="E65">
        <f>Scoring!F71</f>
        <v>100</v>
      </c>
      <c r="F65">
        <f>Scoring!G71</f>
        <v>127</v>
      </c>
      <c r="G65">
        <f>Scoring!H71</f>
        <v>99</v>
      </c>
      <c r="H65">
        <f>Scoring!I71</f>
        <v>138</v>
      </c>
      <c r="I65">
        <f>Scoring!K71</f>
        <v>125</v>
      </c>
      <c r="J65">
        <f>Scoring!L71</f>
        <v>125</v>
      </c>
      <c r="K65">
        <f>Scoring!M71</f>
        <v>90</v>
      </c>
      <c r="L65">
        <f>Scoring!N71</f>
        <v>93</v>
      </c>
      <c r="M65">
        <f>Scoring!O71</f>
        <v>87</v>
      </c>
      <c r="N65">
        <f>Scoring!P71</f>
        <v>87</v>
      </c>
      <c r="O65">
        <f>Scoring!Q71</f>
        <v>80</v>
      </c>
      <c r="P65">
        <f>Scoring!R71</f>
        <v>80</v>
      </c>
      <c r="Q65">
        <f>Scoring!T71</f>
        <v>104</v>
      </c>
      <c r="R65">
        <f>Scoring!U71</f>
        <v>107</v>
      </c>
      <c r="S65">
        <f>Scoring!V71</f>
        <v>103</v>
      </c>
      <c r="T65">
        <f>Scoring!W71</f>
        <v>106</v>
      </c>
      <c r="U65">
        <f>Scoring!X71</f>
        <v>120</v>
      </c>
      <c r="V65">
        <f>Scoring!Y71</f>
        <v>120</v>
      </c>
      <c r="W65">
        <f>Scoring!Z71</f>
        <v>131</v>
      </c>
      <c r="X65">
        <f>Scoring!AA71</f>
        <v>137</v>
      </c>
    </row>
    <row r="66" spans="1:24" x14ac:dyDescent="0.2">
      <c r="A66">
        <f>Scoring!B72</f>
        <v>129</v>
      </c>
      <c r="B66">
        <f>Scoring!C72</f>
        <v>129</v>
      </c>
      <c r="C66">
        <f>Scoring!D72</f>
        <v>111</v>
      </c>
      <c r="D66">
        <f>Scoring!E72</f>
        <v>129</v>
      </c>
      <c r="E66">
        <f>Scoring!F72</f>
        <v>103</v>
      </c>
      <c r="F66">
        <f>Scoring!G72</f>
        <v>112</v>
      </c>
      <c r="G66">
        <f>Scoring!H72</f>
        <v>132</v>
      </c>
      <c r="H66">
        <f>Scoring!I72</f>
        <v>147</v>
      </c>
      <c r="I66">
        <f>Scoring!K72</f>
        <v>116</v>
      </c>
      <c r="J66">
        <f>Scoring!L72</f>
        <v>125</v>
      </c>
      <c r="K66">
        <f>Scoring!M72</f>
        <v>90</v>
      </c>
      <c r="L66">
        <f>Scoring!N72</f>
        <v>93</v>
      </c>
      <c r="M66">
        <f>Scoring!O72</f>
        <v>84</v>
      </c>
      <c r="N66">
        <f>Scoring!P72</f>
        <v>87</v>
      </c>
      <c r="O66">
        <f>Scoring!Q72</f>
        <v>80</v>
      </c>
      <c r="P66">
        <f>Scoring!R72</f>
        <v>83</v>
      </c>
      <c r="Q66">
        <f>Scoring!T72</f>
        <v>107</v>
      </c>
      <c r="R66">
        <f>Scoring!U72</f>
        <v>107</v>
      </c>
      <c r="S66">
        <f>Scoring!V72</f>
        <v>97</v>
      </c>
      <c r="T66">
        <f>Scoring!W72</f>
        <v>109</v>
      </c>
      <c r="U66">
        <f>Scoring!X72</f>
        <v>120</v>
      </c>
      <c r="V66">
        <f>Scoring!Y72</f>
        <v>126</v>
      </c>
      <c r="W66">
        <f>Scoring!Z72</f>
        <v>131</v>
      </c>
      <c r="X66">
        <f>Scoring!AA72</f>
        <v>176</v>
      </c>
    </row>
    <row r="67" spans="1:24" x14ac:dyDescent="0.2">
      <c r="A67">
        <f>Scoring!B73</f>
        <v>126</v>
      </c>
      <c r="B67">
        <f>Scoring!C73</f>
        <v>132</v>
      </c>
      <c r="C67">
        <f>Scoring!D73</f>
        <v>111</v>
      </c>
      <c r="D67">
        <f>Scoring!E73</f>
        <v>114</v>
      </c>
      <c r="E67">
        <f>Scoring!F73</f>
        <v>100</v>
      </c>
      <c r="F67">
        <f>Scoring!G73</f>
        <v>103</v>
      </c>
      <c r="G67">
        <f>Scoring!H73</f>
        <v>144</v>
      </c>
      <c r="H67">
        <f>Scoring!I73</f>
        <v>180</v>
      </c>
      <c r="I67">
        <f>Scoring!K73</f>
        <v>116</v>
      </c>
      <c r="J67">
        <f>Scoring!L73</f>
        <v>116</v>
      </c>
      <c r="K67">
        <f>Scoring!M73</f>
        <v>93</v>
      </c>
      <c r="L67">
        <f>Scoring!N73</f>
        <v>93</v>
      </c>
      <c r="M67">
        <f>Scoring!O73</f>
        <v>87</v>
      </c>
      <c r="N67">
        <f>Scoring!P73</f>
        <v>87</v>
      </c>
      <c r="O67">
        <f>Scoring!Q73</f>
        <v>80</v>
      </c>
      <c r="P67">
        <f>Scoring!R73</f>
        <v>83</v>
      </c>
      <c r="Q67">
        <f>Scoring!T73</f>
        <v>107</v>
      </c>
      <c r="R67">
        <f>Scoring!U73</f>
        <v>107</v>
      </c>
      <c r="S67">
        <f>Scoring!V73</f>
        <v>106</v>
      </c>
      <c r="T67">
        <f>Scoring!W73</f>
        <v>109</v>
      </c>
      <c r="U67">
        <f>Scoring!X73</f>
        <v>117</v>
      </c>
      <c r="V67">
        <f>Scoring!Y73</f>
        <v>117</v>
      </c>
      <c r="W67">
        <f>Scoring!Z73</f>
        <v>125</v>
      </c>
      <c r="X67">
        <f>Scoring!AA73</f>
        <v>131</v>
      </c>
    </row>
    <row r="68" spans="1:24" x14ac:dyDescent="0.2">
      <c r="A68">
        <f>Scoring!B74</f>
        <v>129</v>
      </c>
      <c r="B68">
        <f>Scoring!C74</f>
        <v>135</v>
      </c>
      <c r="C68">
        <f>Scoring!D74</f>
        <v>111</v>
      </c>
      <c r="D68">
        <f>Scoring!E74</f>
        <v>111</v>
      </c>
      <c r="E68">
        <f>Scoring!F74</f>
        <v>97</v>
      </c>
      <c r="F68">
        <f>Scoring!G74</f>
        <v>100</v>
      </c>
      <c r="G68">
        <f>Scoring!H74</f>
        <v>138</v>
      </c>
      <c r="H68">
        <f>Scoring!I74</f>
        <v>138</v>
      </c>
      <c r="I68">
        <f>Scoring!K74</f>
        <v>116</v>
      </c>
      <c r="J68">
        <f>Scoring!L74</f>
        <v>116</v>
      </c>
      <c r="K68">
        <f>Scoring!M74</f>
        <v>90</v>
      </c>
      <c r="L68">
        <f>Scoring!N74</f>
        <v>90</v>
      </c>
      <c r="M68">
        <f>Scoring!O74</f>
        <v>84</v>
      </c>
      <c r="N68">
        <f>Scoring!P74</f>
        <v>84</v>
      </c>
      <c r="O68">
        <f>Scoring!Q74</f>
        <v>80</v>
      </c>
      <c r="P68">
        <f>Scoring!R74</f>
        <v>86</v>
      </c>
      <c r="Q68">
        <f>Scoring!T74</f>
        <v>104</v>
      </c>
      <c r="R68">
        <f>Scoring!U74</f>
        <v>104</v>
      </c>
      <c r="S68">
        <f>Scoring!V74</f>
        <v>106</v>
      </c>
      <c r="T68">
        <f>Scoring!W74</f>
        <v>109</v>
      </c>
      <c r="U68">
        <f>Scoring!X74</f>
        <v>117</v>
      </c>
      <c r="V68">
        <f>Scoring!Y74</f>
        <v>120</v>
      </c>
      <c r="W68">
        <f>Scoring!Z74</f>
        <v>131</v>
      </c>
      <c r="X68">
        <f>Scoring!AA74</f>
        <v>131</v>
      </c>
    </row>
    <row r="69" spans="1:24" x14ac:dyDescent="0.2">
      <c r="A69">
        <f>Scoring!B75</f>
        <v>129</v>
      </c>
      <c r="B69">
        <f>Scoring!C75</f>
        <v>129</v>
      </c>
      <c r="C69">
        <f>Scoring!D75</f>
        <v>111</v>
      </c>
      <c r="D69">
        <f>Scoring!E75</f>
        <v>111</v>
      </c>
      <c r="E69">
        <f>Scoring!F75</f>
        <v>91</v>
      </c>
      <c r="F69">
        <f>Scoring!G75</f>
        <v>127</v>
      </c>
      <c r="G69">
        <f>Scoring!H75</f>
        <v>111</v>
      </c>
      <c r="H69">
        <f>Scoring!I75</f>
        <v>120</v>
      </c>
      <c r="I69">
        <f>Scoring!K75</f>
        <v>116</v>
      </c>
      <c r="J69">
        <f>Scoring!L75</f>
        <v>116</v>
      </c>
      <c r="K69">
        <f>Scoring!M75</f>
        <v>90</v>
      </c>
      <c r="L69">
        <f>Scoring!N75</f>
        <v>102</v>
      </c>
      <c r="M69">
        <f>Scoring!O75</f>
        <v>84</v>
      </c>
      <c r="N69">
        <f>Scoring!P75</f>
        <v>87</v>
      </c>
      <c r="O69">
        <f>Scoring!Q75</f>
        <v>80</v>
      </c>
      <c r="P69">
        <f>Scoring!R75</f>
        <v>80</v>
      </c>
      <c r="Q69">
        <f>Scoring!T75</f>
        <v>92</v>
      </c>
      <c r="R69">
        <f>Scoring!U75</f>
        <v>104</v>
      </c>
      <c r="S69">
        <f>Scoring!V75</f>
        <v>103</v>
      </c>
      <c r="T69">
        <f>Scoring!W75</f>
        <v>106</v>
      </c>
      <c r="U69">
        <f>Scoring!X75</f>
        <v>114</v>
      </c>
      <c r="V69">
        <f>Scoring!Y75</f>
        <v>114</v>
      </c>
      <c r="W69">
        <f>Scoring!Z75</f>
        <v>131</v>
      </c>
      <c r="X69">
        <f>Scoring!AA75</f>
        <v>134</v>
      </c>
    </row>
    <row r="70" spans="1:24" x14ac:dyDescent="0.2">
      <c r="A70">
        <f>Scoring!B76</f>
        <v>126</v>
      </c>
      <c r="B70">
        <f>Scoring!C76</f>
        <v>132</v>
      </c>
      <c r="C70">
        <f>Scoring!D76</f>
        <v>111</v>
      </c>
      <c r="D70">
        <f>Scoring!E76</f>
        <v>114</v>
      </c>
      <c r="E70">
        <f>Scoring!F76</f>
        <v>100</v>
      </c>
      <c r="F70">
        <f>Scoring!G76</f>
        <v>103</v>
      </c>
      <c r="G70">
        <f>Scoring!H76</f>
        <v>144</v>
      </c>
      <c r="H70">
        <f>Scoring!I76</f>
        <v>180</v>
      </c>
      <c r="I70">
        <f>Scoring!K76</f>
        <v>116</v>
      </c>
      <c r="J70">
        <f>Scoring!L76</f>
        <v>116</v>
      </c>
      <c r="K70">
        <f>Scoring!M76</f>
        <v>93</v>
      </c>
      <c r="L70">
        <f>Scoring!N76</f>
        <v>93</v>
      </c>
      <c r="M70">
        <f>Scoring!O76</f>
        <v>87</v>
      </c>
      <c r="N70">
        <f>Scoring!P76</f>
        <v>87</v>
      </c>
      <c r="O70">
        <f>Scoring!Q76</f>
        <v>80</v>
      </c>
      <c r="P70">
        <f>Scoring!R76</f>
        <v>83</v>
      </c>
      <c r="Q70">
        <f>Scoring!T76</f>
        <v>107</v>
      </c>
      <c r="R70">
        <f>Scoring!U76</f>
        <v>107</v>
      </c>
      <c r="S70">
        <f>Scoring!V76</f>
        <v>106</v>
      </c>
      <c r="T70">
        <f>Scoring!W76</f>
        <v>109</v>
      </c>
      <c r="U70">
        <f>Scoring!X76</f>
        <v>117</v>
      </c>
      <c r="V70">
        <f>Scoring!Y76</f>
        <v>117</v>
      </c>
      <c r="W70">
        <f>Scoring!Z76</f>
        <v>125</v>
      </c>
      <c r="X70">
        <f>Scoring!AA76</f>
        <v>131</v>
      </c>
    </row>
    <row r="71" spans="1:24" x14ac:dyDescent="0.2">
      <c r="A71">
        <f>Scoring!B77</f>
        <v>126</v>
      </c>
      <c r="B71">
        <f>Scoring!C77</f>
        <v>129</v>
      </c>
      <c r="C71">
        <f>Scoring!D77</f>
        <v>111</v>
      </c>
      <c r="D71">
        <f>Scoring!E77</f>
        <v>114</v>
      </c>
      <c r="E71">
        <f>Scoring!F77</f>
        <v>100</v>
      </c>
      <c r="F71">
        <f>Scoring!G77</f>
        <v>124</v>
      </c>
      <c r="G71">
        <f>Scoring!H77</f>
        <v>117</v>
      </c>
      <c r="H71">
        <f>Scoring!I77</f>
        <v>141</v>
      </c>
      <c r="I71">
        <f>Scoring!K77</f>
        <v>116</v>
      </c>
      <c r="J71">
        <f>Scoring!L77</f>
        <v>116</v>
      </c>
      <c r="K71">
        <f>Scoring!M77</f>
        <v>90</v>
      </c>
      <c r="L71">
        <f>Scoring!N77</f>
        <v>93</v>
      </c>
      <c r="M71">
        <f>Scoring!O77</f>
        <v>87</v>
      </c>
      <c r="N71">
        <f>Scoring!P77</f>
        <v>108</v>
      </c>
      <c r="O71">
        <f>Scoring!Q77</f>
        <v>80</v>
      </c>
      <c r="P71">
        <f>Scoring!R77</f>
        <v>80</v>
      </c>
      <c r="Q71">
        <f>Scoring!T77</f>
        <v>104</v>
      </c>
      <c r="R71">
        <f>Scoring!U77</f>
        <v>107</v>
      </c>
      <c r="S71">
        <f>Scoring!V77</f>
        <v>103</v>
      </c>
      <c r="T71">
        <f>Scoring!W77</f>
        <v>106</v>
      </c>
      <c r="U71">
        <f>Scoring!X77</f>
        <v>117</v>
      </c>
      <c r="V71">
        <f>Scoring!Y77</f>
        <v>126</v>
      </c>
      <c r="W71">
        <f>Scoring!Z77</f>
        <v>131</v>
      </c>
      <c r="X71">
        <f>Scoring!AA77</f>
        <v>131</v>
      </c>
    </row>
    <row r="72" spans="1:24" x14ac:dyDescent="0.2">
      <c r="A72">
        <f>Scoring!B78</f>
        <v>129</v>
      </c>
      <c r="B72">
        <f>Scoring!C78</f>
        <v>135</v>
      </c>
      <c r="C72">
        <f>Scoring!D78</f>
        <v>111</v>
      </c>
      <c r="D72">
        <f>Scoring!E78</f>
        <v>111</v>
      </c>
      <c r="E72">
        <f>Scoring!F78</f>
        <v>97</v>
      </c>
      <c r="F72">
        <f>Scoring!G78</f>
        <v>100</v>
      </c>
      <c r="G72">
        <f>Scoring!H78</f>
        <v>138</v>
      </c>
      <c r="H72">
        <f>Scoring!I78</f>
        <v>138</v>
      </c>
      <c r="I72">
        <f>Scoring!K78</f>
        <v>116</v>
      </c>
      <c r="J72">
        <f>Scoring!L78</f>
        <v>116</v>
      </c>
      <c r="K72">
        <f>Scoring!M78</f>
        <v>90</v>
      </c>
      <c r="L72">
        <f>Scoring!N78</f>
        <v>90</v>
      </c>
      <c r="M72">
        <f>Scoring!O78</f>
        <v>84</v>
      </c>
      <c r="N72">
        <f>Scoring!P78</f>
        <v>84</v>
      </c>
      <c r="O72">
        <f>Scoring!Q78</f>
        <v>80</v>
      </c>
      <c r="P72">
        <f>Scoring!R78</f>
        <v>86</v>
      </c>
      <c r="Q72">
        <f>Scoring!T78</f>
        <v>104</v>
      </c>
      <c r="R72">
        <f>Scoring!U78</f>
        <v>104</v>
      </c>
      <c r="S72">
        <f>Scoring!V78</f>
        <v>106</v>
      </c>
      <c r="T72">
        <f>Scoring!W78</f>
        <v>109</v>
      </c>
      <c r="U72">
        <f>Scoring!X78</f>
        <v>117</v>
      </c>
      <c r="V72">
        <f>Scoring!Y78</f>
        <v>120</v>
      </c>
      <c r="W72">
        <f>Scoring!Z78</f>
        <v>131</v>
      </c>
      <c r="X72">
        <f>Scoring!AA78</f>
        <v>131</v>
      </c>
    </row>
    <row r="73" spans="1:24" x14ac:dyDescent="0.2">
      <c r="A73">
        <f>Scoring!B80</f>
        <v>129</v>
      </c>
      <c r="B73">
        <f>Scoring!C80</f>
        <v>135</v>
      </c>
      <c r="C73">
        <f>Scoring!D80</f>
        <v>111</v>
      </c>
      <c r="D73">
        <f>Scoring!E80</f>
        <v>123</v>
      </c>
      <c r="E73">
        <f>Scoring!F80</f>
        <v>100</v>
      </c>
      <c r="F73">
        <f>Scoring!G80</f>
        <v>130</v>
      </c>
      <c r="G73">
        <f>Scoring!H80</f>
        <v>114</v>
      </c>
      <c r="H73">
        <f>Scoring!I80</f>
        <v>150</v>
      </c>
      <c r="I73">
        <f>Scoring!K80</f>
        <v>125</v>
      </c>
      <c r="J73">
        <f>Scoring!L80</f>
        <v>128</v>
      </c>
      <c r="K73">
        <f>Scoring!M80</f>
        <v>90</v>
      </c>
      <c r="L73">
        <f>Scoring!N80</f>
        <v>93</v>
      </c>
      <c r="M73">
        <f>Scoring!O80</f>
        <v>84</v>
      </c>
      <c r="N73">
        <f>Scoring!P80</f>
        <v>87</v>
      </c>
      <c r="O73">
        <f>Scoring!Q80</f>
        <v>80</v>
      </c>
      <c r="P73">
        <f>Scoring!R80</f>
        <v>80</v>
      </c>
      <c r="Q73">
        <f>Scoring!T80</f>
        <v>107</v>
      </c>
      <c r="R73">
        <f>Scoring!U80</f>
        <v>107</v>
      </c>
      <c r="S73">
        <f>Scoring!V80</f>
        <v>106</v>
      </c>
      <c r="T73">
        <f>Scoring!W80</f>
        <v>109</v>
      </c>
      <c r="U73">
        <f>Scoring!X80</f>
        <v>111</v>
      </c>
      <c r="V73">
        <f>Scoring!Y80</f>
        <v>120</v>
      </c>
      <c r="W73">
        <f>Scoring!Z80</f>
        <v>131</v>
      </c>
      <c r="X73">
        <f>Scoring!AA80</f>
        <v>143</v>
      </c>
    </row>
    <row r="74" spans="1:24" x14ac:dyDescent="0.2">
      <c r="A74">
        <f>Scoring!B81</f>
        <v>123</v>
      </c>
      <c r="B74">
        <f>Scoring!C81</f>
        <v>135</v>
      </c>
      <c r="C74">
        <f>Scoring!D81</f>
        <v>111</v>
      </c>
      <c r="D74">
        <f>Scoring!E81</f>
        <v>117</v>
      </c>
      <c r="E74">
        <f>Scoring!F81</f>
        <v>100</v>
      </c>
      <c r="F74">
        <f>Scoring!G81</f>
        <v>115</v>
      </c>
      <c r="G74">
        <f>Scoring!H81</f>
        <v>117</v>
      </c>
      <c r="H74">
        <f>Scoring!I81</f>
        <v>144</v>
      </c>
      <c r="I74">
        <f>Scoring!K81</f>
        <v>116</v>
      </c>
      <c r="J74">
        <f>Scoring!L81</f>
        <v>116</v>
      </c>
      <c r="K74">
        <f>Scoring!M81</f>
        <v>90</v>
      </c>
      <c r="L74">
        <f>Scoring!N81</f>
        <v>90</v>
      </c>
      <c r="M74">
        <f>Scoring!O81</f>
        <v>84</v>
      </c>
      <c r="N74">
        <f>Scoring!P81</f>
        <v>90</v>
      </c>
      <c r="O74">
        <f>Scoring!Q81</f>
        <v>71</v>
      </c>
      <c r="P74">
        <f>Scoring!R81</f>
        <v>80</v>
      </c>
      <c r="Q74">
        <f>Scoring!T81</f>
        <v>107</v>
      </c>
      <c r="R74">
        <f>Scoring!U81</f>
        <v>107</v>
      </c>
      <c r="S74">
        <f>Scoring!V81</f>
        <v>91</v>
      </c>
      <c r="T74">
        <f>Scoring!W81</f>
        <v>106</v>
      </c>
      <c r="U74">
        <f>Scoring!X81</f>
        <v>117</v>
      </c>
      <c r="V74">
        <f>Scoring!Y81</f>
        <v>126</v>
      </c>
      <c r="W74">
        <f>Scoring!Z81</f>
        <v>131</v>
      </c>
      <c r="X74">
        <f>Scoring!AA81</f>
        <v>137</v>
      </c>
    </row>
    <row r="75" spans="1:24" x14ac:dyDescent="0.2">
      <c r="A75">
        <f>Scoring!B82</f>
        <v>126</v>
      </c>
      <c r="B75">
        <f>Scoring!C82</f>
        <v>126</v>
      </c>
      <c r="C75">
        <f>Scoring!D82</f>
        <v>111</v>
      </c>
      <c r="D75">
        <f>Scoring!E82</f>
        <v>111</v>
      </c>
      <c r="E75">
        <f>Scoring!F82</f>
        <v>91</v>
      </c>
      <c r="F75">
        <f>Scoring!G82</f>
        <v>100</v>
      </c>
      <c r="G75">
        <f>Scoring!H82</f>
        <v>138</v>
      </c>
      <c r="H75">
        <f>Scoring!I82</f>
        <v>144</v>
      </c>
      <c r="I75">
        <f>Scoring!K82</f>
        <v>116</v>
      </c>
      <c r="J75">
        <f>Scoring!L82</f>
        <v>116</v>
      </c>
      <c r="K75">
        <f>Scoring!M82</f>
        <v>93</v>
      </c>
      <c r="L75">
        <f>Scoring!N82</f>
        <v>93</v>
      </c>
      <c r="M75">
        <f>Scoring!O82</f>
        <v>84</v>
      </c>
      <c r="N75">
        <f>Scoring!P82</f>
        <v>84</v>
      </c>
      <c r="O75">
        <f>Scoring!Q82</f>
        <v>80</v>
      </c>
      <c r="P75">
        <f>Scoring!R82</f>
        <v>80</v>
      </c>
      <c r="Q75">
        <f>Scoring!T82</f>
        <v>104</v>
      </c>
      <c r="R75">
        <f>Scoring!U82</f>
        <v>104</v>
      </c>
      <c r="S75">
        <f>Scoring!V82</f>
        <v>91</v>
      </c>
      <c r="T75">
        <f>Scoring!W82</f>
        <v>106</v>
      </c>
      <c r="U75">
        <f>Scoring!X82</f>
        <v>126</v>
      </c>
      <c r="V75">
        <f>Scoring!Y82</f>
        <v>126</v>
      </c>
      <c r="W75">
        <f>Scoring!Z82</f>
        <v>125</v>
      </c>
      <c r="X75">
        <f>Scoring!AA82</f>
        <v>131</v>
      </c>
    </row>
    <row r="76" spans="1:24" x14ac:dyDescent="0.2">
      <c r="A76">
        <f>Scoring!B83</f>
        <v>126</v>
      </c>
      <c r="B76">
        <f>Scoring!C83</f>
        <v>129</v>
      </c>
      <c r="C76">
        <f>Scoring!D83</f>
        <v>123</v>
      </c>
      <c r="D76">
        <f>Scoring!E83</f>
        <v>123</v>
      </c>
      <c r="E76">
        <f>Scoring!F83</f>
        <v>100</v>
      </c>
      <c r="F76">
        <f>Scoring!G83</f>
        <v>103</v>
      </c>
      <c r="G76">
        <f>Scoring!H83</f>
        <v>141</v>
      </c>
      <c r="H76">
        <f>Scoring!I83</f>
        <v>144</v>
      </c>
      <c r="I76">
        <f>Scoring!K83</f>
        <v>116</v>
      </c>
      <c r="J76">
        <f>Scoring!L83</f>
        <v>125</v>
      </c>
      <c r="K76">
        <f>Scoring!M83</f>
        <v>87</v>
      </c>
      <c r="L76">
        <f>Scoring!N83</f>
        <v>90</v>
      </c>
      <c r="M76">
        <f>Scoring!O83</f>
        <v>84</v>
      </c>
      <c r="N76">
        <f>Scoring!P83</f>
        <v>87</v>
      </c>
      <c r="O76">
        <f>Scoring!Q83</f>
        <v>80</v>
      </c>
      <c r="P76">
        <f>Scoring!R83</f>
        <v>80</v>
      </c>
      <c r="Q76">
        <f>Scoring!T83</f>
        <v>104</v>
      </c>
      <c r="R76">
        <f>Scoring!U83</f>
        <v>107</v>
      </c>
      <c r="S76">
        <f>Scoring!V83</f>
        <v>91</v>
      </c>
      <c r="T76">
        <f>Scoring!W83</f>
        <v>106</v>
      </c>
      <c r="U76">
        <f>Scoring!X83</f>
        <v>108</v>
      </c>
      <c r="V76">
        <f>Scoring!Y83</f>
        <v>120</v>
      </c>
      <c r="W76">
        <f>Scoring!Z83</f>
        <v>131</v>
      </c>
      <c r="X76">
        <f>Scoring!AA83</f>
        <v>137</v>
      </c>
    </row>
    <row r="77" spans="1:24" x14ac:dyDescent="0.2">
      <c r="A77">
        <f>Scoring!B84</f>
        <v>132</v>
      </c>
      <c r="B77">
        <f>Scoring!C84</f>
        <v>138</v>
      </c>
      <c r="C77">
        <f>Scoring!D84</f>
        <v>111</v>
      </c>
      <c r="D77">
        <f>Scoring!E84</f>
        <v>111</v>
      </c>
      <c r="E77">
        <f>Scoring!F84</f>
        <v>100</v>
      </c>
      <c r="F77">
        <f>Scoring!G84</f>
        <v>112</v>
      </c>
      <c r="G77">
        <f>Scoring!H84</f>
        <v>93</v>
      </c>
      <c r="H77">
        <f>Scoring!I84</f>
        <v>141</v>
      </c>
      <c r="I77">
        <f>Scoring!K84</f>
        <v>116</v>
      </c>
      <c r="J77">
        <f>Scoring!L84</f>
        <v>116</v>
      </c>
      <c r="K77">
        <f>Scoring!M84</f>
        <v>90</v>
      </c>
      <c r="L77">
        <f>Scoring!N84</f>
        <v>93</v>
      </c>
      <c r="M77">
        <f>Scoring!O84</f>
        <v>84</v>
      </c>
      <c r="N77">
        <f>Scoring!P84</f>
        <v>90</v>
      </c>
      <c r="O77">
        <f>Scoring!Q84</f>
        <v>80</v>
      </c>
      <c r="P77">
        <f>Scoring!R84</f>
        <v>80</v>
      </c>
      <c r="Q77">
        <f>Scoring!T84</f>
        <v>104</v>
      </c>
      <c r="R77">
        <f>Scoring!U84</f>
        <v>107</v>
      </c>
      <c r="S77">
        <f>Scoring!V84</f>
        <v>106</v>
      </c>
      <c r="T77">
        <f>Scoring!W84</f>
        <v>106</v>
      </c>
      <c r="U77">
        <f>Scoring!X84</f>
        <v>126</v>
      </c>
      <c r="V77">
        <f>Scoring!Y84</f>
        <v>126</v>
      </c>
      <c r="W77">
        <f>Scoring!Z84</f>
        <v>131</v>
      </c>
      <c r="X77">
        <f>Scoring!AA84</f>
        <v>131</v>
      </c>
    </row>
    <row r="78" spans="1:24" x14ac:dyDescent="0.2">
      <c r="A78">
        <f>Scoring!B85</f>
        <v>126</v>
      </c>
      <c r="B78">
        <f>Scoring!C85</f>
        <v>135</v>
      </c>
      <c r="C78">
        <f>Scoring!D85</f>
        <v>111</v>
      </c>
      <c r="D78">
        <f>Scoring!E85</f>
        <v>111</v>
      </c>
      <c r="E78">
        <f>Scoring!F85</f>
        <v>121</v>
      </c>
      <c r="F78">
        <f>Scoring!G85</f>
        <v>124</v>
      </c>
      <c r="G78">
        <f>Scoring!H85</f>
        <v>141</v>
      </c>
      <c r="H78">
        <f>Scoring!I85</f>
        <v>195</v>
      </c>
      <c r="I78">
        <f>Scoring!K85</f>
        <v>116</v>
      </c>
      <c r="J78">
        <f>Scoring!L85</f>
        <v>116</v>
      </c>
      <c r="K78">
        <f>Scoring!M85</f>
        <v>90</v>
      </c>
      <c r="L78">
        <f>Scoring!N85</f>
        <v>93</v>
      </c>
      <c r="M78">
        <f>Scoring!O85</f>
        <v>84</v>
      </c>
      <c r="N78">
        <f>Scoring!P85</f>
        <v>84</v>
      </c>
      <c r="O78">
        <f>Scoring!Q85</f>
        <v>80</v>
      </c>
      <c r="P78">
        <f>Scoring!R85</f>
        <v>80</v>
      </c>
      <c r="Q78">
        <f>Scoring!T85</f>
        <v>92</v>
      </c>
      <c r="R78">
        <f>Scoring!U85</f>
        <v>107</v>
      </c>
      <c r="S78">
        <f>Scoring!V85</f>
        <v>91</v>
      </c>
      <c r="T78">
        <f>Scoring!W85</f>
        <v>109</v>
      </c>
      <c r="U78">
        <f>Scoring!X85</f>
        <v>120</v>
      </c>
      <c r="V78">
        <f>Scoring!Y85</f>
        <v>123</v>
      </c>
      <c r="W78">
        <f>Scoring!Z85</f>
        <v>131</v>
      </c>
      <c r="X78">
        <f>Scoring!AA85</f>
        <v>137</v>
      </c>
    </row>
    <row r="79" spans="1:24" x14ac:dyDescent="0.2">
      <c r="A79">
        <f>Scoring!B87</f>
        <v>126</v>
      </c>
      <c r="B79">
        <f>Scoring!C87</f>
        <v>129</v>
      </c>
      <c r="C79">
        <f>Scoring!D87</f>
        <v>129</v>
      </c>
      <c r="D79">
        <f>Scoring!E87</f>
        <v>129</v>
      </c>
      <c r="E79">
        <f>Scoring!F87</f>
        <v>130</v>
      </c>
      <c r="F79">
        <f>Scoring!G87</f>
        <v>133</v>
      </c>
      <c r="G79">
        <f>Scoring!H87</f>
        <v>135</v>
      </c>
      <c r="H79">
        <f>Scoring!I87</f>
        <v>153</v>
      </c>
      <c r="I79">
        <f>Scoring!K87</f>
        <v>116</v>
      </c>
      <c r="J79">
        <f>Scoring!L87</f>
        <v>125</v>
      </c>
      <c r="K79">
        <f>Scoring!M87</f>
        <v>90</v>
      </c>
      <c r="L79">
        <f>Scoring!N87</f>
        <v>93</v>
      </c>
      <c r="M79">
        <f>Scoring!O87</f>
        <v>84</v>
      </c>
      <c r="N79">
        <f>Scoring!P87</f>
        <v>87</v>
      </c>
      <c r="O79">
        <f>Scoring!Q87</f>
        <v>80</v>
      </c>
      <c r="P79">
        <f>Scoring!R87</f>
        <v>83</v>
      </c>
      <c r="Q79">
        <f>Scoring!T87</f>
        <v>107</v>
      </c>
      <c r="R79">
        <f>Scoring!U87</f>
        <v>107</v>
      </c>
      <c r="S79">
        <f>Scoring!V87</f>
        <v>91</v>
      </c>
      <c r="T79">
        <f>Scoring!W87</f>
        <v>109</v>
      </c>
      <c r="U79">
        <f>Scoring!X87</f>
        <v>120</v>
      </c>
      <c r="V79">
        <f>Scoring!Y87</f>
        <v>126</v>
      </c>
      <c r="W79">
        <f>Scoring!Z87</f>
        <v>131</v>
      </c>
      <c r="X79">
        <f>Scoring!AA87</f>
        <v>131</v>
      </c>
    </row>
    <row r="80" spans="1:24" x14ac:dyDescent="0.2">
      <c r="A80">
        <f>Scoring!B88</f>
        <v>129</v>
      </c>
      <c r="B80">
        <f>Scoring!C88</f>
        <v>129</v>
      </c>
      <c r="C80">
        <f>Scoring!D88</f>
        <v>111</v>
      </c>
      <c r="D80">
        <f>Scoring!E88</f>
        <v>111</v>
      </c>
      <c r="E80">
        <f>Scoring!F88</f>
        <v>106</v>
      </c>
      <c r="F80">
        <f>Scoring!G88</f>
        <v>112</v>
      </c>
      <c r="G80">
        <f>Scoring!H88</f>
        <v>111</v>
      </c>
      <c r="H80">
        <f>Scoring!I88</f>
        <v>138</v>
      </c>
      <c r="I80">
        <f>Scoring!K88</f>
        <v>116</v>
      </c>
      <c r="J80">
        <f>Scoring!L88</f>
        <v>125</v>
      </c>
      <c r="K80">
        <f>Scoring!M88</f>
        <v>87</v>
      </c>
      <c r="L80">
        <f>Scoring!N88</f>
        <v>90</v>
      </c>
      <c r="M80">
        <f>Scoring!O88</f>
        <v>84</v>
      </c>
      <c r="N80">
        <f>Scoring!P88</f>
        <v>105</v>
      </c>
      <c r="O80">
        <f>Scoring!Q88</f>
        <v>80</v>
      </c>
      <c r="P80">
        <f>Scoring!R88</f>
        <v>80</v>
      </c>
      <c r="Q80">
        <f>Scoring!T88</f>
        <v>107</v>
      </c>
      <c r="R80">
        <f>Scoring!U88</f>
        <v>107</v>
      </c>
      <c r="S80">
        <f>Scoring!V88</f>
        <v>91</v>
      </c>
      <c r="T80">
        <f>Scoring!W88</f>
        <v>106</v>
      </c>
      <c r="U80">
        <f>Scoring!X88</f>
        <v>123</v>
      </c>
      <c r="V80">
        <f>Scoring!Y88</f>
        <v>126</v>
      </c>
      <c r="W80">
        <f>Scoring!Z88</f>
        <v>131</v>
      </c>
      <c r="X80">
        <f>Scoring!AA88</f>
        <v>134</v>
      </c>
    </row>
    <row r="81" spans="1:24" x14ac:dyDescent="0.2">
      <c r="A81">
        <f>Scoring!B89</f>
        <v>123</v>
      </c>
      <c r="B81">
        <f>Scoring!C89</f>
        <v>129</v>
      </c>
      <c r="C81">
        <f>Scoring!D89</f>
        <v>111</v>
      </c>
      <c r="D81">
        <f>Scoring!E89</f>
        <v>111</v>
      </c>
      <c r="E81">
        <f>Scoring!F89</f>
        <v>109</v>
      </c>
      <c r="F81">
        <f>Scoring!G89</f>
        <v>112</v>
      </c>
      <c r="G81">
        <f>Scoring!H89</f>
        <v>126</v>
      </c>
      <c r="H81">
        <f>Scoring!I89</f>
        <v>141</v>
      </c>
      <c r="I81">
        <f>Scoring!K89</f>
        <v>116</v>
      </c>
      <c r="J81">
        <f>Scoring!L89</f>
        <v>125</v>
      </c>
      <c r="K81">
        <f>Scoring!M89</f>
        <v>93</v>
      </c>
      <c r="L81">
        <f>Scoring!N89</f>
        <v>93</v>
      </c>
      <c r="M81">
        <f>Scoring!O89</f>
        <v>84</v>
      </c>
      <c r="N81">
        <f>Scoring!P89</f>
        <v>84</v>
      </c>
      <c r="O81">
        <f>Scoring!Q89</f>
        <v>80</v>
      </c>
      <c r="P81">
        <f>Scoring!R89</f>
        <v>80</v>
      </c>
      <c r="Q81">
        <f>Scoring!T89</f>
        <v>104</v>
      </c>
      <c r="R81">
        <f>Scoring!U89</f>
        <v>104</v>
      </c>
      <c r="S81">
        <f>Scoring!V89</f>
        <v>106</v>
      </c>
      <c r="T81">
        <f>Scoring!W89</f>
        <v>109</v>
      </c>
      <c r="U81">
        <f>Scoring!X89</f>
        <v>120</v>
      </c>
      <c r="V81">
        <f>Scoring!Y89</f>
        <v>120</v>
      </c>
      <c r="W81">
        <f>Scoring!Z89</f>
        <v>131</v>
      </c>
      <c r="X81">
        <f>Scoring!AA89</f>
        <v>134</v>
      </c>
    </row>
    <row r="82" spans="1:24" x14ac:dyDescent="0.2">
      <c r="A82" s="5">
        <v>123</v>
      </c>
      <c r="B82" s="5">
        <v>129</v>
      </c>
      <c r="C82">
        <f>Scoring!D90</f>
        <v>111</v>
      </c>
      <c r="D82">
        <f>Scoring!E90</f>
        <v>111</v>
      </c>
      <c r="E82">
        <f>Scoring!F90</f>
        <v>109</v>
      </c>
      <c r="F82">
        <f>Scoring!G90</f>
        <v>112</v>
      </c>
      <c r="G82">
        <f>Scoring!H90</f>
        <v>126</v>
      </c>
      <c r="H82">
        <f>Scoring!I90</f>
        <v>141</v>
      </c>
      <c r="I82">
        <f>Scoring!K90</f>
        <v>116</v>
      </c>
      <c r="J82">
        <f>Scoring!L90</f>
        <v>125</v>
      </c>
      <c r="K82">
        <f>Scoring!M90</f>
        <v>93</v>
      </c>
      <c r="L82">
        <f>Scoring!N90</f>
        <v>93</v>
      </c>
      <c r="M82">
        <f>Scoring!O90</f>
        <v>84</v>
      </c>
      <c r="N82">
        <f>Scoring!P90</f>
        <v>84</v>
      </c>
      <c r="O82">
        <f>Scoring!Q90</f>
        <v>80</v>
      </c>
      <c r="P82">
        <f>Scoring!R90</f>
        <v>80</v>
      </c>
      <c r="Q82">
        <f>Scoring!T90</f>
        <v>104</v>
      </c>
      <c r="R82">
        <f>Scoring!U90</f>
        <v>104</v>
      </c>
      <c r="S82">
        <f>Scoring!V90</f>
        <v>106</v>
      </c>
      <c r="T82">
        <f>Scoring!W90</f>
        <v>109</v>
      </c>
      <c r="U82">
        <f>Scoring!X90</f>
        <v>120</v>
      </c>
      <c r="V82">
        <f>Scoring!Y90</f>
        <v>120</v>
      </c>
      <c r="W82">
        <f>Scoring!Z90</f>
        <v>131</v>
      </c>
      <c r="X82">
        <f>Scoring!AA90</f>
        <v>134</v>
      </c>
    </row>
    <row r="83" spans="1:24" x14ac:dyDescent="0.2">
      <c r="A83">
        <f>Scoring!B91</f>
        <v>129</v>
      </c>
      <c r="B83">
        <f>Scoring!C91</f>
        <v>138</v>
      </c>
      <c r="C83">
        <f>Scoring!D91</f>
        <v>111</v>
      </c>
      <c r="D83">
        <f>Scoring!E91</f>
        <v>111</v>
      </c>
      <c r="E83">
        <f>Scoring!F91</f>
        <v>121</v>
      </c>
      <c r="F83">
        <f>Scoring!G91</f>
        <v>124</v>
      </c>
      <c r="G83">
        <f>Scoring!H91</f>
        <v>0</v>
      </c>
      <c r="H83">
        <f>Scoring!I91</f>
        <v>0</v>
      </c>
      <c r="I83">
        <f>Scoring!K91</f>
        <v>116</v>
      </c>
      <c r="J83">
        <f>Scoring!L91</f>
        <v>116</v>
      </c>
      <c r="K83">
        <f>Scoring!M91</f>
        <v>90</v>
      </c>
      <c r="L83">
        <f>Scoring!N91</f>
        <v>93</v>
      </c>
      <c r="M83">
        <f>Scoring!O91</f>
        <v>84</v>
      </c>
      <c r="N83">
        <f>Scoring!P91</f>
        <v>84</v>
      </c>
      <c r="O83">
        <f>Scoring!Q91</f>
        <v>80</v>
      </c>
      <c r="P83">
        <f>Scoring!R91</f>
        <v>80</v>
      </c>
      <c r="Q83">
        <f>Scoring!T91</f>
        <v>92</v>
      </c>
      <c r="R83">
        <f>Scoring!U91</f>
        <v>107</v>
      </c>
      <c r="S83">
        <f>Scoring!V91</f>
        <v>91</v>
      </c>
      <c r="T83">
        <f>Scoring!W91</f>
        <v>109</v>
      </c>
      <c r="U83">
        <f>Scoring!X91</f>
        <v>120</v>
      </c>
      <c r="V83">
        <f>Scoring!Y91</f>
        <v>123</v>
      </c>
      <c r="W83">
        <f>Scoring!Z91</f>
        <v>131</v>
      </c>
      <c r="X83">
        <f>Scoring!AA91</f>
        <v>137</v>
      </c>
    </row>
    <row r="84" spans="1:24" x14ac:dyDescent="0.2">
      <c r="A84">
        <f>Scoring!B92</f>
        <v>129</v>
      </c>
      <c r="B84">
        <f>Scoring!C92</f>
        <v>159</v>
      </c>
      <c r="C84">
        <f>Scoring!D92</f>
        <v>111</v>
      </c>
      <c r="D84">
        <f>Scoring!E92</f>
        <v>111</v>
      </c>
      <c r="E84">
        <f>Scoring!F92</f>
        <v>121</v>
      </c>
      <c r="F84">
        <f>Scoring!G92</f>
        <v>124</v>
      </c>
      <c r="G84">
        <f>Scoring!H92</f>
        <v>99</v>
      </c>
      <c r="H84">
        <f>Scoring!I92</f>
        <v>135</v>
      </c>
      <c r="I84">
        <f>Scoring!K92</f>
        <v>116</v>
      </c>
      <c r="J84">
        <f>Scoring!L92</f>
        <v>116</v>
      </c>
      <c r="K84">
        <f>Scoring!M92</f>
        <v>90</v>
      </c>
      <c r="L84">
        <f>Scoring!N92</f>
        <v>93</v>
      </c>
      <c r="M84">
        <f>Scoring!O92</f>
        <v>84</v>
      </c>
      <c r="N84">
        <f>Scoring!P92</f>
        <v>84</v>
      </c>
      <c r="O84">
        <f>Scoring!Q92</f>
        <v>80</v>
      </c>
      <c r="P84">
        <f>Scoring!R92</f>
        <v>80</v>
      </c>
      <c r="Q84">
        <f>Scoring!T92</f>
        <v>92</v>
      </c>
      <c r="R84">
        <f>Scoring!U92</f>
        <v>107</v>
      </c>
      <c r="S84">
        <f>Scoring!V92</f>
        <v>103</v>
      </c>
      <c r="T84">
        <f>Scoring!W92</f>
        <v>109</v>
      </c>
      <c r="U84">
        <f>Scoring!X92</f>
        <v>117</v>
      </c>
      <c r="V84">
        <f>Scoring!Y92</f>
        <v>120</v>
      </c>
      <c r="W84">
        <f>Scoring!Z92</f>
        <v>131</v>
      </c>
      <c r="X84">
        <f>Scoring!AA92</f>
        <v>134</v>
      </c>
    </row>
    <row r="85" spans="1:24" x14ac:dyDescent="0.2">
      <c r="A85">
        <f>Scoring!B93</f>
        <v>129</v>
      </c>
      <c r="B85">
        <f>Scoring!C93</f>
        <v>135</v>
      </c>
      <c r="C85">
        <f>Scoring!D93</f>
        <v>111</v>
      </c>
      <c r="D85">
        <f>Scoring!E93</f>
        <v>111</v>
      </c>
      <c r="E85">
        <f>Scoring!F93</f>
        <v>103</v>
      </c>
      <c r="F85">
        <f>Scoring!G93</f>
        <v>121</v>
      </c>
      <c r="G85">
        <f>Scoring!H93</f>
        <v>117</v>
      </c>
      <c r="H85">
        <f>Scoring!I93</f>
        <v>141</v>
      </c>
      <c r="I85">
        <f>Scoring!K93</f>
        <v>116</v>
      </c>
      <c r="J85">
        <f>Scoring!L93</f>
        <v>116</v>
      </c>
      <c r="K85">
        <f>Scoring!M93</f>
        <v>90</v>
      </c>
      <c r="L85">
        <f>Scoring!N93</f>
        <v>90</v>
      </c>
      <c r="M85">
        <f>Scoring!O93</f>
        <v>84</v>
      </c>
      <c r="N85">
        <f>Scoring!P93</f>
        <v>99</v>
      </c>
      <c r="O85">
        <f>Scoring!Q93</f>
        <v>80</v>
      </c>
      <c r="P85">
        <f>Scoring!R93</f>
        <v>80</v>
      </c>
      <c r="Q85">
        <f>Scoring!T93</f>
        <v>104</v>
      </c>
      <c r="R85">
        <f>Scoring!U93</f>
        <v>110</v>
      </c>
      <c r="S85">
        <f>Scoring!V93</f>
        <v>91</v>
      </c>
      <c r="T85">
        <f>Scoring!W93</f>
        <v>106</v>
      </c>
      <c r="U85">
        <f>Scoring!X93</f>
        <v>126</v>
      </c>
      <c r="V85">
        <f>Scoring!Y93</f>
        <v>126</v>
      </c>
      <c r="W85">
        <f>Scoring!Z93</f>
        <v>131</v>
      </c>
      <c r="X85">
        <f>Scoring!AA93</f>
        <v>131</v>
      </c>
    </row>
    <row r="86" spans="1:24" x14ac:dyDescent="0.2">
      <c r="A86">
        <f>Scoring!B94</f>
        <v>123</v>
      </c>
      <c r="B86">
        <f>Scoring!C94</f>
        <v>129</v>
      </c>
      <c r="C86">
        <f>Scoring!D94</f>
        <v>111</v>
      </c>
      <c r="D86">
        <f>Scoring!E94</f>
        <v>111</v>
      </c>
      <c r="E86">
        <f>Scoring!F94</f>
        <v>109</v>
      </c>
      <c r="F86">
        <f>Scoring!G94</f>
        <v>112</v>
      </c>
      <c r="G86">
        <f>Scoring!H94</f>
        <v>126</v>
      </c>
      <c r="H86">
        <f>Scoring!I94</f>
        <v>141</v>
      </c>
      <c r="I86">
        <f>Scoring!K94</f>
        <v>116</v>
      </c>
      <c r="J86">
        <f>Scoring!L94</f>
        <v>125</v>
      </c>
      <c r="K86">
        <f>Scoring!M94</f>
        <v>93</v>
      </c>
      <c r="L86">
        <f>Scoring!N94</f>
        <v>93</v>
      </c>
      <c r="M86">
        <f>Scoring!O94</f>
        <v>84</v>
      </c>
      <c r="N86">
        <f>Scoring!P94</f>
        <v>84</v>
      </c>
      <c r="O86">
        <f>Scoring!Q94</f>
        <v>80</v>
      </c>
      <c r="P86">
        <f>Scoring!R94</f>
        <v>80</v>
      </c>
      <c r="Q86">
        <f>Scoring!T94</f>
        <v>104</v>
      </c>
      <c r="R86">
        <f>Scoring!U94</f>
        <v>104</v>
      </c>
      <c r="S86">
        <f>Scoring!V94</f>
        <v>106</v>
      </c>
      <c r="T86">
        <f>Scoring!W94</f>
        <v>109</v>
      </c>
      <c r="U86">
        <f>Scoring!X94</f>
        <v>120</v>
      </c>
      <c r="V86">
        <f>Scoring!Y94</f>
        <v>120</v>
      </c>
      <c r="W86">
        <f>Scoring!Z94</f>
        <v>131</v>
      </c>
      <c r="X86">
        <f>Scoring!AA94</f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8415-BB36-174C-BCF8-285242F7ADD4}">
  <dimension ref="A1:AY88"/>
  <sheetViews>
    <sheetView topLeftCell="S1" workbookViewId="0">
      <selection activeCell="AB1" sqref="AB1:AY88"/>
    </sheetView>
  </sheetViews>
  <sheetFormatPr baseColWidth="10" defaultColWidth="8.83203125" defaultRowHeight="16" x14ac:dyDescent="0.2"/>
  <cols>
    <col min="1" max="1" width="20.33203125" customWidth="1"/>
    <col min="2" max="2" width="41.33203125" customWidth="1"/>
    <col min="3" max="12" width="4.1640625" bestFit="1" customWidth="1"/>
    <col min="13" max="13" width="3.1640625" bestFit="1" customWidth="1"/>
    <col min="14" max="14" width="4.1640625" bestFit="1" customWidth="1"/>
    <col min="15" max="15" width="3.1640625" bestFit="1" customWidth="1"/>
    <col min="16" max="16" width="4.1640625" bestFit="1" customWidth="1"/>
    <col min="17" max="18" width="3.1640625" bestFit="1" customWidth="1"/>
    <col min="19" max="26" width="4.1640625" bestFit="1" customWidth="1"/>
  </cols>
  <sheetData>
    <row r="1" spans="1:51" x14ac:dyDescent="0.2">
      <c r="A1" s="7">
        <v>1</v>
      </c>
      <c r="B1" s="7" t="s">
        <v>270</v>
      </c>
      <c r="C1" s="7">
        <v>126</v>
      </c>
      <c r="D1" s="7">
        <v>129</v>
      </c>
      <c r="E1" s="7">
        <v>111</v>
      </c>
      <c r="F1" s="7">
        <v>111</v>
      </c>
      <c r="G1" s="7">
        <v>100</v>
      </c>
      <c r="H1" s="7">
        <v>127</v>
      </c>
      <c r="I1" s="7">
        <v>99</v>
      </c>
      <c r="J1" s="7">
        <v>138</v>
      </c>
      <c r="K1" s="7">
        <v>125</v>
      </c>
      <c r="L1" s="7">
        <v>125</v>
      </c>
      <c r="M1" s="7">
        <v>90</v>
      </c>
      <c r="N1" s="7">
        <v>93</v>
      </c>
      <c r="O1" s="7">
        <v>87</v>
      </c>
      <c r="P1" s="7">
        <v>87</v>
      </c>
      <c r="Q1" s="7">
        <v>80</v>
      </c>
      <c r="R1" s="7">
        <v>80</v>
      </c>
      <c r="S1" s="7">
        <v>104</v>
      </c>
      <c r="T1" s="7">
        <v>107</v>
      </c>
      <c r="U1" s="7">
        <v>103</v>
      </c>
      <c r="V1" s="7">
        <v>106</v>
      </c>
      <c r="W1" s="7">
        <v>120</v>
      </c>
      <c r="X1" s="7">
        <v>120</v>
      </c>
      <c r="Y1" s="7">
        <v>131</v>
      </c>
      <c r="Z1" s="7">
        <v>137</v>
      </c>
      <c r="AB1">
        <f>(C1-93)/3</f>
        <v>11</v>
      </c>
      <c r="AC1">
        <f>(D1-93)/3</f>
        <v>12</v>
      </c>
      <c r="AD1">
        <f>(E1-99)/3</f>
        <v>4</v>
      </c>
      <c r="AE1">
        <f>(F1-99)/3</f>
        <v>4</v>
      </c>
      <c r="AF1">
        <f>(G1-67)/3</f>
        <v>11</v>
      </c>
      <c r="AG1">
        <f>(H1-67)/3</f>
        <v>20</v>
      </c>
      <c r="AH1">
        <f>(I1-66)/3</f>
        <v>11</v>
      </c>
      <c r="AI1">
        <f>(J1-66)/3</f>
        <v>24</v>
      </c>
      <c r="AJ1">
        <f>(K1-98)/3</f>
        <v>9</v>
      </c>
      <c r="AK1">
        <f>(L1-98)/3</f>
        <v>9</v>
      </c>
      <c r="AL1">
        <f>(M1-63)/3</f>
        <v>9</v>
      </c>
      <c r="AM1">
        <f>(N1-63)/3</f>
        <v>10</v>
      </c>
      <c r="AN1">
        <f>(O1-51)/3</f>
        <v>12</v>
      </c>
      <c r="AO1">
        <f>(P1-51)/3</f>
        <v>12</v>
      </c>
      <c r="AP1">
        <f>(Q1-47)/3</f>
        <v>11</v>
      </c>
      <c r="AQ1">
        <f>(R1-47)/3</f>
        <v>11</v>
      </c>
      <c r="AR1">
        <f>(S1-74)/3</f>
        <v>10</v>
      </c>
      <c r="AS1">
        <f>(T1-74)/3</f>
        <v>11</v>
      </c>
      <c r="AT1">
        <f>(U1-73)/3</f>
        <v>10</v>
      </c>
      <c r="AU1">
        <f>(V1-73)/3</f>
        <v>11</v>
      </c>
      <c r="AV1">
        <f>(W1-93)/3</f>
        <v>9</v>
      </c>
      <c r="AW1">
        <f t="shared" ref="AW1" si="0">(X1-93)/3</f>
        <v>9</v>
      </c>
      <c r="AX1">
        <f>(Y1-101)/3</f>
        <v>10</v>
      </c>
      <c r="AY1">
        <f>(Z1-101)/3</f>
        <v>12</v>
      </c>
    </row>
    <row r="2" spans="1:51" x14ac:dyDescent="0.2">
      <c r="A2" s="7">
        <v>1</v>
      </c>
      <c r="B2" s="7" t="s">
        <v>271</v>
      </c>
      <c r="C2" s="7">
        <v>129</v>
      </c>
      <c r="D2" s="7">
        <v>129</v>
      </c>
      <c r="E2" s="7">
        <v>111</v>
      </c>
      <c r="F2" s="7">
        <v>129</v>
      </c>
      <c r="G2" s="7">
        <v>103</v>
      </c>
      <c r="H2" s="7">
        <v>112</v>
      </c>
      <c r="I2" s="7">
        <v>132</v>
      </c>
      <c r="J2" s="7">
        <v>147</v>
      </c>
      <c r="K2" s="7">
        <v>116</v>
      </c>
      <c r="L2" s="7">
        <v>125</v>
      </c>
      <c r="M2" s="7">
        <v>90</v>
      </c>
      <c r="N2" s="7">
        <v>93</v>
      </c>
      <c r="O2" s="7">
        <v>84</v>
      </c>
      <c r="P2" s="7">
        <v>87</v>
      </c>
      <c r="Q2" s="7">
        <v>80</v>
      </c>
      <c r="R2" s="7">
        <v>83</v>
      </c>
      <c r="S2" s="7">
        <v>107</v>
      </c>
      <c r="T2" s="7">
        <v>107</v>
      </c>
      <c r="U2" s="7">
        <v>97</v>
      </c>
      <c r="V2" s="7">
        <v>109</v>
      </c>
      <c r="W2" s="7">
        <v>120</v>
      </c>
      <c r="X2" s="7">
        <v>126</v>
      </c>
      <c r="Y2" s="7">
        <v>131</v>
      </c>
      <c r="Z2" s="7">
        <v>176</v>
      </c>
      <c r="AB2">
        <f t="shared" ref="AB2:AB65" si="1">(C2-93)/3</f>
        <v>12</v>
      </c>
      <c r="AC2">
        <f t="shared" ref="AC2:AC65" si="2">(D2-93)/3</f>
        <v>12</v>
      </c>
      <c r="AD2">
        <f t="shared" ref="AD2:AD65" si="3">(E2-99)/3</f>
        <v>4</v>
      </c>
      <c r="AE2">
        <f t="shared" ref="AE2:AE65" si="4">(F2-99)/3</f>
        <v>10</v>
      </c>
      <c r="AF2">
        <f t="shared" ref="AF2:AF65" si="5">(G2-67)/3</f>
        <v>12</v>
      </c>
      <c r="AG2">
        <f t="shared" ref="AG2:AG65" si="6">(H2-67)/3</f>
        <v>15</v>
      </c>
      <c r="AH2">
        <f t="shared" ref="AH2:AH65" si="7">(I2-66)/3</f>
        <v>22</v>
      </c>
      <c r="AI2">
        <f t="shared" ref="AI2:AI65" si="8">(J2-66)/3</f>
        <v>27</v>
      </c>
      <c r="AJ2">
        <f t="shared" ref="AJ2:AJ65" si="9">(K2-98)/3</f>
        <v>6</v>
      </c>
      <c r="AK2">
        <f t="shared" ref="AK2:AK65" si="10">(L2-98)/3</f>
        <v>9</v>
      </c>
      <c r="AL2">
        <f t="shared" ref="AL2:AL65" si="11">(M2-63)/3</f>
        <v>9</v>
      </c>
      <c r="AM2">
        <f t="shared" ref="AM2:AM65" si="12">(N2-63)/3</f>
        <v>10</v>
      </c>
      <c r="AN2">
        <f t="shared" ref="AN2:AN65" si="13">(O2-51)/3</f>
        <v>11</v>
      </c>
      <c r="AO2">
        <f t="shared" ref="AO2:AO65" si="14">(P2-51)/3</f>
        <v>12</v>
      </c>
      <c r="AP2">
        <f t="shared" ref="AP2:AP65" si="15">(Q2-47)/3</f>
        <v>11</v>
      </c>
      <c r="AQ2">
        <f t="shared" ref="AQ2:AQ65" si="16">(R2-47)/3</f>
        <v>12</v>
      </c>
      <c r="AR2">
        <f t="shared" ref="AR2:AR65" si="17">(S2-74)/3</f>
        <v>11</v>
      </c>
      <c r="AS2">
        <f t="shared" ref="AS2:AS65" si="18">(T2-74)/3</f>
        <v>11</v>
      </c>
      <c r="AT2">
        <f t="shared" ref="AT2:AT65" si="19">(U2-73)/3</f>
        <v>8</v>
      </c>
      <c r="AU2">
        <f t="shared" ref="AU2:AU65" si="20">(V2-73)/3</f>
        <v>12</v>
      </c>
      <c r="AV2">
        <f t="shared" ref="AV2:AV65" si="21">(W2-93)/3</f>
        <v>9</v>
      </c>
      <c r="AW2">
        <f t="shared" ref="AW2:AW65" si="22">(X2-93)/3</f>
        <v>11</v>
      </c>
      <c r="AX2">
        <f t="shared" ref="AX2:AX65" si="23">(Y2-101)/3</f>
        <v>10</v>
      </c>
      <c r="AY2">
        <f t="shared" ref="AY2:AY65" si="24">(Z2-101)/3</f>
        <v>25</v>
      </c>
    </row>
    <row r="3" spans="1:51" x14ac:dyDescent="0.2">
      <c r="A3" s="7">
        <v>1</v>
      </c>
      <c r="B3" s="7" t="s">
        <v>272</v>
      </c>
      <c r="C3" s="7">
        <v>126</v>
      </c>
      <c r="D3" s="7">
        <v>132</v>
      </c>
      <c r="E3" s="7">
        <v>111</v>
      </c>
      <c r="F3" s="7">
        <v>114</v>
      </c>
      <c r="G3" s="7">
        <v>100</v>
      </c>
      <c r="H3" s="7">
        <v>103</v>
      </c>
      <c r="I3" s="7">
        <v>144</v>
      </c>
      <c r="J3" s="7">
        <v>180</v>
      </c>
      <c r="K3" s="7">
        <v>116</v>
      </c>
      <c r="L3" s="7">
        <v>116</v>
      </c>
      <c r="M3" s="7">
        <v>93</v>
      </c>
      <c r="N3" s="7">
        <v>93</v>
      </c>
      <c r="O3" s="7">
        <v>87</v>
      </c>
      <c r="P3" s="7">
        <v>87</v>
      </c>
      <c r="Q3" s="7">
        <v>80</v>
      </c>
      <c r="R3" s="7">
        <v>83</v>
      </c>
      <c r="S3" s="7">
        <v>107</v>
      </c>
      <c r="T3" s="7">
        <v>107</v>
      </c>
      <c r="U3" s="7">
        <v>106</v>
      </c>
      <c r="V3" s="7">
        <v>109</v>
      </c>
      <c r="W3" s="7">
        <v>117</v>
      </c>
      <c r="X3" s="7">
        <v>117</v>
      </c>
      <c r="Y3" s="7">
        <v>125</v>
      </c>
      <c r="Z3" s="7">
        <v>131</v>
      </c>
      <c r="AB3">
        <f t="shared" si="1"/>
        <v>11</v>
      </c>
      <c r="AC3">
        <f t="shared" si="2"/>
        <v>13</v>
      </c>
      <c r="AD3">
        <f t="shared" si="3"/>
        <v>4</v>
      </c>
      <c r="AE3">
        <f t="shared" si="4"/>
        <v>5</v>
      </c>
      <c r="AF3">
        <f t="shared" si="5"/>
        <v>11</v>
      </c>
      <c r="AG3">
        <f t="shared" si="6"/>
        <v>12</v>
      </c>
      <c r="AH3">
        <f t="shared" si="7"/>
        <v>26</v>
      </c>
      <c r="AI3">
        <f t="shared" si="8"/>
        <v>38</v>
      </c>
      <c r="AJ3">
        <f t="shared" si="9"/>
        <v>6</v>
      </c>
      <c r="AK3">
        <f t="shared" si="10"/>
        <v>6</v>
      </c>
      <c r="AL3">
        <f t="shared" si="11"/>
        <v>10</v>
      </c>
      <c r="AM3">
        <f t="shared" si="12"/>
        <v>10</v>
      </c>
      <c r="AN3">
        <f t="shared" si="13"/>
        <v>12</v>
      </c>
      <c r="AO3">
        <f t="shared" si="14"/>
        <v>12</v>
      </c>
      <c r="AP3">
        <f t="shared" si="15"/>
        <v>11</v>
      </c>
      <c r="AQ3">
        <f t="shared" si="16"/>
        <v>12</v>
      </c>
      <c r="AR3">
        <f t="shared" si="17"/>
        <v>11</v>
      </c>
      <c r="AS3">
        <f t="shared" si="18"/>
        <v>11</v>
      </c>
      <c r="AT3">
        <f t="shared" si="19"/>
        <v>11</v>
      </c>
      <c r="AU3">
        <f t="shared" si="20"/>
        <v>12</v>
      </c>
      <c r="AV3">
        <f t="shared" si="21"/>
        <v>8</v>
      </c>
      <c r="AW3">
        <f t="shared" si="22"/>
        <v>8</v>
      </c>
      <c r="AX3">
        <f t="shared" si="23"/>
        <v>8</v>
      </c>
      <c r="AY3">
        <f t="shared" si="24"/>
        <v>10</v>
      </c>
    </row>
    <row r="4" spans="1:51" x14ac:dyDescent="0.2">
      <c r="A4" s="7">
        <v>1</v>
      </c>
      <c r="B4" s="7" t="s">
        <v>273</v>
      </c>
      <c r="C4" s="7">
        <v>129</v>
      </c>
      <c r="D4" s="7">
        <v>135</v>
      </c>
      <c r="E4" s="7">
        <v>111</v>
      </c>
      <c r="F4" s="7">
        <v>111</v>
      </c>
      <c r="G4" s="7">
        <v>97</v>
      </c>
      <c r="H4" s="7">
        <v>100</v>
      </c>
      <c r="I4" s="7">
        <v>138</v>
      </c>
      <c r="J4" s="7">
        <v>138</v>
      </c>
      <c r="K4" s="7">
        <v>116</v>
      </c>
      <c r="L4" s="7">
        <v>116</v>
      </c>
      <c r="M4" s="7">
        <v>90</v>
      </c>
      <c r="N4" s="7">
        <v>90</v>
      </c>
      <c r="O4" s="7">
        <v>84</v>
      </c>
      <c r="P4" s="7">
        <v>84</v>
      </c>
      <c r="Q4" s="7">
        <v>80</v>
      </c>
      <c r="R4" s="7">
        <v>86</v>
      </c>
      <c r="S4" s="7">
        <v>104</v>
      </c>
      <c r="T4" s="7">
        <v>104</v>
      </c>
      <c r="U4" s="7">
        <v>106</v>
      </c>
      <c r="V4" s="7">
        <v>109</v>
      </c>
      <c r="W4" s="7">
        <v>117</v>
      </c>
      <c r="X4" s="7">
        <v>120</v>
      </c>
      <c r="Y4" s="7">
        <v>131</v>
      </c>
      <c r="Z4" s="7">
        <v>131</v>
      </c>
      <c r="AB4">
        <f t="shared" si="1"/>
        <v>12</v>
      </c>
      <c r="AC4">
        <f t="shared" si="2"/>
        <v>14</v>
      </c>
      <c r="AD4">
        <f t="shared" si="3"/>
        <v>4</v>
      </c>
      <c r="AE4">
        <f t="shared" si="4"/>
        <v>4</v>
      </c>
      <c r="AF4">
        <f t="shared" si="5"/>
        <v>10</v>
      </c>
      <c r="AG4">
        <f t="shared" si="6"/>
        <v>11</v>
      </c>
      <c r="AH4">
        <f t="shared" si="7"/>
        <v>24</v>
      </c>
      <c r="AI4">
        <f t="shared" si="8"/>
        <v>24</v>
      </c>
      <c r="AJ4">
        <f t="shared" si="9"/>
        <v>6</v>
      </c>
      <c r="AK4">
        <f t="shared" si="10"/>
        <v>6</v>
      </c>
      <c r="AL4">
        <f t="shared" si="11"/>
        <v>9</v>
      </c>
      <c r="AM4">
        <f t="shared" si="12"/>
        <v>9</v>
      </c>
      <c r="AN4">
        <f t="shared" si="13"/>
        <v>11</v>
      </c>
      <c r="AO4">
        <f t="shared" si="14"/>
        <v>11</v>
      </c>
      <c r="AP4">
        <f t="shared" si="15"/>
        <v>11</v>
      </c>
      <c r="AQ4">
        <f t="shared" si="16"/>
        <v>13</v>
      </c>
      <c r="AR4">
        <f t="shared" si="17"/>
        <v>10</v>
      </c>
      <c r="AS4">
        <f t="shared" si="18"/>
        <v>10</v>
      </c>
      <c r="AT4">
        <f t="shared" si="19"/>
        <v>11</v>
      </c>
      <c r="AU4">
        <f t="shared" si="20"/>
        <v>12</v>
      </c>
      <c r="AV4">
        <f t="shared" si="21"/>
        <v>8</v>
      </c>
      <c r="AW4">
        <f t="shared" si="22"/>
        <v>9</v>
      </c>
      <c r="AX4">
        <f t="shared" si="23"/>
        <v>10</v>
      </c>
      <c r="AY4">
        <f t="shared" si="24"/>
        <v>10</v>
      </c>
    </row>
    <row r="5" spans="1:51" x14ac:dyDescent="0.2">
      <c r="A5" s="7">
        <v>1</v>
      </c>
      <c r="B5" s="7" t="s">
        <v>274</v>
      </c>
      <c r="C5" s="7">
        <v>129</v>
      </c>
      <c r="D5" s="7">
        <v>135</v>
      </c>
      <c r="E5" s="7">
        <v>111</v>
      </c>
      <c r="F5" s="7">
        <v>123</v>
      </c>
      <c r="G5" s="7">
        <v>100</v>
      </c>
      <c r="H5" s="7">
        <v>130</v>
      </c>
      <c r="I5" s="7">
        <v>114</v>
      </c>
      <c r="J5" s="7">
        <v>150</v>
      </c>
      <c r="K5" s="7">
        <v>125</v>
      </c>
      <c r="L5" s="7">
        <v>128</v>
      </c>
      <c r="M5" s="7">
        <v>90</v>
      </c>
      <c r="N5" s="7">
        <v>93</v>
      </c>
      <c r="O5" s="7">
        <v>84</v>
      </c>
      <c r="P5" s="7">
        <v>87</v>
      </c>
      <c r="Q5" s="7">
        <v>80</v>
      </c>
      <c r="R5" s="7">
        <v>80</v>
      </c>
      <c r="S5" s="7">
        <v>107</v>
      </c>
      <c r="T5" s="7">
        <v>107</v>
      </c>
      <c r="U5" s="7">
        <v>106</v>
      </c>
      <c r="V5" s="7">
        <v>109</v>
      </c>
      <c r="W5" s="7">
        <v>111</v>
      </c>
      <c r="X5" s="7">
        <v>120</v>
      </c>
      <c r="Y5" s="7">
        <v>131</v>
      </c>
      <c r="Z5" s="7">
        <v>143</v>
      </c>
      <c r="AB5">
        <f t="shared" si="1"/>
        <v>12</v>
      </c>
      <c r="AC5">
        <f t="shared" si="2"/>
        <v>14</v>
      </c>
      <c r="AD5">
        <f t="shared" si="3"/>
        <v>4</v>
      </c>
      <c r="AE5">
        <f t="shared" si="4"/>
        <v>8</v>
      </c>
      <c r="AF5">
        <f t="shared" si="5"/>
        <v>11</v>
      </c>
      <c r="AG5">
        <f t="shared" si="6"/>
        <v>21</v>
      </c>
      <c r="AH5">
        <f t="shared" si="7"/>
        <v>16</v>
      </c>
      <c r="AI5">
        <f t="shared" si="8"/>
        <v>28</v>
      </c>
      <c r="AJ5">
        <f t="shared" si="9"/>
        <v>9</v>
      </c>
      <c r="AK5">
        <f t="shared" si="10"/>
        <v>10</v>
      </c>
      <c r="AL5">
        <f t="shared" si="11"/>
        <v>9</v>
      </c>
      <c r="AM5">
        <f t="shared" si="12"/>
        <v>10</v>
      </c>
      <c r="AN5">
        <f t="shared" si="13"/>
        <v>11</v>
      </c>
      <c r="AO5">
        <f t="shared" si="14"/>
        <v>12</v>
      </c>
      <c r="AP5">
        <f t="shared" si="15"/>
        <v>11</v>
      </c>
      <c r="AQ5">
        <f t="shared" si="16"/>
        <v>11</v>
      </c>
      <c r="AR5">
        <f t="shared" si="17"/>
        <v>11</v>
      </c>
      <c r="AS5">
        <f t="shared" si="18"/>
        <v>11</v>
      </c>
      <c r="AT5">
        <f t="shared" si="19"/>
        <v>11</v>
      </c>
      <c r="AU5">
        <f t="shared" si="20"/>
        <v>12</v>
      </c>
      <c r="AV5">
        <f t="shared" si="21"/>
        <v>6</v>
      </c>
      <c r="AW5">
        <f t="shared" si="22"/>
        <v>9</v>
      </c>
      <c r="AX5">
        <f t="shared" si="23"/>
        <v>10</v>
      </c>
      <c r="AY5">
        <f t="shared" si="24"/>
        <v>14</v>
      </c>
    </row>
    <row r="6" spans="1:51" x14ac:dyDescent="0.2">
      <c r="A6" s="7">
        <v>1</v>
      </c>
      <c r="B6" s="7" t="s">
        <v>275</v>
      </c>
      <c r="C6" s="7">
        <v>120</v>
      </c>
      <c r="D6" s="7">
        <v>129</v>
      </c>
      <c r="E6" s="7">
        <v>111</v>
      </c>
      <c r="F6" s="7">
        <v>111</v>
      </c>
      <c r="G6" s="7">
        <v>103</v>
      </c>
      <c r="H6" s="7">
        <v>127</v>
      </c>
      <c r="I6" s="7">
        <v>111</v>
      </c>
      <c r="J6" s="7">
        <v>120</v>
      </c>
      <c r="K6" s="7">
        <v>116</v>
      </c>
      <c r="L6" s="7">
        <v>116</v>
      </c>
      <c r="M6" s="7">
        <v>90</v>
      </c>
      <c r="N6" s="7">
        <v>90</v>
      </c>
      <c r="O6" s="7">
        <v>84</v>
      </c>
      <c r="P6" s="7">
        <v>87</v>
      </c>
      <c r="Q6" s="7">
        <v>80</v>
      </c>
      <c r="R6" s="7">
        <v>80</v>
      </c>
      <c r="S6" s="7">
        <v>107</v>
      </c>
      <c r="T6" s="7">
        <v>113</v>
      </c>
      <c r="U6" s="7">
        <v>106</v>
      </c>
      <c r="V6" s="7">
        <v>109</v>
      </c>
      <c r="W6" s="7">
        <v>117</v>
      </c>
      <c r="X6" s="7">
        <v>123</v>
      </c>
      <c r="Y6" s="7">
        <v>131</v>
      </c>
      <c r="Z6" s="7">
        <v>134</v>
      </c>
      <c r="AB6">
        <f t="shared" si="1"/>
        <v>9</v>
      </c>
      <c r="AC6">
        <f t="shared" si="2"/>
        <v>12</v>
      </c>
      <c r="AD6">
        <f t="shared" si="3"/>
        <v>4</v>
      </c>
      <c r="AE6">
        <f t="shared" si="4"/>
        <v>4</v>
      </c>
      <c r="AF6">
        <f t="shared" si="5"/>
        <v>12</v>
      </c>
      <c r="AG6">
        <f t="shared" si="6"/>
        <v>20</v>
      </c>
      <c r="AH6">
        <f t="shared" si="7"/>
        <v>15</v>
      </c>
      <c r="AI6">
        <f t="shared" si="8"/>
        <v>18</v>
      </c>
      <c r="AJ6">
        <f t="shared" si="9"/>
        <v>6</v>
      </c>
      <c r="AK6">
        <f t="shared" si="10"/>
        <v>6</v>
      </c>
      <c r="AL6">
        <f t="shared" si="11"/>
        <v>9</v>
      </c>
      <c r="AM6">
        <f t="shared" si="12"/>
        <v>9</v>
      </c>
      <c r="AN6">
        <f t="shared" si="13"/>
        <v>11</v>
      </c>
      <c r="AO6">
        <f t="shared" si="14"/>
        <v>12</v>
      </c>
      <c r="AP6">
        <f t="shared" si="15"/>
        <v>11</v>
      </c>
      <c r="AQ6">
        <f t="shared" si="16"/>
        <v>11</v>
      </c>
      <c r="AR6">
        <f t="shared" si="17"/>
        <v>11</v>
      </c>
      <c r="AS6">
        <f t="shared" si="18"/>
        <v>13</v>
      </c>
      <c r="AT6">
        <f t="shared" si="19"/>
        <v>11</v>
      </c>
      <c r="AU6">
        <f t="shared" si="20"/>
        <v>12</v>
      </c>
      <c r="AV6">
        <f t="shared" si="21"/>
        <v>8</v>
      </c>
      <c r="AW6">
        <f t="shared" si="22"/>
        <v>10</v>
      </c>
      <c r="AX6">
        <f t="shared" si="23"/>
        <v>10</v>
      </c>
      <c r="AY6">
        <f t="shared" si="24"/>
        <v>11</v>
      </c>
    </row>
    <row r="7" spans="1:51" x14ac:dyDescent="0.2">
      <c r="A7" s="7">
        <v>1</v>
      </c>
      <c r="B7" s="7" t="s">
        <v>276</v>
      </c>
      <c r="C7" s="7">
        <v>129</v>
      </c>
      <c r="D7" s="7">
        <v>129</v>
      </c>
      <c r="E7" s="7">
        <v>111</v>
      </c>
      <c r="F7" s="7">
        <v>111</v>
      </c>
      <c r="G7" s="7">
        <v>91</v>
      </c>
      <c r="H7" s="7">
        <v>127</v>
      </c>
      <c r="I7" s="7">
        <v>111</v>
      </c>
      <c r="J7" s="7">
        <v>120</v>
      </c>
      <c r="K7" s="7">
        <v>116</v>
      </c>
      <c r="L7" s="7">
        <v>116</v>
      </c>
      <c r="M7" s="7">
        <v>90</v>
      </c>
      <c r="N7" s="7">
        <v>102</v>
      </c>
      <c r="O7" s="7">
        <v>84</v>
      </c>
      <c r="P7" s="7">
        <v>87</v>
      </c>
      <c r="Q7" s="7">
        <v>80</v>
      </c>
      <c r="R7" s="7">
        <v>80</v>
      </c>
      <c r="S7" s="7">
        <v>92</v>
      </c>
      <c r="T7" s="7">
        <v>104</v>
      </c>
      <c r="U7" s="7">
        <v>103</v>
      </c>
      <c r="V7" s="7">
        <v>106</v>
      </c>
      <c r="W7" s="7">
        <v>114</v>
      </c>
      <c r="X7" s="7">
        <v>114</v>
      </c>
      <c r="Y7" s="7">
        <v>131</v>
      </c>
      <c r="Z7" s="7">
        <v>134</v>
      </c>
      <c r="AB7">
        <f t="shared" si="1"/>
        <v>12</v>
      </c>
      <c r="AC7">
        <f t="shared" si="2"/>
        <v>12</v>
      </c>
      <c r="AD7">
        <f t="shared" si="3"/>
        <v>4</v>
      </c>
      <c r="AE7">
        <f t="shared" si="4"/>
        <v>4</v>
      </c>
      <c r="AF7">
        <f t="shared" si="5"/>
        <v>8</v>
      </c>
      <c r="AG7">
        <f t="shared" si="6"/>
        <v>20</v>
      </c>
      <c r="AH7">
        <f t="shared" si="7"/>
        <v>15</v>
      </c>
      <c r="AI7">
        <f t="shared" si="8"/>
        <v>18</v>
      </c>
      <c r="AJ7">
        <f t="shared" si="9"/>
        <v>6</v>
      </c>
      <c r="AK7">
        <f t="shared" si="10"/>
        <v>6</v>
      </c>
      <c r="AL7">
        <f t="shared" si="11"/>
        <v>9</v>
      </c>
      <c r="AM7">
        <f t="shared" si="12"/>
        <v>13</v>
      </c>
      <c r="AN7">
        <f t="shared" si="13"/>
        <v>11</v>
      </c>
      <c r="AO7">
        <f t="shared" si="14"/>
        <v>12</v>
      </c>
      <c r="AP7">
        <f t="shared" si="15"/>
        <v>11</v>
      </c>
      <c r="AQ7">
        <f t="shared" si="16"/>
        <v>11</v>
      </c>
      <c r="AR7">
        <f t="shared" si="17"/>
        <v>6</v>
      </c>
      <c r="AS7">
        <f t="shared" si="18"/>
        <v>10</v>
      </c>
      <c r="AT7">
        <f t="shared" si="19"/>
        <v>10</v>
      </c>
      <c r="AU7">
        <f t="shared" si="20"/>
        <v>11</v>
      </c>
      <c r="AV7">
        <f t="shared" si="21"/>
        <v>7</v>
      </c>
      <c r="AW7">
        <f t="shared" si="22"/>
        <v>7</v>
      </c>
      <c r="AX7">
        <f t="shared" si="23"/>
        <v>10</v>
      </c>
      <c r="AY7">
        <f t="shared" si="24"/>
        <v>11</v>
      </c>
    </row>
    <row r="8" spans="1:51" x14ac:dyDescent="0.2">
      <c r="A8" s="7">
        <v>1</v>
      </c>
      <c r="B8" s="7" t="s">
        <v>277</v>
      </c>
      <c r="C8" s="7">
        <v>126</v>
      </c>
      <c r="D8" s="7">
        <v>132</v>
      </c>
      <c r="E8" s="7">
        <v>111</v>
      </c>
      <c r="F8" s="7">
        <v>114</v>
      </c>
      <c r="G8" s="7">
        <v>100</v>
      </c>
      <c r="H8" s="7">
        <v>103</v>
      </c>
      <c r="I8" s="7">
        <v>144</v>
      </c>
      <c r="J8" s="7">
        <v>180</v>
      </c>
      <c r="K8" s="7">
        <v>116</v>
      </c>
      <c r="L8" s="7">
        <v>116</v>
      </c>
      <c r="M8" s="7">
        <v>93</v>
      </c>
      <c r="N8" s="7">
        <v>93</v>
      </c>
      <c r="O8" s="7">
        <v>87</v>
      </c>
      <c r="P8" s="7">
        <v>87</v>
      </c>
      <c r="Q8" s="7">
        <v>80</v>
      </c>
      <c r="R8" s="7">
        <v>83</v>
      </c>
      <c r="S8" s="7">
        <v>107</v>
      </c>
      <c r="T8" s="7">
        <v>107</v>
      </c>
      <c r="U8" s="7">
        <v>106</v>
      </c>
      <c r="V8" s="7">
        <v>109</v>
      </c>
      <c r="W8" s="7">
        <v>117</v>
      </c>
      <c r="X8" s="7">
        <v>117</v>
      </c>
      <c r="Y8" s="7">
        <v>125</v>
      </c>
      <c r="Z8" s="7">
        <v>131</v>
      </c>
      <c r="AB8">
        <f t="shared" si="1"/>
        <v>11</v>
      </c>
      <c r="AC8">
        <f t="shared" si="2"/>
        <v>13</v>
      </c>
      <c r="AD8">
        <f t="shared" si="3"/>
        <v>4</v>
      </c>
      <c r="AE8">
        <f t="shared" si="4"/>
        <v>5</v>
      </c>
      <c r="AF8">
        <f t="shared" si="5"/>
        <v>11</v>
      </c>
      <c r="AG8">
        <f t="shared" si="6"/>
        <v>12</v>
      </c>
      <c r="AH8">
        <f t="shared" si="7"/>
        <v>26</v>
      </c>
      <c r="AI8">
        <f t="shared" si="8"/>
        <v>38</v>
      </c>
      <c r="AJ8">
        <f t="shared" si="9"/>
        <v>6</v>
      </c>
      <c r="AK8">
        <f t="shared" si="10"/>
        <v>6</v>
      </c>
      <c r="AL8">
        <f t="shared" si="11"/>
        <v>10</v>
      </c>
      <c r="AM8">
        <f t="shared" si="12"/>
        <v>10</v>
      </c>
      <c r="AN8">
        <f t="shared" si="13"/>
        <v>12</v>
      </c>
      <c r="AO8">
        <f t="shared" si="14"/>
        <v>12</v>
      </c>
      <c r="AP8">
        <f t="shared" si="15"/>
        <v>11</v>
      </c>
      <c r="AQ8">
        <f t="shared" si="16"/>
        <v>12</v>
      </c>
      <c r="AR8">
        <f t="shared" si="17"/>
        <v>11</v>
      </c>
      <c r="AS8">
        <f t="shared" si="18"/>
        <v>11</v>
      </c>
      <c r="AT8">
        <f t="shared" si="19"/>
        <v>11</v>
      </c>
      <c r="AU8">
        <f t="shared" si="20"/>
        <v>12</v>
      </c>
      <c r="AV8">
        <f t="shared" si="21"/>
        <v>8</v>
      </c>
      <c r="AW8">
        <f t="shared" si="22"/>
        <v>8</v>
      </c>
      <c r="AX8">
        <f t="shared" si="23"/>
        <v>8</v>
      </c>
      <c r="AY8">
        <f t="shared" si="24"/>
        <v>10</v>
      </c>
    </row>
    <row r="9" spans="1:51" x14ac:dyDescent="0.2">
      <c r="A9" s="7">
        <v>1</v>
      </c>
      <c r="B9" s="7" t="s">
        <v>278</v>
      </c>
      <c r="C9" s="7">
        <v>126</v>
      </c>
      <c r="D9" s="7">
        <v>129</v>
      </c>
      <c r="E9" s="7">
        <v>111</v>
      </c>
      <c r="F9" s="7">
        <v>114</v>
      </c>
      <c r="G9" s="7">
        <v>100</v>
      </c>
      <c r="H9" s="7">
        <v>124</v>
      </c>
      <c r="I9" s="7">
        <v>117</v>
      </c>
      <c r="J9" s="7">
        <v>141</v>
      </c>
      <c r="K9" s="7">
        <v>116</v>
      </c>
      <c r="L9" s="7">
        <v>116</v>
      </c>
      <c r="M9" s="7">
        <v>90</v>
      </c>
      <c r="N9" s="7">
        <v>93</v>
      </c>
      <c r="O9" s="7">
        <v>87</v>
      </c>
      <c r="P9" s="7">
        <v>108</v>
      </c>
      <c r="Q9" s="7">
        <v>80</v>
      </c>
      <c r="R9" s="7">
        <v>80</v>
      </c>
      <c r="S9" s="7">
        <v>104</v>
      </c>
      <c r="T9" s="7">
        <v>107</v>
      </c>
      <c r="U9" s="7">
        <v>103</v>
      </c>
      <c r="V9" s="7">
        <v>106</v>
      </c>
      <c r="W9" s="7">
        <v>117</v>
      </c>
      <c r="X9" s="7">
        <v>126</v>
      </c>
      <c r="Y9" s="7">
        <v>131</v>
      </c>
      <c r="Z9" s="7">
        <v>131</v>
      </c>
      <c r="AB9">
        <f t="shared" si="1"/>
        <v>11</v>
      </c>
      <c r="AC9">
        <f t="shared" si="2"/>
        <v>12</v>
      </c>
      <c r="AD9">
        <f t="shared" si="3"/>
        <v>4</v>
      </c>
      <c r="AE9">
        <f t="shared" si="4"/>
        <v>5</v>
      </c>
      <c r="AF9">
        <f t="shared" si="5"/>
        <v>11</v>
      </c>
      <c r="AG9">
        <f t="shared" si="6"/>
        <v>19</v>
      </c>
      <c r="AH9">
        <f t="shared" si="7"/>
        <v>17</v>
      </c>
      <c r="AI9">
        <f t="shared" si="8"/>
        <v>25</v>
      </c>
      <c r="AJ9">
        <f t="shared" si="9"/>
        <v>6</v>
      </c>
      <c r="AK9">
        <f t="shared" si="10"/>
        <v>6</v>
      </c>
      <c r="AL9">
        <f t="shared" si="11"/>
        <v>9</v>
      </c>
      <c r="AM9">
        <f t="shared" si="12"/>
        <v>10</v>
      </c>
      <c r="AN9">
        <f t="shared" si="13"/>
        <v>12</v>
      </c>
      <c r="AO9">
        <f t="shared" si="14"/>
        <v>19</v>
      </c>
      <c r="AP9">
        <f t="shared" si="15"/>
        <v>11</v>
      </c>
      <c r="AQ9">
        <f t="shared" si="16"/>
        <v>11</v>
      </c>
      <c r="AR9">
        <f t="shared" si="17"/>
        <v>10</v>
      </c>
      <c r="AS9">
        <f t="shared" si="18"/>
        <v>11</v>
      </c>
      <c r="AT9">
        <f t="shared" si="19"/>
        <v>10</v>
      </c>
      <c r="AU9">
        <f t="shared" si="20"/>
        <v>11</v>
      </c>
      <c r="AV9">
        <f t="shared" si="21"/>
        <v>8</v>
      </c>
      <c r="AW9">
        <f t="shared" si="22"/>
        <v>11</v>
      </c>
      <c r="AX9">
        <f t="shared" si="23"/>
        <v>10</v>
      </c>
      <c r="AY9">
        <f t="shared" si="24"/>
        <v>10</v>
      </c>
    </row>
    <row r="10" spans="1:51" x14ac:dyDescent="0.2">
      <c r="A10" s="7">
        <v>1</v>
      </c>
      <c r="B10" s="7" t="s">
        <v>279</v>
      </c>
      <c r="C10" s="7">
        <v>129</v>
      </c>
      <c r="D10" s="7">
        <v>135</v>
      </c>
      <c r="E10" s="7">
        <v>111</v>
      </c>
      <c r="F10" s="7">
        <v>111</v>
      </c>
      <c r="G10" s="7">
        <v>97</v>
      </c>
      <c r="H10" s="7">
        <v>100</v>
      </c>
      <c r="I10" s="7">
        <v>138</v>
      </c>
      <c r="J10" s="7">
        <v>138</v>
      </c>
      <c r="K10" s="7">
        <v>116</v>
      </c>
      <c r="L10" s="7">
        <v>116</v>
      </c>
      <c r="M10" s="7">
        <v>90</v>
      </c>
      <c r="N10" s="7">
        <v>90</v>
      </c>
      <c r="O10" s="7">
        <v>84</v>
      </c>
      <c r="P10" s="7">
        <v>84</v>
      </c>
      <c r="Q10" s="7">
        <v>80</v>
      </c>
      <c r="R10" s="7">
        <v>86</v>
      </c>
      <c r="S10" s="7">
        <v>104</v>
      </c>
      <c r="T10" s="7">
        <v>104</v>
      </c>
      <c r="U10" s="7">
        <v>106</v>
      </c>
      <c r="V10" s="7">
        <v>109</v>
      </c>
      <c r="W10" s="7">
        <v>117</v>
      </c>
      <c r="X10" s="7">
        <v>120</v>
      </c>
      <c r="Y10" s="7">
        <v>131</v>
      </c>
      <c r="Z10" s="7">
        <v>131</v>
      </c>
      <c r="AB10">
        <f t="shared" si="1"/>
        <v>12</v>
      </c>
      <c r="AC10">
        <f t="shared" si="2"/>
        <v>14</v>
      </c>
      <c r="AD10">
        <f t="shared" si="3"/>
        <v>4</v>
      </c>
      <c r="AE10">
        <f t="shared" si="4"/>
        <v>4</v>
      </c>
      <c r="AF10">
        <f t="shared" si="5"/>
        <v>10</v>
      </c>
      <c r="AG10">
        <f t="shared" si="6"/>
        <v>11</v>
      </c>
      <c r="AH10">
        <f t="shared" si="7"/>
        <v>24</v>
      </c>
      <c r="AI10">
        <f t="shared" si="8"/>
        <v>24</v>
      </c>
      <c r="AJ10">
        <f t="shared" si="9"/>
        <v>6</v>
      </c>
      <c r="AK10">
        <f t="shared" si="10"/>
        <v>6</v>
      </c>
      <c r="AL10">
        <f t="shared" si="11"/>
        <v>9</v>
      </c>
      <c r="AM10">
        <f t="shared" si="12"/>
        <v>9</v>
      </c>
      <c r="AN10">
        <f t="shared" si="13"/>
        <v>11</v>
      </c>
      <c r="AO10">
        <f t="shared" si="14"/>
        <v>11</v>
      </c>
      <c r="AP10">
        <f t="shared" si="15"/>
        <v>11</v>
      </c>
      <c r="AQ10">
        <f t="shared" si="16"/>
        <v>13</v>
      </c>
      <c r="AR10">
        <f t="shared" si="17"/>
        <v>10</v>
      </c>
      <c r="AS10">
        <f t="shared" si="18"/>
        <v>10</v>
      </c>
      <c r="AT10">
        <f t="shared" si="19"/>
        <v>11</v>
      </c>
      <c r="AU10">
        <f t="shared" si="20"/>
        <v>12</v>
      </c>
      <c r="AV10">
        <f t="shared" si="21"/>
        <v>8</v>
      </c>
      <c r="AW10">
        <f t="shared" si="22"/>
        <v>9</v>
      </c>
      <c r="AX10">
        <f t="shared" si="23"/>
        <v>10</v>
      </c>
      <c r="AY10">
        <f t="shared" si="24"/>
        <v>10</v>
      </c>
    </row>
    <row r="11" spans="1:51" x14ac:dyDescent="0.2">
      <c r="A11" s="7">
        <v>1</v>
      </c>
      <c r="B11" s="7" t="s">
        <v>280</v>
      </c>
      <c r="C11" s="7">
        <v>123</v>
      </c>
      <c r="D11" s="7">
        <v>135</v>
      </c>
      <c r="E11" s="7">
        <v>111</v>
      </c>
      <c r="F11" s="7">
        <v>117</v>
      </c>
      <c r="G11" s="7">
        <v>100</v>
      </c>
      <c r="H11" s="7">
        <v>115</v>
      </c>
      <c r="I11" s="7">
        <v>117</v>
      </c>
      <c r="J11" s="7">
        <v>144</v>
      </c>
      <c r="K11" s="7">
        <v>116</v>
      </c>
      <c r="L11" s="7">
        <v>116</v>
      </c>
      <c r="M11" s="7">
        <v>90</v>
      </c>
      <c r="N11" s="7">
        <v>90</v>
      </c>
      <c r="O11" s="7">
        <v>84</v>
      </c>
      <c r="P11" s="7">
        <v>90</v>
      </c>
      <c r="Q11" s="7">
        <v>71</v>
      </c>
      <c r="R11" s="7">
        <v>80</v>
      </c>
      <c r="S11" s="7">
        <v>107</v>
      </c>
      <c r="T11" s="7">
        <v>107</v>
      </c>
      <c r="U11" s="7">
        <v>91</v>
      </c>
      <c r="V11" s="7">
        <v>106</v>
      </c>
      <c r="W11" s="7">
        <v>117</v>
      </c>
      <c r="X11" s="7">
        <v>126</v>
      </c>
      <c r="Y11" s="7">
        <v>131</v>
      </c>
      <c r="Z11" s="7">
        <v>137</v>
      </c>
      <c r="AB11">
        <f t="shared" si="1"/>
        <v>10</v>
      </c>
      <c r="AC11">
        <f t="shared" si="2"/>
        <v>14</v>
      </c>
      <c r="AD11">
        <f t="shared" si="3"/>
        <v>4</v>
      </c>
      <c r="AE11">
        <f t="shared" si="4"/>
        <v>6</v>
      </c>
      <c r="AF11">
        <f t="shared" si="5"/>
        <v>11</v>
      </c>
      <c r="AG11">
        <f t="shared" si="6"/>
        <v>16</v>
      </c>
      <c r="AH11">
        <f t="shared" si="7"/>
        <v>17</v>
      </c>
      <c r="AI11">
        <f t="shared" si="8"/>
        <v>26</v>
      </c>
      <c r="AJ11">
        <f t="shared" si="9"/>
        <v>6</v>
      </c>
      <c r="AK11">
        <f t="shared" si="10"/>
        <v>6</v>
      </c>
      <c r="AL11">
        <f t="shared" si="11"/>
        <v>9</v>
      </c>
      <c r="AM11">
        <f t="shared" si="12"/>
        <v>9</v>
      </c>
      <c r="AN11">
        <f t="shared" si="13"/>
        <v>11</v>
      </c>
      <c r="AO11">
        <f t="shared" si="14"/>
        <v>13</v>
      </c>
      <c r="AP11">
        <f t="shared" si="15"/>
        <v>8</v>
      </c>
      <c r="AQ11">
        <f t="shared" si="16"/>
        <v>11</v>
      </c>
      <c r="AR11">
        <f t="shared" si="17"/>
        <v>11</v>
      </c>
      <c r="AS11">
        <f t="shared" si="18"/>
        <v>11</v>
      </c>
      <c r="AT11">
        <f t="shared" si="19"/>
        <v>6</v>
      </c>
      <c r="AU11">
        <f t="shared" si="20"/>
        <v>11</v>
      </c>
      <c r="AV11">
        <f t="shared" si="21"/>
        <v>8</v>
      </c>
      <c r="AW11">
        <f t="shared" si="22"/>
        <v>11</v>
      </c>
      <c r="AX11">
        <f t="shared" si="23"/>
        <v>10</v>
      </c>
      <c r="AY11">
        <f t="shared" si="24"/>
        <v>12</v>
      </c>
    </row>
    <row r="12" spans="1:51" x14ac:dyDescent="0.2">
      <c r="A12" s="7">
        <v>1</v>
      </c>
      <c r="B12" s="7" t="s">
        <v>281</v>
      </c>
      <c r="C12" s="7">
        <v>126</v>
      </c>
      <c r="D12" s="7">
        <v>126</v>
      </c>
      <c r="E12" s="7">
        <v>111</v>
      </c>
      <c r="F12" s="7">
        <v>111</v>
      </c>
      <c r="G12" s="7">
        <v>91</v>
      </c>
      <c r="H12" s="7">
        <v>100</v>
      </c>
      <c r="I12" s="7">
        <v>138</v>
      </c>
      <c r="J12" s="7">
        <v>144</v>
      </c>
      <c r="K12" s="7">
        <v>116</v>
      </c>
      <c r="L12" s="7">
        <v>116</v>
      </c>
      <c r="M12" s="7">
        <v>93</v>
      </c>
      <c r="N12" s="7">
        <v>93</v>
      </c>
      <c r="O12" s="7">
        <v>84</v>
      </c>
      <c r="P12" s="7">
        <v>84</v>
      </c>
      <c r="Q12" s="7">
        <v>80</v>
      </c>
      <c r="R12" s="7">
        <v>80</v>
      </c>
      <c r="S12" s="7">
        <v>104</v>
      </c>
      <c r="T12" s="7">
        <v>104</v>
      </c>
      <c r="U12" s="7">
        <v>91</v>
      </c>
      <c r="V12" s="7">
        <v>106</v>
      </c>
      <c r="W12" s="7">
        <v>126</v>
      </c>
      <c r="X12" s="7">
        <v>126</v>
      </c>
      <c r="Y12" s="7">
        <v>125</v>
      </c>
      <c r="Z12" s="7">
        <v>131</v>
      </c>
      <c r="AB12">
        <f t="shared" si="1"/>
        <v>11</v>
      </c>
      <c r="AC12">
        <f t="shared" si="2"/>
        <v>11</v>
      </c>
      <c r="AD12">
        <f t="shared" si="3"/>
        <v>4</v>
      </c>
      <c r="AE12">
        <f t="shared" si="4"/>
        <v>4</v>
      </c>
      <c r="AF12">
        <f t="shared" si="5"/>
        <v>8</v>
      </c>
      <c r="AG12">
        <f t="shared" si="6"/>
        <v>11</v>
      </c>
      <c r="AH12">
        <f t="shared" si="7"/>
        <v>24</v>
      </c>
      <c r="AI12">
        <f t="shared" si="8"/>
        <v>26</v>
      </c>
      <c r="AJ12">
        <f t="shared" si="9"/>
        <v>6</v>
      </c>
      <c r="AK12">
        <f t="shared" si="10"/>
        <v>6</v>
      </c>
      <c r="AL12">
        <f t="shared" si="11"/>
        <v>10</v>
      </c>
      <c r="AM12">
        <f t="shared" si="12"/>
        <v>10</v>
      </c>
      <c r="AN12">
        <f t="shared" si="13"/>
        <v>11</v>
      </c>
      <c r="AO12">
        <f t="shared" si="14"/>
        <v>11</v>
      </c>
      <c r="AP12">
        <f t="shared" si="15"/>
        <v>11</v>
      </c>
      <c r="AQ12">
        <f t="shared" si="16"/>
        <v>11</v>
      </c>
      <c r="AR12">
        <f t="shared" si="17"/>
        <v>10</v>
      </c>
      <c r="AS12">
        <f t="shared" si="18"/>
        <v>10</v>
      </c>
      <c r="AT12">
        <f t="shared" si="19"/>
        <v>6</v>
      </c>
      <c r="AU12">
        <f t="shared" si="20"/>
        <v>11</v>
      </c>
      <c r="AV12">
        <f t="shared" si="21"/>
        <v>11</v>
      </c>
      <c r="AW12">
        <f t="shared" si="22"/>
        <v>11</v>
      </c>
      <c r="AX12">
        <f t="shared" si="23"/>
        <v>8</v>
      </c>
      <c r="AY12">
        <f t="shared" si="24"/>
        <v>10</v>
      </c>
    </row>
    <row r="13" spans="1:51" x14ac:dyDescent="0.2">
      <c r="A13" s="7">
        <v>1</v>
      </c>
      <c r="B13" s="7" t="s">
        <v>282</v>
      </c>
      <c r="C13" s="7">
        <v>126</v>
      </c>
      <c r="D13" s="7">
        <v>129</v>
      </c>
      <c r="E13" s="7">
        <v>123</v>
      </c>
      <c r="F13" s="7">
        <v>123</v>
      </c>
      <c r="G13" s="7">
        <v>100</v>
      </c>
      <c r="H13" s="7">
        <v>103</v>
      </c>
      <c r="I13" s="7">
        <v>141</v>
      </c>
      <c r="J13" s="7">
        <v>144</v>
      </c>
      <c r="K13" s="7">
        <v>116</v>
      </c>
      <c r="L13" s="7">
        <v>125</v>
      </c>
      <c r="M13" s="7">
        <v>87</v>
      </c>
      <c r="N13" s="7">
        <v>90</v>
      </c>
      <c r="O13" s="7">
        <v>84</v>
      </c>
      <c r="P13" s="7">
        <v>87</v>
      </c>
      <c r="Q13" s="7">
        <v>80</v>
      </c>
      <c r="R13" s="7">
        <v>80</v>
      </c>
      <c r="S13" s="7">
        <v>104</v>
      </c>
      <c r="T13" s="7">
        <v>107</v>
      </c>
      <c r="U13" s="7">
        <v>91</v>
      </c>
      <c r="V13" s="7">
        <v>106</v>
      </c>
      <c r="W13" s="7">
        <v>108</v>
      </c>
      <c r="X13" s="7">
        <v>120</v>
      </c>
      <c r="Y13" s="7">
        <v>131</v>
      </c>
      <c r="Z13" s="7">
        <v>137</v>
      </c>
      <c r="AB13">
        <f t="shared" si="1"/>
        <v>11</v>
      </c>
      <c r="AC13">
        <f t="shared" si="2"/>
        <v>12</v>
      </c>
      <c r="AD13">
        <f t="shared" si="3"/>
        <v>8</v>
      </c>
      <c r="AE13">
        <f t="shared" si="4"/>
        <v>8</v>
      </c>
      <c r="AF13">
        <f t="shared" si="5"/>
        <v>11</v>
      </c>
      <c r="AG13">
        <f t="shared" si="6"/>
        <v>12</v>
      </c>
      <c r="AH13">
        <f t="shared" si="7"/>
        <v>25</v>
      </c>
      <c r="AI13">
        <f t="shared" si="8"/>
        <v>26</v>
      </c>
      <c r="AJ13">
        <f t="shared" si="9"/>
        <v>6</v>
      </c>
      <c r="AK13">
        <f t="shared" si="10"/>
        <v>9</v>
      </c>
      <c r="AL13">
        <f t="shared" si="11"/>
        <v>8</v>
      </c>
      <c r="AM13">
        <f t="shared" si="12"/>
        <v>9</v>
      </c>
      <c r="AN13">
        <f t="shared" si="13"/>
        <v>11</v>
      </c>
      <c r="AO13">
        <f t="shared" si="14"/>
        <v>12</v>
      </c>
      <c r="AP13">
        <f t="shared" si="15"/>
        <v>11</v>
      </c>
      <c r="AQ13">
        <f t="shared" si="16"/>
        <v>11</v>
      </c>
      <c r="AR13">
        <f t="shared" si="17"/>
        <v>10</v>
      </c>
      <c r="AS13">
        <f t="shared" si="18"/>
        <v>11</v>
      </c>
      <c r="AT13">
        <f t="shared" si="19"/>
        <v>6</v>
      </c>
      <c r="AU13">
        <f t="shared" si="20"/>
        <v>11</v>
      </c>
      <c r="AV13">
        <f t="shared" si="21"/>
        <v>5</v>
      </c>
      <c r="AW13">
        <f t="shared" si="22"/>
        <v>9</v>
      </c>
      <c r="AX13">
        <f t="shared" si="23"/>
        <v>10</v>
      </c>
      <c r="AY13">
        <f t="shared" si="24"/>
        <v>12</v>
      </c>
    </row>
    <row r="14" spans="1:51" x14ac:dyDescent="0.2">
      <c r="A14" s="7">
        <v>1</v>
      </c>
      <c r="B14" s="7" t="s">
        <v>283</v>
      </c>
      <c r="C14" s="7">
        <v>132</v>
      </c>
      <c r="D14" s="7">
        <v>138</v>
      </c>
      <c r="E14" s="7">
        <v>111</v>
      </c>
      <c r="F14" s="7">
        <v>111</v>
      </c>
      <c r="G14" s="7">
        <v>100</v>
      </c>
      <c r="H14" s="7">
        <v>112</v>
      </c>
      <c r="I14" s="7">
        <v>93</v>
      </c>
      <c r="J14" s="7">
        <v>141</v>
      </c>
      <c r="K14" s="7">
        <v>116</v>
      </c>
      <c r="L14" s="7">
        <v>116</v>
      </c>
      <c r="M14" s="7">
        <v>90</v>
      </c>
      <c r="N14" s="7">
        <v>93</v>
      </c>
      <c r="O14" s="7">
        <v>84</v>
      </c>
      <c r="P14" s="7">
        <v>90</v>
      </c>
      <c r="Q14" s="7">
        <v>80</v>
      </c>
      <c r="R14" s="7">
        <v>80</v>
      </c>
      <c r="S14" s="7">
        <v>104</v>
      </c>
      <c r="T14" s="7">
        <v>107</v>
      </c>
      <c r="U14" s="7">
        <v>106</v>
      </c>
      <c r="V14" s="7">
        <v>106</v>
      </c>
      <c r="W14" s="7">
        <v>126</v>
      </c>
      <c r="X14" s="7">
        <v>126</v>
      </c>
      <c r="Y14" s="7">
        <v>131</v>
      </c>
      <c r="Z14" s="7">
        <v>131</v>
      </c>
      <c r="AB14">
        <f t="shared" si="1"/>
        <v>13</v>
      </c>
      <c r="AC14">
        <f t="shared" si="2"/>
        <v>15</v>
      </c>
      <c r="AD14">
        <f t="shared" si="3"/>
        <v>4</v>
      </c>
      <c r="AE14">
        <f t="shared" si="4"/>
        <v>4</v>
      </c>
      <c r="AF14">
        <f t="shared" si="5"/>
        <v>11</v>
      </c>
      <c r="AG14">
        <f t="shared" si="6"/>
        <v>15</v>
      </c>
      <c r="AH14">
        <f t="shared" si="7"/>
        <v>9</v>
      </c>
      <c r="AI14">
        <f t="shared" si="8"/>
        <v>25</v>
      </c>
      <c r="AJ14">
        <f t="shared" si="9"/>
        <v>6</v>
      </c>
      <c r="AK14">
        <f t="shared" si="10"/>
        <v>6</v>
      </c>
      <c r="AL14">
        <f t="shared" si="11"/>
        <v>9</v>
      </c>
      <c r="AM14">
        <f t="shared" si="12"/>
        <v>10</v>
      </c>
      <c r="AN14">
        <f t="shared" si="13"/>
        <v>11</v>
      </c>
      <c r="AO14">
        <f t="shared" si="14"/>
        <v>13</v>
      </c>
      <c r="AP14">
        <f t="shared" si="15"/>
        <v>11</v>
      </c>
      <c r="AQ14">
        <f t="shared" si="16"/>
        <v>11</v>
      </c>
      <c r="AR14">
        <f t="shared" si="17"/>
        <v>10</v>
      </c>
      <c r="AS14">
        <f t="shared" si="18"/>
        <v>11</v>
      </c>
      <c r="AT14">
        <f t="shared" si="19"/>
        <v>11</v>
      </c>
      <c r="AU14">
        <f t="shared" si="20"/>
        <v>11</v>
      </c>
      <c r="AV14">
        <f t="shared" si="21"/>
        <v>11</v>
      </c>
      <c r="AW14">
        <f t="shared" si="22"/>
        <v>11</v>
      </c>
      <c r="AX14">
        <f t="shared" si="23"/>
        <v>10</v>
      </c>
      <c r="AY14">
        <f t="shared" si="24"/>
        <v>10</v>
      </c>
    </row>
    <row r="15" spans="1:51" x14ac:dyDescent="0.2">
      <c r="A15" s="7">
        <v>1</v>
      </c>
      <c r="B15" s="7" t="s">
        <v>284</v>
      </c>
      <c r="C15" s="7">
        <v>126</v>
      </c>
      <c r="D15" s="7">
        <v>135</v>
      </c>
      <c r="E15" s="7">
        <v>111</v>
      </c>
      <c r="F15" s="7">
        <v>111</v>
      </c>
      <c r="G15" s="7">
        <v>121</v>
      </c>
      <c r="H15" s="7">
        <v>124</v>
      </c>
      <c r="I15" s="7">
        <v>141</v>
      </c>
      <c r="J15" s="7">
        <v>195</v>
      </c>
      <c r="K15" s="7">
        <v>116</v>
      </c>
      <c r="L15" s="7">
        <v>116</v>
      </c>
      <c r="M15" s="7">
        <v>90</v>
      </c>
      <c r="N15" s="7">
        <v>93</v>
      </c>
      <c r="O15" s="7">
        <v>84</v>
      </c>
      <c r="P15" s="7">
        <v>84</v>
      </c>
      <c r="Q15" s="7">
        <v>80</v>
      </c>
      <c r="R15" s="7">
        <v>80</v>
      </c>
      <c r="S15" s="7">
        <v>92</v>
      </c>
      <c r="T15" s="7">
        <v>107</v>
      </c>
      <c r="U15" s="7">
        <v>91</v>
      </c>
      <c r="V15" s="7">
        <v>109</v>
      </c>
      <c r="W15" s="7">
        <v>120</v>
      </c>
      <c r="X15" s="7">
        <v>123</v>
      </c>
      <c r="Y15" s="7">
        <v>131</v>
      </c>
      <c r="Z15" s="7">
        <v>137</v>
      </c>
      <c r="AB15">
        <f t="shared" si="1"/>
        <v>11</v>
      </c>
      <c r="AC15">
        <f t="shared" si="2"/>
        <v>14</v>
      </c>
      <c r="AD15">
        <f t="shared" si="3"/>
        <v>4</v>
      </c>
      <c r="AE15">
        <f t="shared" si="4"/>
        <v>4</v>
      </c>
      <c r="AF15">
        <f t="shared" si="5"/>
        <v>18</v>
      </c>
      <c r="AG15">
        <f t="shared" si="6"/>
        <v>19</v>
      </c>
      <c r="AH15">
        <f t="shared" si="7"/>
        <v>25</v>
      </c>
      <c r="AI15">
        <f t="shared" si="8"/>
        <v>43</v>
      </c>
      <c r="AJ15">
        <f t="shared" si="9"/>
        <v>6</v>
      </c>
      <c r="AK15">
        <f t="shared" si="10"/>
        <v>6</v>
      </c>
      <c r="AL15">
        <f t="shared" si="11"/>
        <v>9</v>
      </c>
      <c r="AM15">
        <f t="shared" si="12"/>
        <v>10</v>
      </c>
      <c r="AN15">
        <f t="shared" si="13"/>
        <v>11</v>
      </c>
      <c r="AO15">
        <f t="shared" si="14"/>
        <v>11</v>
      </c>
      <c r="AP15">
        <f t="shared" si="15"/>
        <v>11</v>
      </c>
      <c r="AQ15">
        <f t="shared" si="16"/>
        <v>11</v>
      </c>
      <c r="AR15">
        <f t="shared" si="17"/>
        <v>6</v>
      </c>
      <c r="AS15">
        <f t="shared" si="18"/>
        <v>11</v>
      </c>
      <c r="AT15">
        <f t="shared" si="19"/>
        <v>6</v>
      </c>
      <c r="AU15">
        <f t="shared" si="20"/>
        <v>12</v>
      </c>
      <c r="AV15">
        <f t="shared" si="21"/>
        <v>9</v>
      </c>
      <c r="AW15">
        <f t="shared" si="22"/>
        <v>10</v>
      </c>
      <c r="AX15">
        <f t="shared" si="23"/>
        <v>10</v>
      </c>
      <c r="AY15">
        <f t="shared" si="24"/>
        <v>12</v>
      </c>
    </row>
    <row r="16" spans="1:51" x14ac:dyDescent="0.2">
      <c r="A16" s="7">
        <v>1</v>
      </c>
      <c r="B16" s="7" t="s">
        <v>285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116</v>
      </c>
      <c r="L16" s="7">
        <v>125</v>
      </c>
      <c r="M16" s="7">
        <v>87</v>
      </c>
      <c r="N16" s="7">
        <v>90</v>
      </c>
      <c r="O16" s="7">
        <v>84</v>
      </c>
      <c r="P16" s="7">
        <v>90</v>
      </c>
      <c r="Q16" s="7">
        <v>80</v>
      </c>
      <c r="R16" s="7">
        <v>80</v>
      </c>
      <c r="S16" s="7">
        <v>104</v>
      </c>
      <c r="T16" s="7">
        <v>107</v>
      </c>
      <c r="U16" s="7">
        <v>106</v>
      </c>
      <c r="V16" s="7">
        <v>109</v>
      </c>
      <c r="W16" s="7">
        <v>117</v>
      </c>
      <c r="X16" s="7">
        <v>117</v>
      </c>
      <c r="Y16" s="7">
        <v>125</v>
      </c>
      <c r="Z16" s="7">
        <v>131</v>
      </c>
      <c r="AB16">
        <f t="shared" si="1"/>
        <v>-31</v>
      </c>
      <c r="AC16">
        <f t="shared" si="2"/>
        <v>-31</v>
      </c>
      <c r="AD16">
        <f t="shared" si="3"/>
        <v>-33</v>
      </c>
      <c r="AE16">
        <f t="shared" si="4"/>
        <v>-33</v>
      </c>
      <c r="AF16">
        <f t="shared" si="5"/>
        <v>-22.333333333333332</v>
      </c>
      <c r="AG16">
        <f t="shared" si="6"/>
        <v>-22.333333333333332</v>
      </c>
      <c r="AH16">
        <f t="shared" si="7"/>
        <v>-22</v>
      </c>
      <c r="AI16">
        <f t="shared" si="8"/>
        <v>-22</v>
      </c>
      <c r="AJ16">
        <f t="shared" si="9"/>
        <v>6</v>
      </c>
      <c r="AK16">
        <f t="shared" si="10"/>
        <v>9</v>
      </c>
      <c r="AL16">
        <f t="shared" si="11"/>
        <v>8</v>
      </c>
      <c r="AM16">
        <f t="shared" si="12"/>
        <v>9</v>
      </c>
      <c r="AN16">
        <f t="shared" si="13"/>
        <v>11</v>
      </c>
      <c r="AO16">
        <f t="shared" si="14"/>
        <v>13</v>
      </c>
      <c r="AP16">
        <f t="shared" si="15"/>
        <v>11</v>
      </c>
      <c r="AQ16">
        <f t="shared" si="16"/>
        <v>11</v>
      </c>
      <c r="AR16">
        <f t="shared" si="17"/>
        <v>10</v>
      </c>
      <c r="AS16">
        <f t="shared" si="18"/>
        <v>11</v>
      </c>
      <c r="AT16">
        <f t="shared" si="19"/>
        <v>11</v>
      </c>
      <c r="AU16">
        <f t="shared" si="20"/>
        <v>12</v>
      </c>
      <c r="AV16">
        <f t="shared" si="21"/>
        <v>8</v>
      </c>
      <c r="AW16">
        <f t="shared" si="22"/>
        <v>8</v>
      </c>
      <c r="AX16">
        <f t="shared" si="23"/>
        <v>8</v>
      </c>
      <c r="AY16">
        <f t="shared" si="24"/>
        <v>10</v>
      </c>
    </row>
    <row r="17" spans="1:51" x14ac:dyDescent="0.2">
      <c r="A17" s="7">
        <v>1</v>
      </c>
      <c r="B17" s="7" t="s">
        <v>286</v>
      </c>
      <c r="C17" s="7">
        <v>126</v>
      </c>
      <c r="D17" s="7">
        <v>129</v>
      </c>
      <c r="E17" s="7">
        <v>129</v>
      </c>
      <c r="F17" s="7">
        <v>129</v>
      </c>
      <c r="G17" s="7">
        <v>130</v>
      </c>
      <c r="H17" s="7">
        <v>133</v>
      </c>
      <c r="I17" s="7">
        <v>135</v>
      </c>
      <c r="J17" s="7">
        <v>153</v>
      </c>
      <c r="K17" s="7">
        <v>116</v>
      </c>
      <c r="L17" s="7">
        <v>125</v>
      </c>
      <c r="M17" s="7">
        <v>90</v>
      </c>
      <c r="N17" s="7">
        <v>93</v>
      </c>
      <c r="O17" s="7">
        <v>84</v>
      </c>
      <c r="P17" s="7">
        <v>87</v>
      </c>
      <c r="Q17" s="7">
        <v>80</v>
      </c>
      <c r="R17" s="7">
        <v>83</v>
      </c>
      <c r="S17" s="7">
        <v>107</v>
      </c>
      <c r="T17" s="7">
        <v>107</v>
      </c>
      <c r="U17" s="7">
        <v>91</v>
      </c>
      <c r="V17" s="7">
        <v>109</v>
      </c>
      <c r="W17" s="7">
        <v>120</v>
      </c>
      <c r="X17" s="7">
        <v>126</v>
      </c>
      <c r="Y17" s="7">
        <v>131</v>
      </c>
      <c r="Z17" s="7">
        <v>131</v>
      </c>
      <c r="AB17">
        <f t="shared" si="1"/>
        <v>11</v>
      </c>
      <c r="AC17">
        <f t="shared" si="2"/>
        <v>12</v>
      </c>
      <c r="AD17">
        <f t="shared" si="3"/>
        <v>10</v>
      </c>
      <c r="AE17">
        <f t="shared" si="4"/>
        <v>10</v>
      </c>
      <c r="AF17">
        <f t="shared" si="5"/>
        <v>21</v>
      </c>
      <c r="AG17">
        <f t="shared" si="6"/>
        <v>22</v>
      </c>
      <c r="AH17">
        <f t="shared" si="7"/>
        <v>23</v>
      </c>
      <c r="AI17">
        <f t="shared" si="8"/>
        <v>29</v>
      </c>
      <c r="AJ17">
        <f t="shared" si="9"/>
        <v>6</v>
      </c>
      <c r="AK17">
        <f t="shared" si="10"/>
        <v>9</v>
      </c>
      <c r="AL17">
        <f t="shared" si="11"/>
        <v>9</v>
      </c>
      <c r="AM17">
        <f t="shared" si="12"/>
        <v>10</v>
      </c>
      <c r="AN17">
        <f t="shared" si="13"/>
        <v>11</v>
      </c>
      <c r="AO17">
        <f t="shared" si="14"/>
        <v>12</v>
      </c>
      <c r="AP17">
        <f t="shared" si="15"/>
        <v>11</v>
      </c>
      <c r="AQ17">
        <f t="shared" si="16"/>
        <v>12</v>
      </c>
      <c r="AR17">
        <f t="shared" si="17"/>
        <v>11</v>
      </c>
      <c r="AS17">
        <f t="shared" si="18"/>
        <v>11</v>
      </c>
      <c r="AT17">
        <f t="shared" si="19"/>
        <v>6</v>
      </c>
      <c r="AU17">
        <f t="shared" si="20"/>
        <v>12</v>
      </c>
      <c r="AV17">
        <f t="shared" si="21"/>
        <v>9</v>
      </c>
      <c r="AW17">
        <f t="shared" si="22"/>
        <v>11</v>
      </c>
      <c r="AX17">
        <f t="shared" si="23"/>
        <v>10</v>
      </c>
      <c r="AY17">
        <f t="shared" si="24"/>
        <v>10</v>
      </c>
    </row>
    <row r="18" spans="1:51" x14ac:dyDescent="0.2">
      <c r="A18" s="7">
        <v>1</v>
      </c>
      <c r="B18" s="7" t="s">
        <v>287</v>
      </c>
      <c r="C18" s="7">
        <v>129</v>
      </c>
      <c r="D18" s="7">
        <v>129</v>
      </c>
      <c r="E18" s="7">
        <v>111</v>
      </c>
      <c r="F18" s="7">
        <v>111</v>
      </c>
      <c r="G18" s="7">
        <v>106</v>
      </c>
      <c r="H18" s="7">
        <v>112</v>
      </c>
      <c r="I18" s="7">
        <v>111</v>
      </c>
      <c r="J18" s="7">
        <v>138</v>
      </c>
      <c r="K18" s="7">
        <v>116</v>
      </c>
      <c r="L18" s="7">
        <v>125</v>
      </c>
      <c r="M18" s="7">
        <v>87</v>
      </c>
      <c r="N18" s="7">
        <v>90</v>
      </c>
      <c r="O18" s="7">
        <v>84</v>
      </c>
      <c r="P18" s="7">
        <v>105</v>
      </c>
      <c r="Q18" s="7">
        <v>80</v>
      </c>
      <c r="R18" s="7">
        <v>80</v>
      </c>
      <c r="S18" s="7">
        <v>107</v>
      </c>
      <c r="T18" s="7">
        <v>107</v>
      </c>
      <c r="U18" s="7">
        <v>91</v>
      </c>
      <c r="V18" s="7">
        <v>106</v>
      </c>
      <c r="W18" s="7">
        <v>123</v>
      </c>
      <c r="X18" s="7">
        <v>126</v>
      </c>
      <c r="Y18" s="7">
        <v>131</v>
      </c>
      <c r="Z18" s="7">
        <v>134</v>
      </c>
      <c r="AB18">
        <f t="shared" si="1"/>
        <v>12</v>
      </c>
      <c r="AC18">
        <f t="shared" si="2"/>
        <v>12</v>
      </c>
      <c r="AD18">
        <f t="shared" si="3"/>
        <v>4</v>
      </c>
      <c r="AE18">
        <f t="shared" si="4"/>
        <v>4</v>
      </c>
      <c r="AF18">
        <f t="shared" si="5"/>
        <v>13</v>
      </c>
      <c r="AG18">
        <f t="shared" si="6"/>
        <v>15</v>
      </c>
      <c r="AH18">
        <f t="shared" si="7"/>
        <v>15</v>
      </c>
      <c r="AI18">
        <f t="shared" si="8"/>
        <v>24</v>
      </c>
      <c r="AJ18">
        <f t="shared" si="9"/>
        <v>6</v>
      </c>
      <c r="AK18">
        <f t="shared" si="10"/>
        <v>9</v>
      </c>
      <c r="AL18">
        <f t="shared" si="11"/>
        <v>8</v>
      </c>
      <c r="AM18">
        <f t="shared" si="12"/>
        <v>9</v>
      </c>
      <c r="AN18">
        <f t="shared" si="13"/>
        <v>11</v>
      </c>
      <c r="AO18">
        <f t="shared" si="14"/>
        <v>18</v>
      </c>
      <c r="AP18">
        <f t="shared" si="15"/>
        <v>11</v>
      </c>
      <c r="AQ18">
        <f t="shared" si="16"/>
        <v>11</v>
      </c>
      <c r="AR18">
        <f t="shared" si="17"/>
        <v>11</v>
      </c>
      <c r="AS18">
        <f t="shared" si="18"/>
        <v>11</v>
      </c>
      <c r="AT18">
        <f t="shared" si="19"/>
        <v>6</v>
      </c>
      <c r="AU18">
        <f t="shared" si="20"/>
        <v>11</v>
      </c>
      <c r="AV18">
        <f t="shared" si="21"/>
        <v>10</v>
      </c>
      <c r="AW18">
        <f t="shared" si="22"/>
        <v>11</v>
      </c>
      <c r="AX18">
        <f t="shared" si="23"/>
        <v>10</v>
      </c>
      <c r="AY18">
        <f t="shared" si="24"/>
        <v>11</v>
      </c>
    </row>
    <row r="19" spans="1:51" x14ac:dyDescent="0.2">
      <c r="A19" s="7">
        <v>1</v>
      </c>
      <c r="B19" s="7" t="s">
        <v>288</v>
      </c>
      <c r="C19" s="7">
        <v>123</v>
      </c>
      <c r="D19" s="7">
        <v>129</v>
      </c>
      <c r="E19" s="7">
        <v>111</v>
      </c>
      <c r="F19" s="7">
        <v>111</v>
      </c>
      <c r="G19" s="7">
        <v>109</v>
      </c>
      <c r="H19" s="7">
        <v>112</v>
      </c>
      <c r="I19" s="7">
        <v>126</v>
      </c>
      <c r="J19" s="7">
        <v>141</v>
      </c>
      <c r="K19" s="7">
        <v>116</v>
      </c>
      <c r="L19" s="7">
        <v>125</v>
      </c>
      <c r="M19" s="7">
        <v>93</v>
      </c>
      <c r="N19" s="7">
        <v>93</v>
      </c>
      <c r="O19" s="7">
        <v>84</v>
      </c>
      <c r="P19" s="7">
        <v>84</v>
      </c>
      <c r="Q19" s="7">
        <v>80</v>
      </c>
      <c r="R19" s="7">
        <v>80</v>
      </c>
      <c r="S19" s="7">
        <v>104</v>
      </c>
      <c r="T19" s="7">
        <v>104</v>
      </c>
      <c r="U19" s="7">
        <v>106</v>
      </c>
      <c r="V19" s="7">
        <v>109</v>
      </c>
      <c r="W19" s="7">
        <v>120</v>
      </c>
      <c r="X19" s="7">
        <v>120</v>
      </c>
      <c r="Y19" s="7">
        <v>131</v>
      </c>
      <c r="Z19" s="7">
        <v>134</v>
      </c>
      <c r="AB19">
        <f t="shared" si="1"/>
        <v>10</v>
      </c>
      <c r="AC19">
        <f t="shared" si="2"/>
        <v>12</v>
      </c>
      <c r="AD19">
        <f t="shared" si="3"/>
        <v>4</v>
      </c>
      <c r="AE19">
        <f t="shared" si="4"/>
        <v>4</v>
      </c>
      <c r="AF19">
        <f t="shared" si="5"/>
        <v>14</v>
      </c>
      <c r="AG19">
        <f t="shared" si="6"/>
        <v>15</v>
      </c>
      <c r="AH19">
        <f t="shared" si="7"/>
        <v>20</v>
      </c>
      <c r="AI19">
        <f t="shared" si="8"/>
        <v>25</v>
      </c>
      <c r="AJ19">
        <f t="shared" si="9"/>
        <v>6</v>
      </c>
      <c r="AK19">
        <f t="shared" si="10"/>
        <v>9</v>
      </c>
      <c r="AL19">
        <f t="shared" si="11"/>
        <v>10</v>
      </c>
      <c r="AM19">
        <f t="shared" si="12"/>
        <v>10</v>
      </c>
      <c r="AN19">
        <f t="shared" si="13"/>
        <v>11</v>
      </c>
      <c r="AO19">
        <f t="shared" si="14"/>
        <v>11</v>
      </c>
      <c r="AP19">
        <f t="shared" si="15"/>
        <v>11</v>
      </c>
      <c r="AQ19">
        <f t="shared" si="16"/>
        <v>11</v>
      </c>
      <c r="AR19">
        <f t="shared" si="17"/>
        <v>10</v>
      </c>
      <c r="AS19">
        <f t="shared" si="18"/>
        <v>10</v>
      </c>
      <c r="AT19">
        <f t="shared" si="19"/>
        <v>11</v>
      </c>
      <c r="AU19">
        <f t="shared" si="20"/>
        <v>12</v>
      </c>
      <c r="AV19">
        <f t="shared" si="21"/>
        <v>9</v>
      </c>
      <c r="AW19">
        <f t="shared" si="22"/>
        <v>9</v>
      </c>
      <c r="AX19">
        <f t="shared" si="23"/>
        <v>10</v>
      </c>
      <c r="AY19">
        <f t="shared" si="24"/>
        <v>11</v>
      </c>
    </row>
    <row r="20" spans="1:51" x14ac:dyDescent="0.2">
      <c r="A20" s="7">
        <v>1</v>
      </c>
      <c r="B20" s="7" t="s">
        <v>289</v>
      </c>
      <c r="C20" s="7">
        <v>0</v>
      </c>
      <c r="D20" s="7">
        <v>0</v>
      </c>
      <c r="E20" s="7">
        <v>111</v>
      </c>
      <c r="F20" s="7">
        <v>111</v>
      </c>
      <c r="G20" s="7">
        <v>109</v>
      </c>
      <c r="H20" s="7">
        <v>112</v>
      </c>
      <c r="I20" s="7">
        <v>126</v>
      </c>
      <c r="J20" s="7">
        <v>141</v>
      </c>
      <c r="K20" s="7">
        <v>116</v>
      </c>
      <c r="L20" s="7">
        <v>125</v>
      </c>
      <c r="M20" s="7">
        <v>93</v>
      </c>
      <c r="N20" s="7">
        <v>93</v>
      </c>
      <c r="O20" s="7">
        <v>84</v>
      </c>
      <c r="P20" s="7">
        <v>84</v>
      </c>
      <c r="Q20" s="7">
        <v>80</v>
      </c>
      <c r="R20" s="7">
        <v>80</v>
      </c>
      <c r="S20" s="7">
        <v>104</v>
      </c>
      <c r="T20" s="7">
        <v>104</v>
      </c>
      <c r="U20" s="7">
        <v>106</v>
      </c>
      <c r="V20" s="7">
        <v>109</v>
      </c>
      <c r="W20" s="7">
        <v>120</v>
      </c>
      <c r="X20" s="7">
        <v>120</v>
      </c>
      <c r="Y20" s="7">
        <v>131</v>
      </c>
      <c r="Z20" s="7">
        <v>134</v>
      </c>
      <c r="AB20">
        <f t="shared" si="1"/>
        <v>-31</v>
      </c>
      <c r="AC20">
        <f t="shared" si="2"/>
        <v>-31</v>
      </c>
      <c r="AD20">
        <f t="shared" si="3"/>
        <v>4</v>
      </c>
      <c r="AE20">
        <f t="shared" si="4"/>
        <v>4</v>
      </c>
      <c r="AF20">
        <f t="shared" si="5"/>
        <v>14</v>
      </c>
      <c r="AG20">
        <f t="shared" si="6"/>
        <v>15</v>
      </c>
      <c r="AH20">
        <f t="shared" si="7"/>
        <v>20</v>
      </c>
      <c r="AI20">
        <f t="shared" si="8"/>
        <v>25</v>
      </c>
      <c r="AJ20">
        <f t="shared" si="9"/>
        <v>6</v>
      </c>
      <c r="AK20">
        <f t="shared" si="10"/>
        <v>9</v>
      </c>
      <c r="AL20">
        <f t="shared" si="11"/>
        <v>10</v>
      </c>
      <c r="AM20">
        <f t="shared" si="12"/>
        <v>10</v>
      </c>
      <c r="AN20">
        <f t="shared" si="13"/>
        <v>11</v>
      </c>
      <c r="AO20">
        <f t="shared" si="14"/>
        <v>11</v>
      </c>
      <c r="AP20">
        <f t="shared" si="15"/>
        <v>11</v>
      </c>
      <c r="AQ20">
        <f t="shared" si="16"/>
        <v>11</v>
      </c>
      <c r="AR20">
        <f t="shared" si="17"/>
        <v>10</v>
      </c>
      <c r="AS20">
        <f t="shared" si="18"/>
        <v>10</v>
      </c>
      <c r="AT20">
        <f t="shared" si="19"/>
        <v>11</v>
      </c>
      <c r="AU20">
        <f t="shared" si="20"/>
        <v>12</v>
      </c>
      <c r="AV20">
        <f t="shared" si="21"/>
        <v>9</v>
      </c>
      <c r="AW20">
        <f t="shared" si="22"/>
        <v>9</v>
      </c>
      <c r="AX20">
        <f t="shared" si="23"/>
        <v>10</v>
      </c>
      <c r="AY20">
        <f t="shared" si="24"/>
        <v>11</v>
      </c>
    </row>
    <row r="21" spans="1:51" x14ac:dyDescent="0.2">
      <c r="A21" s="7">
        <v>1</v>
      </c>
      <c r="B21" s="7" t="s">
        <v>290</v>
      </c>
      <c r="C21" s="7">
        <v>129</v>
      </c>
      <c r="D21" s="7">
        <v>138</v>
      </c>
      <c r="E21" s="7">
        <v>111</v>
      </c>
      <c r="F21" s="7">
        <v>111</v>
      </c>
      <c r="G21" s="7">
        <v>121</v>
      </c>
      <c r="H21" s="7">
        <v>124</v>
      </c>
      <c r="I21" s="7">
        <v>0</v>
      </c>
      <c r="J21" s="7">
        <v>0</v>
      </c>
      <c r="K21" s="7">
        <v>116</v>
      </c>
      <c r="L21" s="7">
        <v>116</v>
      </c>
      <c r="M21" s="7">
        <v>90</v>
      </c>
      <c r="N21" s="7">
        <v>93</v>
      </c>
      <c r="O21" s="7">
        <v>84</v>
      </c>
      <c r="P21" s="7">
        <v>84</v>
      </c>
      <c r="Q21" s="7">
        <v>80</v>
      </c>
      <c r="R21" s="7">
        <v>80</v>
      </c>
      <c r="S21" s="7">
        <v>92</v>
      </c>
      <c r="T21" s="7">
        <v>107</v>
      </c>
      <c r="U21" s="7">
        <v>91</v>
      </c>
      <c r="V21" s="7">
        <v>109</v>
      </c>
      <c r="W21" s="7">
        <v>120</v>
      </c>
      <c r="X21" s="7">
        <v>123</v>
      </c>
      <c r="Y21" s="7">
        <v>131</v>
      </c>
      <c r="Z21" s="7">
        <v>137</v>
      </c>
      <c r="AB21">
        <f t="shared" si="1"/>
        <v>12</v>
      </c>
      <c r="AC21">
        <f t="shared" si="2"/>
        <v>15</v>
      </c>
      <c r="AD21">
        <f t="shared" si="3"/>
        <v>4</v>
      </c>
      <c r="AE21">
        <f t="shared" si="4"/>
        <v>4</v>
      </c>
      <c r="AF21">
        <f t="shared" si="5"/>
        <v>18</v>
      </c>
      <c r="AG21">
        <f t="shared" si="6"/>
        <v>19</v>
      </c>
      <c r="AH21">
        <f t="shared" si="7"/>
        <v>-22</v>
      </c>
      <c r="AI21">
        <f t="shared" si="8"/>
        <v>-22</v>
      </c>
      <c r="AJ21">
        <f t="shared" si="9"/>
        <v>6</v>
      </c>
      <c r="AK21">
        <f t="shared" si="10"/>
        <v>6</v>
      </c>
      <c r="AL21">
        <f t="shared" si="11"/>
        <v>9</v>
      </c>
      <c r="AM21">
        <f t="shared" si="12"/>
        <v>10</v>
      </c>
      <c r="AN21">
        <f t="shared" si="13"/>
        <v>11</v>
      </c>
      <c r="AO21">
        <f t="shared" si="14"/>
        <v>11</v>
      </c>
      <c r="AP21">
        <f t="shared" si="15"/>
        <v>11</v>
      </c>
      <c r="AQ21">
        <f t="shared" si="16"/>
        <v>11</v>
      </c>
      <c r="AR21">
        <f t="shared" si="17"/>
        <v>6</v>
      </c>
      <c r="AS21">
        <f t="shared" si="18"/>
        <v>11</v>
      </c>
      <c r="AT21">
        <f t="shared" si="19"/>
        <v>6</v>
      </c>
      <c r="AU21">
        <f t="shared" si="20"/>
        <v>12</v>
      </c>
      <c r="AV21">
        <f t="shared" si="21"/>
        <v>9</v>
      </c>
      <c r="AW21">
        <f t="shared" si="22"/>
        <v>10</v>
      </c>
      <c r="AX21">
        <f t="shared" si="23"/>
        <v>10</v>
      </c>
      <c r="AY21">
        <f t="shared" si="24"/>
        <v>12</v>
      </c>
    </row>
    <row r="22" spans="1:51" x14ac:dyDescent="0.2">
      <c r="A22" s="7">
        <v>1</v>
      </c>
      <c r="B22" s="7" t="s">
        <v>291</v>
      </c>
      <c r="C22" s="7">
        <v>129</v>
      </c>
      <c r="D22" s="7">
        <v>159</v>
      </c>
      <c r="E22" s="7">
        <v>111</v>
      </c>
      <c r="F22" s="7">
        <v>111</v>
      </c>
      <c r="G22" s="7">
        <v>121</v>
      </c>
      <c r="H22" s="7">
        <v>124</v>
      </c>
      <c r="I22" s="7">
        <v>99</v>
      </c>
      <c r="J22" s="7">
        <v>135</v>
      </c>
      <c r="K22" s="7">
        <v>116</v>
      </c>
      <c r="L22" s="7">
        <v>116</v>
      </c>
      <c r="M22" s="7">
        <v>90</v>
      </c>
      <c r="N22" s="7">
        <v>93</v>
      </c>
      <c r="O22" s="7">
        <v>84</v>
      </c>
      <c r="P22" s="7">
        <v>84</v>
      </c>
      <c r="Q22" s="7">
        <v>80</v>
      </c>
      <c r="R22" s="7">
        <v>80</v>
      </c>
      <c r="S22" s="7">
        <v>92</v>
      </c>
      <c r="T22" s="7">
        <v>107</v>
      </c>
      <c r="U22" s="7">
        <v>103</v>
      </c>
      <c r="V22" s="7">
        <v>109</v>
      </c>
      <c r="W22" s="7">
        <v>117</v>
      </c>
      <c r="X22" s="7">
        <v>120</v>
      </c>
      <c r="Y22" s="7">
        <v>131</v>
      </c>
      <c r="Z22" s="7">
        <v>134</v>
      </c>
      <c r="AB22">
        <f t="shared" si="1"/>
        <v>12</v>
      </c>
      <c r="AC22">
        <f t="shared" si="2"/>
        <v>22</v>
      </c>
      <c r="AD22">
        <f t="shared" si="3"/>
        <v>4</v>
      </c>
      <c r="AE22">
        <f t="shared" si="4"/>
        <v>4</v>
      </c>
      <c r="AF22">
        <f t="shared" si="5"/>
        <v>18</v>
      </c>
      <c r="AG22">
        <f t="shared" si="6"/>
        <v>19</v>
      </c>
      <c r="AH22">
        <f t="shared" si="7"/>
        <v>11</v>
      </c>
      <c r="AI22">
        <f t="shared" si="8"/>
        <v>23</v>
      </c>
      <c r="AJ22">
        <f t="shared" si="9"/>
        <v>6</v>
      </c>
      <c r="AK22">
        <f t="shared" si="10"/>
        <v>6</v>
      </c>
      <c r="AL22">
        <f t="shared" si="11"/>
        <v>9</v>
      </c>
      <c r="AM22">
        <f t="shared" si="12"/>
        <v>10</v>
      </c>
      <c r="AN22">
        <f t="shared" si="13"/>
        <v>11</v>
      </c>
      <c r="AO22">
        <f t="shared" si="14"/>
        <v>11</v>
      </c>
      <c r="AP22">
        <f t="shared" si="15"/>
        <v>11</v>
      </c>
      <c r="AQ22">
        <f t="shared" si="16"/>
        <v>11</v>
      </c>
      <c r="AR22">
        <f t="shared" si="17"/>
        <v>6</v>
      </c>
      <c r="AS22">
        <f t="shared" si="18"/>
        <v>11</v>
      </c>
      <c r="AT22">
        <f t="shared" si="19"/>
        <v>10</v>
      </c>
      <c r="AU22">
        <f t="shared" si="20"/>
        <v>12</v>
      </c>
      <c r="AV22">
        <f t="shared" si="21"/>
        <v>8</v>
      </c>
      <c r="AW22">
        <f t="shared" si="22"/>
        <v>9</v>
      </c>
      <c r="AX22">
        <f t="shared" si="23"/>
        <v>10</v>
      </c>
      <c r="AY22">
        <f t="shared" si="24"/>
        <v>11</v>
      </c>
    </row>
    <row r="23" spans="1:51" x14ac:dyDescent="0.2">
      <c r="A23" s="7">
        <v>1</v>
      </c>
      <c r="B23" s="7" t="s">
        <v>292</v>
      </c>
      <c r="C23" s="7">
        <v>129</v>
      </c>
      <c r="D23" s="7">
        <v>135</v>
      </c>
      <c r="E23" s="7">
        <v>111</v>
      </c>
      <c r="F23" s="7">
        <v>111</v>
      </c>
      <c r="G23" s="7">
        <v>103</v>
      </c>
      <c r="H23" s="7">
        <v>121</v>
      </c>
      <c r="I23" s="7">
        <v>117</v>
      </c>
      <c r="J23" s="7">
        <v>141</v>
      </c>
      <c r="K23" s="7">
        <v>116</v>
      </c>
      <c r="L23" s="7">
        <v>116</v>
      </c>
      <c r="M23" s="7">
        <v>90</v>
      </c>
      <c r="N23" s="7">
        <v>90</v>
      </c>
      <c r="O23" s="7">
        <v>84</v>
      </c>
      <c r="P23" s="7">
        <v>99</v>
      </c>
      <c r="Q23" s="7">
        <v>80</v>
      </c>
      <c r="R23" s="7">
        <v>80</v>
      </c>
      <c r="S23" s="7">
        <v>104</v>
      </c>
      <c r="T23" s="7">
        <v>110</v>
      </c>
      <c r="U23" s="7">
        <v>91</v>
      </c>
      <c r="V23" s="7">
        <v>106</v>
      </c>
      <c r="W23" s="7">
        <v>126</v>
      </c>
      <c r="X23" s="7">
        <v>126</v>
      </c>
      <c r="Y23" s="7">
        <v>131</v>
      </c>
      <c r="Z23" s="7">
        <v>131</v>
      </c>
      <c r="AB23">
        <f t="shared" si="1"/>
        <v>12</v>
      </c>
      <c r="AC23">
        <f t="shared" si="2"/>
        <v>14</v>
      </c>
      <c r="AD23">
        <f t="shared" si="3"/>
        <v>4</v>
      </c>
      <c r="AE23">
        <f t="shared" si="4"/>
        <v>4</v>
      </c>
      <c r="AF23">
        <f t="shared" si="5"/>
        <v>12</v>
      </c>
      <c r="AG23">
        <f t="shared" si="6"/>
        <v>18</v>
      </c>
      <c r="AH23">
        <f t="shared" si="7"/>
        <v>17</v>
      </c>
      <c r="AI23">
        <f t="shared" si="8"/>
        <v>25</v>
      </c>
      <c r="AJ23">
        <f t="shared" si="9"/>
        <v>6</v>
      </c>
      <c r="AK23">
        <f t="shared" si="10"/>
        <v>6</v>
      </c>
      <c r="AL23">
        <f t="shared" si="11"/>
        <v>9</v>
      </c>
      <c r="AM23">
        <f t="shared" si="12"/>
        <v>9</v>
      </c>
      <c r="AN23">
        <f t="shared" si="13"/>
        <v>11</v>
      </c>
      <c r="AO23">
        <f t="shared" si="14"/>
        <v>16</v>
      </c>
      <c r="AP23">
        <f t="shared" si="15"/>
        <v>11</v>
      </c>
      <c r="AQ23">
        <f t="shared" si="16"/>
        <v>11</v>
      </c>
      <c r="AR23">
        <f t="shared" si="17"/>
        <v>10</v>
      </c>
      <c r="AS23">
        <f t="shared" si="18"/>
        <v>12</v>
      </c>
      <c r="AT23">
        <f t="shared" si="19"/>
        <v>6</v>
      </c>
      <c r="AU23">
        <f t="shared" si="20"/>
        <v>11</v>
      </c>
      <c r="AV23">
        <f t="shared" si="21"/>
        <v>11</v>
      </c>
      <c r="AW23">
        <f t="shared" si="22"/>
        <v>11</v>
      </c>
      <c r="AX23">
        <f t="shared" si="23"/>
        <v>10</v>
      </c>
      <c r="AY23">
        <f t="shared" si="24"/>
        <v>10</v>
      </c>
    </row>
    <row r="24" spans="1:51" x14ac:dyDescent="0.2">
      <c r="A24" s="7">
        <v>1</v>
      </c>
      <c r="B24" s="7" t="s">
        <v>293</v>
      </c>
      <c r="C24" s="7">
        <v>123</v>
      </c>
      <c r="D24" s="7">
        <v>129</v>
      </c>
      <c r="E24" s="7">
        <v>111</v>
      </c>
      <c r="F24" s="7">
        <v>111</v>
      </c>
      <c r="G24" s="7">
        <v>109</v>
      </c>
      <c r="H24" s="7">
        <v>112</v>
      </c>
      <c r="I24" s="7">
        <v>126</v>
      </c>
      <c r="J24" s="7">
        <v>141</v>
      </c>
      <c r="K24" s="7">
        <v>116</v>
      </c>
      <c r="L24" s="7">
        <v>125</v>
      </c>
      <c r="M24" s="7">
        <v>93</v>
      </c>
      <c r="N24" s="7">
        <v>93</v>
      </c>
      <c r="O24" s="7">
        <v>84</v>
      </c>
      <c r="P24" s="7">
        <v>84</v>
      </c>
      <c r="Q24" s="7">
        <v>80</v>
      </c>
      <c r="R24" s="7">
        <v>80</v>
      </c>
      <c r="S24" s="7">
        <v>104</v>
      </c>
      <c r="T24" s="7">
        <v>104</v>
      </c>
      <c r="U24" s="7">
        <v>106</v>
      </c>
      <c r="V24" s="7">
        <v>109</v>
      </c>
      <c r="W24" s="7">
        <v>120</v>
      </c>
      <c r="X24" s="7">
        <v>120</v>
      </c>
      <c r="Y24" s="7">
        <v>131</v>
      </c>
      <c r="Z24" s="7">
        <v>134</v>
      </c>
      <c r="AB24">
        <f t="shared" si="1"/>
        <v>10</v>
      </c>
      <c r="AC24">
        <f t="shared" si="2"/>
        <v>12</v>
      </c>
      <c r="AD24">
        <f t="shared" si="3"/>
        <v>4</v>
      </c>
      <c r="AE24">
        <f t="shared" si="4"/>
        <v>4</v>
      </c>
      <c r="AF24">
        <f t="shared" si="5"/>
        <v>14</v>
      </c>
      <c r="AG24">
        <f t="shared" si="6"/>
        <v>15</v>
      </c>
      <c r="AH24">
        <f t="shared" si="7"/>
        <v>20</v>
      </c>
      <c r="AI24">
        <f t="shared" si="8"/>
        <v>25</v>
      </c>
      <c r="AJ24">
        <f t="shared" si="9"/>
        <v>6</v>
      </c>
      <c r="AK24">
        <f t="shared" si="10"/>
        <v>9</v>
      </c>
      <c r="AL24">
        <f t="shared" si="11"/>
        <v>10</v>
      </c>
      <c r="AM24">
        <f t="shared" si="12"/>
        <v>10</v>
      </c>
      <c r="AN24">
        <f t="shared" si="13"/>
        <v>11</v>
      </c>
      <c r="AO24">
        <f t="shared" si="14"/>
        <v>11</v>
      </c>
      <c r="AP24">
        <f t="shared" si="15"/>
        <v>11</v>
      </c>
      <c r="AQ24">
        <f t="shared" si="16"/>
        <v>11</v>
      </c>
      <c r="AR24">
        <f t="shared" si="17"/>
        <v>10</v>
      </c>
      <c r="AS24">
        <f t="shared" si="18"/>
        <v>10</v>
      </c>
      <c r="AT24">
        <f t="shared" si="19"/>
        <v>11</v>
      </c>
      <c r="AU24">
        <f t="shared" si="20"/>
        <v>12</v>
      </c>
      <c r="AV24">
        <f t="shared" si="21"/>
        <v>9</v>
      </c>
      <c r="AW24">
        <f t="shared" si="22"/>
        <v>9</v>
      </c>
      <c r="AX24">
        <f t="shared" si="23"/>
        <v>10</v>
      </c>
      <c r="AY24">
        <f t="shared" si="24"/>
        <v>11</v>
      </c>
    </row>
    <row r="25" spans="1:51" x14ac:dyDescent="0.2">
      <c r="A25" s="7">
        <v>1</v>
      </c>
      <c r="B25" s="7" t="s">
        <v>294</v>
      </c>
      <c r="C25" s="7">
        <v>132</v>
      </c>
      <c r="D25" s="7">
        <v>132</v>
      </c>
      <c r="E25" s="7">
        <v>111</v>
      </c>
      <c r="F25" s="7">
        <v>111</v>
      </c>
      <c r="G25" s="7">
        <v>100</v>
      </c>
      <c r="H25" s="7">
        <v>127</v>
      </c>
      <c r="I25" s="7">
        <v>120</v>
      </c>
      <c r="J25" s="7">
        <v>147</v>
      </c>
      <c r="K25" s="7">
        <v>116</v>
      </c>
      <c r="L25" s="7">
        <v>116</v>
      </c>
      <c r="M25" s="7">
        <v>87</v>
      </c>
      <c r="N25" s="7">
        <v>90</v>
      </c>
      <c r="O25" s="7">
        <v>84</v>
      </c>
      <c r="P25" s="7">
        <v>87</v>
      </c>
      <c r="Q25" s="7">
        <v>80</v>
      </c>
      <c r="R25" s="7">
        <v>80</v>
      </c>
      <c r="S25" s="7">
        <v>107</v>
      </c>
      <c r="T25" s="7">
        <v>107</v>
      </c>
      <c r="U25" s="7">
        <v>100</v>
      </c>
      <c r="V25" s="7">
        <v>106</v>
      </c>
      <c r="W25" s="7">
        <v>117</v>
      </c>
      <c r="X25" s="7">
        <v>123</v>
      </c>
      <c r="Y25" s="7">
        <v>122</v>
      </c>
      <c r="Z25" s="7">
        <v>131</v>
      </c>
      <c r="AB25">
        <f t="shared" si="1"/>
        <v>13</v>
      </c>
      <c r="AC25">
        <f t="shared" si="2"/>
        <v>13</v>
      </c>
      <c r="AD25">
        <f t="shared" si="3"/>
        <v>4</v>
      </c>
      <c r="AE25">
        <f t="shared" si="4"/>
        <v>4</v>
      </c>
      <c r="AF25">
        <f t="shared" si="5"/>
        <v>11</v>
      </c>
      <c r="AG25">
        <f t="shared" si="6"/>
        <v>20</v>
      </c>
      <c r="AH25">
        <f t="shared" si="7"/>
        <v>18</v>
      </c>
      <c r="AI25">
        <f t="shared" si="8"/>
        <v>27</v>
      </c>
      <c r="AJ25">
        <f t="shared" si="9"/>
        <v>6</v>
      </c>
      <c r="AK25">
        <f t="shared" si="10"/>
        <v>6</v>
      </c>
      <c r="AL25">
        <f t="shared" si="11"/>
        <v>8</v>
      </c>
      <c r="AM25">
        <f t="shared" si="12"/>
        <v>9</v>
      </c>
      <c r="AN25">
        <f t="shared" si="13"/>
        <v>11</v>
      </c>
      <c r="AO25">
        <f t="shared" si="14"/>
        <v>12</v>
      </c>
      <c r="AP25">
        <f t="shared" si="15"/>
        <v>11</v>
      </c>
      <c r="AQ25">
        <f t="shared" si="16"/>
        <v>11</v>
      </c>
      <c r="AR25">
        <f t="shared" si="17"/>
        <v>11</v>
      </c>
      <c r="AS25">
        <f t="shared" si="18"/>
        <v>11</v>
      </c>
      <c r="AT25">
        <f t="shared" si="19"/>
        <v>9</v>
      </c>
      <c r="AU25">
        <f t="shared" si="20"/>
        <v>11</v>
      </c>
      <c r="AV25">
        <f t="shared" si="21"/>
        <v>8</v>
      </c>
      <c r="AW25">
        <f t="shared" si="22"/>
        <v>10</v>
      </c>
      <c r="AX25">
        <f t="shared" si="23"/>
        <v>7</v>
      </c>
      <c r="AY25">
        <f t="shared" si="24"/>
        <v>10</v>
      </c>
    </row>
    <row r="26" spans="1:51" x14ac:dyDescent="0.2">
      <c r="A26" s="7">
        <v>1</v>
      </c>
      <c r="B26" s="7" t="s">
        <v>295</v>
      </c>
      <c r="C26" s="7">
        <v>129</v>
      </c>
      <c r="D26" s="7">
        <v>132</v>
      </c>
      <c r="E26" s="7">
        <v>111</v>
      </c>
      <c r="F26" s="7">
        <v>126</v>
      </c>
      <c r="G26" s="7">
        <v>97</v>
      </c>
      <c r="H26" s="7">
        <v>103</v>
      </c>
      <c r="I26" s="7">
        <v>144</v>
      </c>
      <c r="J26" s="7">
        <v>144</v>
      </c>
      <c r="K26" s="7">
        <v>116</v>
      </c>
      <c r="L26" s="7">
        <v>116</v>
      </c>
      <c r="M26" s="7">
        <v>93</v>
      </c>
      <c r="N26" s="7">
        <v>93</v>
      </c>
      <c r="O26" s="7">
        <v>87</v>
      </c>
      <c r="P26" s="7">
        <v>87</v>
      </c>
      <c r="Q26" s="7">
        <v>80</v>
      </c>
      <c r="R26" s="7">
        <v>80</v>
      </c>
      <c r="S26" s="7">
        <v>107</v>
      </c>
      <c r="T26" s="7">
        <v>107</v>
      </c>
      <c r="U26" s="7">
        <v>91</v>
      </c>
      <c r="V26" s="7">
        <v>106</v>
      </c>
      <c r="W26" s="7">
        <v>117</v>
      </c>
      <c r="X26" s="7">
        <v>120</v>
      </c>
      <c r="Y26" s="7">
        <v>137</v>
      </c>
      <c r="Z26" s="7">
        <v>164</v>
      </c>
      <c r="AB26">
        <f t="shared" si="1"/>
        <v>12</v>
      </c>
      <c r="AC26">
        <f t="shared" si="2"/>
        <v>13</v>
      </c>
      <c r="AD26">
        <f t="shared" si="3"/>
        <v>4</v>
      </c>
      <c r="AE26">
        <f t="shared" si="4"/>
        <v>9</v>
      </c>
      <c r="AF26">
        <f t="shared" si="5"/>
        <v>10</v>
      </c>
      <c r="AG26">
        <f t="shared" si="6"/>
        <v>12</v>
      </c>
      <c r="AH26">
        <f t="shared" si="7"/>
        <v>26</v>
      </c>
      <c r="AI26">
        <f t="shared" si="8"/>
        <v>26</v>
      </c>
      <c r="AJ26">
        <f t="shared" si="9"/>
        <v>6</v>
      </c>
      <c r="AK26">
        <f t="shared" si="10"/>
        <v>6</v>
      </c>
      <c r="AL26">
        <f t="shared" si="11"/>
        <v>10</v>
      </c>
      <c r="AM26">
        <f t="shared" si="12"/>
        <v>10</v>
      </c>
      <c r="AN26">
        <f t="shared" si="13"/>
        <v>12</v>
      </c>
      <c r="AO26">
        <f t="shared" si="14"/>
        <v>12</v>
      </c>
      <c r="AP26">
        <f t="shared" si="15"/>
        <v>11</v>
      </c>
      <c r="AQ26">
        <f t="shared" si="16"/>
        <v>11</v>
      </c>
      <c r="AR26">
        <f t="shared" si="17"/>
        <v>11</v>
      </c>
      <c r="AS26">
        <f t="shared" si="18"/>
        <v>11</v>
      </c>
      <c r="AT26">
        <f t="shared" si="19"/>
        <v>6</v>
      </c>
      <c r="AU26">
        <f t="shared" si="20"/>
        <v>11</v>
      </c>
      <c r="AV26">
        <f t="shared" si="21"/>
        <v>8</v>
      </c>
      <c r="AW26">
        <f t="shared" si="22"/>
        <v>9</v>
      </c>
      <c r="AX26">
        <f t="shared" si="23"/>
        <v>12</v>
      </c>
      <c r="AY26">
        <f t="shared" si="24"/>
        <v>21</v>
      </c>
    </row>
    <row r="27" spans="1:51" x14ac:dyDescent="0.2">
      <c r="A27" s="7">
        <v>1</v>
      </c>
      <c r="B27" s="7" t="s">
        <v>296</v>
      </c>
      <c r="C27" s="7">
        <v>132</v>
      </c>
      <c r="D27" s="7">
        <v>135</v>
      </c>
      <c r="E27" s="7">
        <v>111</v>
      </c>
      <c r="F27" s="7">
        <v>123</v>
      </c>
      <c r="G27" s="7">
        <v>103</v>
      </c>
      <c r="H27" s="7">
        <v>103</v>
      </c>
      <c r="I27" s="7">
        <v>117</v>
      </c>
      <c r="J27" s="7">
        <v>144</v>
      </c>
      <c r="K27" s="7">
        <v>116</v>
      </c>
      <c r="L27" s="7">
        <v>116</v>
      </c>
      <c r="M27" s="7">
        <v>90</v>
      </c>
      <c r="N27" s="7">
        <v>93</v>
      </c>
      <c r="O27" s="7">
        <v>84</v>
      </c>
      <c r="P27" s="7">
        <v>84</v>
      </c>
      <c r="Q27" s="7">
        <v>80</v>
      </c>
      <c r="R27" s="7">
        <v>80</v>
      </c>
      <c r="S27" s="7">
        <v>107</v>
      </c>
      <c r="T27" s="7">
        <v>113</v>
      </c>
      <c r="U27" s="7">
        <v>91</v>
      </c>
      <c r="V27" s="7">
        <v>106</v>
      </c>
      <c r="W27" s="7">
        <v>120</v>
      </c>
      <c r="X27" s="7">
        <v>120</v>
      </c>
      <c r="Y27" s="7">
        <v>131</v>
      </c>
      <c r="Z27" s="7">
        <v>170</v>
      </c>
      <c r="AB27">
        <f t="shared" si="1"/>
        <v>13</v>
      </c>
      <c r="AC27">
        <f t="shared" si="2"/>
        <v>14</v>
      </c>
      <c r="AD27">
        <f t="shared" si="3"/>
        <v>4</v>
      </c>
      <c r="AE27">
        <f t="shared" si="4"/>
        <v>8</v>
      </c>
      <c r="AF27">
        <f t="shared" si="5"/>
        <v>12</v>
      </c>
      <c r="AG27">
        <f t="shared" si="6"/>
        <v>12</v>
      </c>
      <c r="AH27">
        <f t="shared" si="7"/>
        <v>17</v>
      </c>
      <c r="AI27">
        <f t="shared" si="8"/>
        <v>26</v>
      </c>
      <c r="AJ27">
        <f t="shared" si="9"/>
        <v>6</v>
      </c>
      <c r="AK27">
        <f t="shared" si="10"/>
        <v>6</v>
      </c>
      <c r="AL27">
        <f t="shared" si="11"/>
        <v>9</v>
      </c>
      <c r="AM27">
        <f t="shared" si="12"/>
        <v>10</v>
      </c>
      <c r="AN27">
        <f t="shared" si="13"/>
        <v>11</v>
      </c>
      <c r="AO27">
        <f t="shared" si="14"/>
        <v>11</v>
      </c>
      <c r="AP27">
        <f t="shared" si="15"/>
        <v>11</v>
      </c>
      <c r="AQ27">
        <f t="shared" si="16"/>
        <v>11</v>
      </c>
      <c r="AR27">
        <f t="shared" si="17"/>
        <v>11</v>
      </c>
      <c r="AS27">
        <f t="shared" si="18"/>
        <v>13</v>
      </c>
      <c r="AT27">
        <f t="shared" si="19"/>
        <v>6</v>
      </c>
      <c r="AU27">
        <f t="shared" si="20"/>
        <v>11</v>
      </c>
      <c r="AV27">
        <f t="shared" si="21"/>
        <v>9</v>
      </c>
      <c r="AW27">
        <f t="shared" si="22"/>
        <v>9</v>
      </c>
      <c r="AX27">
        <f t="shared" si="23"/>
        <v>10</v>
      </c>
      <c r="AY27">
        <f t="shared" si="24"/>
        <v>23</v>
      </c>
    </row>
    <row r="28" spans="1:51" x14ac:dyDescent="0.2">
      <c r="A28" s="7">
        <v>1</v>
      </c>
      <c r="B28" s="7" t="s">
        <v>297</v>
      </c>
      <c r="C28" s="7">
        <v>129</v>
      </c>
      <c r="D28" s="7">
        <v>138</v>
      </c>
      <c r="E28" s="7">
        <v>111</v>
      </c>
      <c r="F28" s="7">
        <v>126</v>
      </c>
      <c r="G28" s="7">
        <v>100</v>
      </c>
      <c r="H28" s="7">
        <v>106</v>
      </c>
      <c r="I28" s="7">
        <v>132</v>
      </c>
      <c r="J28" s="7">
        <v>144</v>
      </c>
      <c r="K28" s="7">
        <v>116</v>
      </c>
      <c r="L28" s="7">
        <v>116</v>
      </c>
      <c r="M28" s="7">
        <v>87</v>
      </c>
      <c r="N28" s="7">
        <v>90</v>
      </c>
      <c r="O28" s="7">
        <v>87</v>
      </c>
      <c r="P28" s="7">
        <v>90</v>
      </c>
      <c r="Q28" s="7">
        <v>80</v>
      </c>
      <c r="R28" s="7">
        <v>80</v>
      </c>
      <c r="S28" s="7">
        <v>104</v>
      </c>
      <c r="T28" s="7">
        <v>107</v>
      </c>
      <c r="U28" s="7">
        <v>109</v>
      </c>
      <c r="V28" s="7">
        <v>109</v>
      </c>
      <c r="W28" s="7">
        <v>126</v>
      </c>
      <c r="X28" s="7">
        <v>126</v>
      </c>
      <c r="Y28" s="7">
        <v>131</v>
      </c>
      <c r="Z28" s="7">
        <v>137</v>
      </c>
      <c r="AB28">
        <f t="shared" si="1"/>
        <v>12</v>
      </c>
      <c r="AC28">
        <f t="shared" si="2"/>
        <v>15</v>
      </c>
      <c r="AD28">
        <f t="shared" si="3"/>
        <v>4</v>
      </c>
      <c r="AE28">
        <f t="shared" si="4"/>
        <v>9</v>
      </c>
      <c r="AF28">
        <f t="shared" si="5"/>
        <v>11</v>
      </c>
      <c r="AG28">
        <f t="shared" si="6"/>
        <v>13</v>
      </c>
      <c r="AH28">
        <f t="shared" si="7"/>
        <v>22</v>
      </c>
      <c r="AI28">
        <f t="shared" si="8"/>
        <v>26</v>
      </c>
      <c r="AJ28">
        <f t="shared" si="9"/>
        <v>6</v>
      </c>
      <c r="AK28">
        <f t="shared" si="10"/>
        <v>6</v>
      </c>
      <c r="AL28">
        <f t="shared" si="11"/>
        <v>8</v>
      </c>
      <c r="AM28">
        <f t="shared" si="12"/>
        <v>9</v>
      </c>
      <c r="AN28">
        <f t="shared" si="13"/>
        <v>12</v>
      </c>
      <c r="AO28">
        <f t="shared" si="14"/>
        <v>13</v>
      </c>
      <c r="AP28">
        <f t="shared" si="15"/>
        <v>11</v>
      </c>
      <c r="AQ28">
        <f t="shared" si="16"/>
        <v>11</v>
      </c>
      <c r="AR28">
        <f t="shared" si="17"/>
        <v>10</v>
      </c>
      <c r="AS28">
        <f t="shared" si="18"/>
        <v>11</v>
      </c>
      <c r="AT28">
        <f t="shared" si="19"/>
        <v>12</v>
      </c>
      <c r="AU28">
        <f t="shared" si="20"/>
        <v>12</v>
      </c>
      <c r="AV28">
        <f t="shared" si="21"/>
        <v>11</v>
      </c>
      <c r="AW28">
        <f t="shared" si="22"/>
        <v>11</v>
      </c>
      <c r="AX28">
        <f t="shared" si="23"/>
        <v>10</v>
      </c>
      <c r="AY28">
        <f t="shared" si="24"/>
        <v>12</v>
      </c>
    </row>
    <row r="29" spans="1:51" x14ac:dyDescent="0.2">
      <c r="A29" s="7">
        <v>1</v>
      </c>
      <c r="B29" s="7" t="s">
        <v>298</v>
      </c>
      <c r="C29" s="7">
        <v>132</v>
      </c>
      <c r="D29" s="7">
        <v>165</v>
      </c>
      <c r="E29" s="7">
        <v>123</v>
      </c>
      <c r="F29" s="7">
        <v>123</v>
      </c>
      <c r="G29" s="7">
        <v>100</v>
      </c>
      <c r="H29" s="7">
        <v>106</v>
      </c>
      <c r="I29" s="7">
        <v>126</v>
      </c>
      <c r="J29" s="7">
        <v>141</v>
      </c>
      <c r="K29" s="7">
        <v>116</v>
      </c>
      <c r="L29" s="7">
        <v>125</v>
      </c>
      <c r="M29" s="7">
        <v>90</v>
      </c>
      <c r="N29" s="7">
        <v>90</v>
      </c>
      <c r="O29" s="7">
        <v>84</v>
      </c>
      <c r="P29" s="7">
        <v>87</v>
      </c>
      <c r="Q29" s="7">
        <v>80</v>
      </c>
      <c r="R29" s="7">
        <v>80</v>
      </c>
      <c r="S29" s="7">
        <v>107</v>
      </c>
      <c r="T29" s="7">
        <v>107</v>
      </c>
      <c r="U29" s="7">
        <v>106</v>
      </c>
      <c r="V29" s="7">
        <v>106</v>
      </c>
      <c r="W29" s="7">
        <v>117</v>
      </c>
      <c r="X29" s="7">
        <v>117</v>
      </c>
      <c r="Y29" s="7">
        <v>131</v>
      </c>
      <c r="Z29" s="7">
        <v>134</v>
      </c>
      <c r="AB29">
        <f t="shared" si="1"/>
        <v>13</v>
      </c>
      <c r="AC29">
        <f t="shared" si="2"/>
        <v>24</v>
      </c>
      <c r="AD29">
        <f t="shared" si="3"/>
        <v>8</v>
      </c>
      <c r="AE29">
        <f t="shared" si="4"/>
        <v>8</v>
      </c>
      <c r="AF29">
        <f t="shared" si="5"/>
        <v>11</v>
      </c>
      <c r="AG29">
        <f t="shared" si="6"/>
        <v>13</v>
      </c>
      <c r="AH29">
        <f t="shared" si="7"/>
        <v>20</v>
      </c>
      <c r="AI29">
        <f t="shared" si="8"/>
        <v>25</v>
      </c>
      <c r="AJ29">
        <f t="shared" si="9"/>
        <v>6</v>
      </c>
      <c r="AK29">
        <f t="shared" si="10"/>
        <v>9</v>
      </c>
      <c r="AL29">
        <f t="shared" si="11"/>
        <v>9</v>
      </c>
      <c r="AM29">
        <f t="shared" si="12"/>
        <v>9</v>
      </c>
      <c r="AN29">
        <f t="shared" si="13"/>
        <v>11</v>
      </c>
      <c r="AO29">
        <f t="shared" si="14"/>
        <v>12</v>
      </c>
      <c r="AP29">
        <f t="shared" si="15"/>
        <v>11</v>
      </c>
      <c r="AQ29">
        <f t="shared" si="16"/>
        <v>11</v>
      </c>
      <c r="AR29">
        <f t="shared" si="17"/>
        <v>11</v>
      </c>
      <c r="AS29">
        <f t="shared" si="18"/>
        <v>11</v>
      </c>
      <c r="AT29">
        <f t="shared" si="19"/>
        <v>11</v>
      </c>
      <c r="AU29">
        <f t="shared" si="20"/>
        <v>11</v>
      </c>
      <c r="AV29">
        <f t="shared" si="21"/>
        <v>8</v>
      </c>
      <c r="AW29">
        <f t="shared" si="22"/>
        <v>8</v>
      </c>
      <c r="AX29">
        <f t="shared" si="23"/>
        <v>10</v>
      </c>
      <c r="AY29">
        <f t="shared" si="24"/>
        <v>11</v>
      </c>
    </row>
    <row r="30" spans="1:51" x14ac:dyDescent="0.2">
      <c r="A30" s="7">
        <v>1</v>
      </c>
      <c r="B30" s="7" t="s">
        <v>299</v>
      </c>
      <c r="C30" s="7">
        <v>129</v>
      </c>
      <c r="D30" s="7">
        <v>132</v>
      </c>
      <c r="E30" s="7">
        <v>111</v>
      </c>
      <c r="F30" s="7">
        <v>126</v>
      </c>
      <c r="G30" s="7">
        <v>97</v>
      </c>
      <c r="H30" s="7">
        <v>103</v>
      </c>
      <c r="I30" s="7">
        <v>144</v>
      </c>
      <c r="J30" s="7">
        <v>144</v>
      </c>
      <c r="K30" s="7">
        <v>116</v>
      </c>
      <c r="L30" s="7">
        <v>116</v>
      </c>
      <c r="M30" s="7">
        <v>93</v>
      </c>
      <c r="N30" s="7">
        <v>93</v>
      </c>
      <c r="O30" s="7">
        <v>87</v>
      </c>
      <c r="P30" s="7">
        <v>87</v>
      </c>
      <c r="Q30" s="7">
        <v>80</v>
      </c>
      <c r="R30" s="7">
        <v>80</v>
      </c>
      <c r="S30" s="7">
        <v>107</v>
      </c>
      <c r="T30" s="7">
        <v>107</v>
      </c>
      <c r="U30" s="7">
        <v>91</v>
      </c>
      <c r="V30" s="7">
        <v>106</v>
      </c>
      <c r="W30" s="7">
        <v>117</v>
      </c>
      <c r="X30" s="7">
        <v>120</v>
      </c>
      <c r="Y30" s="7">
        <v>137</v>
      </c>
      <c r="Z30" s="7">
        <v>164</v>
      </c>
      <c r="AB30">
        <f t="shared" si="1"/>
        <v>12</v>
      </c>
      <c r="AC30">
        <f t="shared" si="2"/>
        <v>13</v>
      </c>
      <c r="AD30">
        <f t="shared" si="3"/>
        <v>4</v>
      </c>
      <c r="AE30">
        <f t="shared" si="4"/>
        <v>9</v>
      </c>
      <c r="AF30">
        <f t="shared" si="5"/>
        <v>10</v>
      </c>
      <c r="AG30">
        <f t="shared" si="6"/>
        <v>12</v>
      </c>
      <c r="AH30">
        <f t="shared" si="7"/>
        <v>26</v>
      </c>
      <c r="AI30">
        <f t="shared" si="8"/>
        <v>26</v>
      </c>
      <c r="AJ30">
        <f t="shared" si="9"/>
        <v>6</v>
      </c>
      <c r="AK30">
        <f t="shared" si="10"/>
        <v>6</v>
      </c>
      <c r="AL30">
        <f t="shared" si="11"/>
        <v>10</v>
      </c>
      <c r="AM30">
        <f t="shared" si="12"/>
        <v>10</v>
      </c>
      <c r="AN30">
        <f t="shared" si="13"/>
        <v>12</v>
      </c>
      <c r="AO30">
        <f t="shared" si="14"/>
        <v>12</v>
      </c>
      <c r="AP30">
        <f t="shared" si="15"/>
        <v>11</v>
      </c>
      <c r="AQ30">
        <f t="shared" si="16"/>
        <v>11</v>
      </c>
      <c r="AR30">
        <f t="shared" si="17"/>
        <v>11</v>
      </c>
      <c r="AS30">
        <f t="shared" si="18"/>
        <v>11</v>
      </c>
      <c r="AT30">
        <f t="shared" si="19"/>
        <v>6</v>
      </c>
      <c r="AU30">
        <f t="shared" si="20"/>
        <v>11</v>
      </c>
      <c r="AV30">
        <f t="shared" si="21"/>
        <v>8</v>
      </c>
      <c r="AW30">
        <f t="shared" si="22"/>
        <v>9</v>
      </c>
      <c r="AX30">
        <f t="shared" si="23"/>
        <v>12</v>
      </c>
      <c r="AY30">
        <f t="shared" si="24"/>
        <v>21</v>
      </c>
    </row>
    <row r="31" spans="1:51" x14ac:dyDescent="0.2">
      <c r="A31" s="7">
        <v>1</v>
      </c>
      <c r="B31" s="7" t="s">
        <v>300</v>
      </c>
      <c r="C31" s="7">
        <v>132</v>
      </c>
      <c r="D31" s="7">
        <v>141</v>
      </c>
      <c r="E31" s="7">
        <v>111</v>
      </c>
      <c r="F31" s="7">
        <v>111</v>
      </c>
      <c r="G31" s="7">
        <v>103</v>
      </c>
      <c r="H31" s="7">
        <v>136</v>
      </c>
      <c r="I31" s="7">
        <v>111</v>
      </c>
      <c r="J31" s="7">
        <v>141</v>
      </c>
      <c r="K31" s="7">
        <v>116</v>
      </c>
      <c r="L31" s="7">
        <v>116</v>
      </c>
      <c r="M31" s="7">
        <v>90</v>
      </c>
      <c r="N31" s="7">
        <v>90</v>
      </c>
      <c r="O31" s="7">
        <v>84</v>
      </c>
      <c r="P31" s="7">
        <v>87</v>
      </c>
      <c r="Q31" s="7">
        <v>80</v>
      </c>
      <c r="R31" s="7">
        <v>80</v>
      </c>
      <c r="S31" s="7">
        <v>107</v>
      </c>
      <c r="T31" s="7">
        <v>107</v>
      </c>
      <c r="U31" s="7">
        <v>109</v>
      </c>
      <c r="V31" s="7">
        <v>109</v>
      </c>
      <c r="W31" s="7">
        <v>117</v>
      </c>
      <c r="X31" s="7">
        <v>126</v>
      </c>
      <c r="Y31" s="7">
        <v>131</v>
      </c>
      <c r="Z31" s="7">
        <v>131</v>
      </c>
      <c r="AB31">
        <f t="shared" si="1"/>
        <v>13</v>
      </c>
      <c r="AC31">
        <f t="shared" si="2"/>
        <v>16</v>
      </c>
      <c r="AD31">
        <f t="shared" si="3"/>
        <v>4</v>
      </c>
      <c r="AE31">
        <f t="shared" si="4"/>
        <v>4</v>
      </c>
      <c r="AF31">
        <f t="shared" si="5"/>
        <v>12</v>
      </c>
      <c r="AG31">
        <f t="shared" si="6"/>
        <v>23</v>
      </c>
      <c r="AH31">
        <f t="shared" si="7"/>
        <v>15</v>
      </c>
      <c r="AI31">
        <f t="shared" si="8"/>
        <v>25</v>
      </c>
      <c r="AJ31">
        <f t="shared" si="9"/>
        <v>6</v>
      </c>
      <c r="AK31">
        <f t="shared" si="10"/>
        <v>6</v>
      </c>
      <c r="AL31">
        <f t="shared" si="11"/>
        <v>9</v>
      </c>
      <c r="AM31">
        <f t="shared" si="12"/>
        <v>9</v>
      </c>
      <c r="AN31">
        <f t="shared" si="13"/>
        <v>11</v>
      </c>
      <c r="AO31">
        <f t="shared" si="14"/>
        <v>12</v>
      </c>
      <c r="AP31">
        <f t="shared" si="15"/>
        <v>11</v>
      </c>
      <c r="AQ31">
        <f t="shared" si="16"/>
        <v>11</v>
      </c>
      <c r="AR31">
        <f t="shared" si="17"/>
        <v>11</v>
      </c>
      <c r="AS31">
        <f t="shared" si="18"/>
        <v>11</v>
      </c>
      <c r="AT31">
        <f t="shared" si="19"/>
        <v>12</v>
      </c>
      <c r="AU31">
        <f t="shared" si="20"/>
        <v>12</v>
      </c>
      <c r="AV31">
        <f t="shared" si="21"/>
        <v>8</v>
      </c>
      <c r="AW31">
        <f t="shared" si="22"/>
        <v>11</v>
      </c>
      <c r="AX31">
        <f t="shared" si="23"/>
        <v>10</v>
      </c>
      <c r="AY31">
        <f t="shared" si="24"/>
        <v>10</v>
      </c>
    </row>
    <row r="32" spans="1:51" x14ac:dyDescent="0.2">
      <c r="A32" s="7">
        <v>1</v>
      </c>
      <c r="B32" s="7" t="s">
        <v>301</v>
      </c>
      <c r="C32" s="7">
        <v>132</v>
      </c>
      <c r="D32" s="7">
        <v>135</v>
      </c>
      <c r="E32" s="7">
        <v>111</v>
      </c>
      <c r="F32" s="7">
        <v>123</v>
      </c>
      <c r="G32" s="7">
        <v>103</v>
      </c>
      <c r="H32" s="7">
        <v>103</v>
      </c>
      <c r="I32" s="7">
        <v>117</v>
      </c>
      <c r="J32" s="7">
        <v>144</v>
      </c>
      <c r="K32" s="7">
        <v>116</v>
      </c>
      <c r="L32" s="7">
        <v>116</v>
      </c>
      <c r="M32" s="7">
        <v>90</v>
      </c>
      <c r="N32" s="7">
        <v>93</v>
      </c>
      <c r="O32" s="7">
        <v>84</v>
      </c>
      <c r="P32" s="7">
        <v>84</v>
      </c>
      <c r="Q32" s="7">
        <v>80</v>
      </c>
      <c r="R32" s="7">
        <v>80</v>
      </c>
      <c r="S32" s="7">
        <v>107</v>
      </c>
      <c r="T32" s="7">
        <v>113</v>
      </c>
      <c r="U32" s="7">
        <v>91</v>
      </c>
      <c r="V32" s="7">
        <v>106</v>
      </c>
      <c r="W32" s="7">
        <v>120</v>
      </c>
      <c r="X32" s="7">
        <v>120</v>
      </c>
      <c r="Y32" s="7">
        <v>131</v>
      </c>
      <c r="Z32" s="7">
        <v>170</v>
      </c>
      <c r="AB32">
        <f t="shared" si="1"/>
        <v>13</v>
      </c>
      <c r="AC32">
        <f t="shared" si="2"/>
        <v>14</v>
      </c>
      <c r="AD32">
        <f t="shared" si="3"/>
        <v>4</v>
      </c>
      <c r="AE32">
        <f t="shared" si="4"/>
        <v>8</v>
      </c>
      <c r="AF32">
        <f t="shared" si="5"/>
        <v>12</v>
      </c>
      <c r="AG32">
        <f t="shared" si="6"/>
        <v>12</v>
      </c>
      <c r="AH32">
        <f t="shared" si="7"/>
        <v>17</v>
      </c>
      <c r="AI32">
        <f t="shared" si="8"/>
        <v>26</v>
      </c>
      <c r="AJ32">
        <f t="shared" si="9"/>
        <v>6</v>
      </c>
      <c r="AK32">
        <f t="shared" si="10"/>
        <v>6</v>
      </c>
      <c r="AL32">
        <f t="shared" si="11"/>
        <v>9</v>
      </c>
      <c r="AM32">
        <f t="shared" si="12"/>
        <v>10</v>
      </c>
      <c r="AN32">
        <f t="shared" si="13"/>
        <v>11</v>
      </c>
      <c r="AO32">
        <f t="shared" si="14"/>
        <v>11</v>
      </c>
      <c r="AP32">
        <f t="shared" si="15"/>
        <v>11</v>
      </c>
      <c r="AQ32">
        <f t="shared" si="16"/>
        <v>11</v>
      </c>
      <c r="AR32">
        <f t="shared" si="17"/>
        <v>11</v>
      </c>
      <c r="AS32">
        <f t="shared" si="18"/>
        <v>13</v>
      </c>
      <c r="AT32">
        <f t="shared" si="19"/>
        <v>6</v>
      </c>
      <c r="AU32">
        <f t="shared" si="20"/>
        <v>11</v>
      </c>
      <c r="AV32">
        <f t="shared" si="21"/>
        <v>9</v>
      </c>
      <c r="AW32">
        <f t="shared" si="22"/>
        <v>9</v>
      </c>
      <c r="AX32">
        <f t="shared" si="23"/>
        <v>10</v>
      </c>
      <c r="AY32">
        <f t="shared" si="24"/>
        <v>23</v>
      </c>
    </row>
    <row r="33" spans="1:51" x14ac:dyDescent="0.2">
      <c r="A33" s="7">
        <v>1</v>
      </c>
      <c r="B33" s="7" t="s">
        <v>302</v>
      </c>
      <c r="C33" s="7">
        <v>132</v>
      </c>
      <c r="D33" s="7">
        <v>135</v>
      </c>
      <c r="E33" s="7">
        <v>111</v>
      </c>
      <c r="F33" s="7">
        <v>111</v>
      </c>
      <c r="G33" s="7">
        <v>97</v>
      </c>
      <c r="H33" s="7">
        <v>133</v>
      </c>
      <c r="I33" s="7">
        <v>111</v>
      </c>
      <c r="J33" s="7">
        <v>135</v>
      </c>
      <c r="K33" s="7">
        <v>116</v>
      </c>
      <c r="L33" s="7">
        <v>125</v>
      </c>
      <c r="M33" s="7">
        <v>90</v>
      </c>
      <c r="N33" s="7">
        <v>105</v>
      </c>
      <c r="O33" s="7">
        <v>84</v>
      </c>
      <c r="P33" s="7">
        <v>84</v>
      </c>
      <c r="Q33" s="7">
        <v>80</v>
      </c>
      <c r="R33" s="7">
        <v>83</v>
      </c>
      <c r="S33" s="7">
        <v>107</v>
      </c>
      <c r="T33" s="7">
        <v>107</v>
      </c>
      <c r="U33" s="7">
        <v>106</v>
      </c>
      <c r="V33" s="7">
        <v>106</v>
      </c>
      <c r="W33" s="7">
        <v>117</v>
      </c>
      <c r="X33" s="7">
        <v>117</v>
      </c>
      <c r="Y33" s="7">
        <v>131</v>
      </c>
      <c r="Z33" s="7">
        <v>134</v>
      </c>
      <c r="AB33">
        <f t="shared" si="1"/>
        <v>13</v>
      </c>
      <c r="AC33">
        <f t="shared" si="2"/>
        <v>14</v>
      </c>
      <c r="AD33">
        <f t="shared" si="3"/>
        <v>4</v>
      </c>
      <c r="AE33">
        <f t="shared" si="4"/>
        <v>4</v>
      </c>
      <c r="AF33">
        <f t="shared" si="5"/>
        <v>10</v>
      </c>
      <c r="AG33">
        <f t="shared" si="6"/>
        <v>22</v>
      </c>
      <c r="AH33">
        <f t="shared" si="7"/>
        <v>15</v>
      </c>
      <c r="AI33">
        <f t="shared" si="8"/>
        <v>23</v>
      </c>
      <c r="AJ33">
        <f t="shared" si="9"/>
        <v>6</v>
      </c>
      <c r="AK33">
        <f t="shared" si="10"/>
        <v>9</v>
      </c>
      <c r="AL33">
        <f t="shared" si="11"/>
        <v>9</v>
      </c>
      <c r="AM33">
        <f t="shared" si="12"/>
        <v>14</v>
      </c>
      <c r="AN33">
        <f t="shared" si="13"/>
        <v>11</v>
      </c>
      <c r="AO33">
        <f t="shared" si="14"/>
        <v>11</v>
      </c>
      <c r="AP33">
        <f t="shared" si="15"/>
        <v>11</v>
      </c>
      <c r="AQ33">
        <f t="shared" si="16"/>
        <v>12</v>
      </c>
      <c r="AR33">
        <f t="shared" si="17"/>
        <v>11</v>
      </c>
      <c r="AS33">
        <f t="shared" si="18"/>
        <v>11</v>
      </c>
      <c r="AT33">
        <f t="shared" si="19"/>
        <v>11</v>
      </c>
      <c r="AU33">
        <f t="shared" si="20"/>
        <v>11</v>
      </c>
      <c r="AV33">
        <f t="shared" si="21"/>
        <v>8</v>
      </c>
      <c r="AW33">
        <f t="shared" si="22"/>
        <v>8</v>
      </c>
      <c r="AX33">
        <f t="shared" si="23"/>
        <v>10</v>
      </c>
      <c r="AY33">
        <f t="shared" si="24"/>
        <v>11</v>
      </c>
    </row>
    <row r="34" spans="1:51" x14ac:dyDescent="0.2">
      <c r="A34" s="7">
        <v>1</v>
      </c>
      <c r="B34" s="7" t="s">
        <v>303</v>
      </c>
      <c r="C34" s="7">
        <v>123</v>
      </c>
      <c r="D34" s="7">
        <v>132</v>
      </c>
      <c r="E34" s="7">
        <v>111</v>
      </c>
      <c r="F34" s="7">
        <v>129</v>
      </c>
      <c r="G34" s="7">
        <v>109</v>
      </c>
      <c r="H34" s="7">
        <v>115</v>
      </c>
      <c r="I34" s="7">
        <v>138</v>
      </c>
      <c r="J34" s="7">
        <v>144</v>
      </c>
      <c r="K34" s="7">
        <v>116</v>
      </c>
      <c r="L34" s="7">
        <v>125</v>
      </c>
      <c r="M34" s="7">
        <v>90</v>
      </c>
      <c r="N34" s="7">
        <v>93</v>
      </c>
      <c r="O34" s="7">
        <v>87</v>
      </c>
      <c r="P34" s="7">
        <v>87</v>
      </c>
      <c r="Q34" s="7">
        <v>80</v>
      </c>
      <c r="R34" s="7">
        <v>80</v>
      </c>
      <c r="S34" s="7">
        <v>107</v>
      </c>
      <c r="T34" s="7">
        <v>107</v>
      </c>
      <c r="U34" s="7">
        <v>97</v>
      </c>
      <c r="V34" s="7">
        <v>106</v>
      </c>
      <c r="W34" s="7">
        <v>126</v>
      </c>
      <c r="X34" s="7">
        <v>126</v>
      </c>
      <c r="Y34" s="7">
        <v>131</v>
      </c>
      <c r="Z34" s="7">
        <v>134</v>
      </c>
      <c r="AB34">
        <f t="shared" si="1"/>
        <v>10</v>
      </c>
      <c r="AC34">
        <f t="shared" si="2"/>
        <v>13</v>
      </c>
      <c r="AD34">
        <f t="shared" si="3"/>
        <v>4</v>
      </c>
      <c r="AE34">
        <f t="shared" si="4"/>
        <v>10</v>
      </c>
      <c r="AF34">
        <f t="shared" si="5"/>
        <v>14</v>
      </c>
      <c r="AG34">
        <f t="shared" si="6"/>
        <v>16</v>
      </c>
      <c r="AH34">
        <f t="shared" si="7"/>
        <v>24</v>
      </c>
      <c r="AI34">
        <f t="shared" si="8"/>
        <v>26</v>
      </c>
      <c r="AJ34">
        <f t="shared" si="9"/>
        <v>6</v>
      </c>
      <c r="AK34">
        <f t="shared" si="10"/>
        <v>9</v>
      </c>
      <c r="AL34">
        <f t="shared" si="11"/>
        <v>9</v>
      </c>
      <c r="AM34">
        <f t="shared" si="12"/>
        <v>10</v>
      </c>
      <c r="AN34">
        <f t="shared" si="13"/>
        <v>12</v>
      </c>
      <c r="AO34">
        <f t="shared" si="14"/>
        <v>12</v>
      </c>
      <c r="AP34">
        <f t="shared" si="15"/>
        <v>11</v>
      </c>
      <c r="AQ34">
        <f t="shared" si="16"/>
        <v>11</v>
      </c>
      <c r="AR34">
        <f t="shared" si="17"/>
        <v>11</v>
      </c>
      <c r="AS34">
        <f t="shared" si="18"/>
        <v>11</v>
      </c>
      <c r="AT34">
        <f t="shared" si="19"/>
        <v>8</v>
      </c>
      <c r="AU34">
        <f t="shared" si="20"/>
        <v>11</v>
      </c>
      <c r="AV34">
        <f t="shared" si="21"/>
        <v>11</v>
      </c>
      <c r="AW34">
        <f t="shared" si="22"/>
        <v>11</v>
      </c>
      <c r="AX34">
        <f t="shared" si="23"/>
        <v>10</v>
      </c>
      <c r="AY34">
        <f t="shared" si="24"/>
        <v>11</v>
      </c>
    </row>
    <row r="35" spans="1:51" x14ac:dyDescent="0.2">
      <c r="A35" s="7">
        <v>1</v>
      </c>
      <c r="B35" s="7" t="s">
        <v>304</v>
      </c>
      <c r="C35" s="7">
        <v>132</v>
      </c>
      <c r="D35" s="7">
        <v>132</v>
      </c>
      <c r="E35" s="7">
        <v>111</v>
      </c>
      <c r="F35" s="7">
        <v>111</v>
      </c>
      <c r="G35" s="7">
        <v>100</v>
      </c>
      <c r="H35" s="7">
        <v>127</v>
      </c>
      <c r="I35" s="7">
        <v>120</v>
      </c>
      <c r="J35" s="7">
        <v>147</v>
      </c>
      <c r="K35" s="7">
        <v>116</v>
      </c>
      <c r="L35" s="7">
        <v>116</v>
      </c>
      <c r="M35" s="7">
        <v>87</v>
      </c>
      <c r="N35" s="7">
        <v>90</v>
      </c>
      <c r="O35" s="7">
        <v>84</v>
      </c>
      <c r="P35" s="7">
        <v>87</v>
      </c>
      <c r="Q35" s="7">
        <v>80</v>
      </c>
      <c r="R35" s="7">
        <v>80</v>
      </c>
      <c r="S35" s="7">
        <v>107</v>
      </c>
      <c r="T35" s="7">
        <v>107</v>
      </c>
      <c r="U35" s="7">
        <v>100</v>
      </c>
      <c r="V35" s="7">
        <v>106</v>
      </c>
      <c r="W35" s="7">
        <v>117</v>
      </c>
      <c r="X35" s="7">
        <v>123</v>
      </c>
      <c r="Y35" s="7">
        <v>122</v>
      </c>
      <c r="Z35" s="7">
        <v>131</v>
      </c>
      <c r="AB35">
        <f t="shared" si="1"/>
        <v>13</v>
      </c>
      <c r="AC35">
        <f t="shared" si="2"/>
        <v>13</v>
      </c>
      <c r="AD35">
        <f t="shared" si="3"/>
        <v>4</v>
      </c>
      <c r="AE35">
        <f t="shared" si="4"/>
        <v>4</v>
      </c>
      <c r="AF35">
        <f t="shared" si="5"/>
        <v>11</v>
      </c>
      <c r="AG35">
        <f t="shared" si="6"/>
        <v>20</v>
      </c>
      <c r="AH35">
        <f t="shared" si="7"/>
        <v>18</v>
      </c>
      <c r="AI35">
        <f t="shared" si="8"/>
        <v>27</v>
      </c>
      <c r="AJ35">
        <f t="shared" si="9"/>
        <v>6</v>
      </c>
      <c r="AK35">
        <f t="shared" si="10"/>
        <v>6</v>
      </c>
      <c r="AL35">
        <f t="shared" si="11"/>
        <v>8</v>
      </c>
      <c r="AM35">
        <f t="shared" si="12"/>
        <v>9</v>
      </c>
      <c r="AN35">
        <f t="shared" si="13"/>
        <v>11</v>
      </c>
      <c r="AO35">
        <f t="shared" si="14"/>
        <v>12</v>
      </c>
      <c r="AP35">
        <f t="shared" si="15"/>
        <v>11</v>
      </c>
      <c r="AQ35">
        <f t="shared" si="16"/>
        <v>11</v>
      </c>
      <c r="AR35">
        <f t="shared" si="17"/>
        <v>11</v>
      </c>
      <c r="AS35">
        <f t="shared" si="18"/>
        <v>11</v>
      </c>
      <c r="AT35">
        <f t="shared" si="19"/>
        <v>9</v>
      </c>
      <c r="AU35">
        <f t="shared" si="20"/>
        <v>11</v>
      </c>
      <c r="AV35">
        <f t="shared" si="21"/>
        <v>8</v>
      </c>
      <c r="AW35">
        <f t="shared" si="22"/>
        <v>10</v>
      </c>
      <c r="AX35">
        <f t="shared" si="23"/>
        <v>7</v>
      </c>
      <c r="AY35">
        <f t="shared" si="24"/>
        <v>10</v>
      </c>
    </row>
    <row r="36" spans="1:51" x14ac:dyDescent="0.2">
      <c r="A36" s="7">
        <v>1</v>
      </c>
      <c r="B36" s="7" t="s">
        <v>305</v>
      </c>
      <c r="C36" s="7">
        <v>129</v>
      </c>
      <c r="D36" s="7">
        <v>132</v>
      </c>
      <c r="E36" s="7">
        <v>111</v>
      </c>
      <c r="F36" s="7">
        <v>126</v>
      </c>
      <c r="G36" s="7">
        <v>97</v>
      </c>
      <c r="H36" s="7">
        <v>103</v>
      </c>
      <c r="I36" s="7">
        <v>144</v>
      </c>
      <c r="J36" s="7">
        <v>144</v>
      </c>
      <c r="K36" s="7">
        <v>116</v>
      </c>
      <c r="L36" s="7">
        <v>116</v>
      </c>
      <c r="M36" s="7">
        <v>93</v>
      </c>
      <c r="N36" s="7">
        <v>93</v>
      </c>
      <c r="O36" s="7">
        <v>87</v>
      </c>
      <c r="P36" s="7">
        <v>87</v>
      </c>
      <c r="Q36" s="7">
        <v>80</v>
      </c>
      <c r="R36" s="7">
        <v>80</v>
      </c>
      <c r="S36" s="7">
        <v>107</v>
      </c>
      <c r="T36" s="7">
        <v>107</v>
      </c>
      <c r="U36" s="7">
        <v>91</v>
      </c>
      <c r="V36" s="7">
        <v>106</v>
      </c>
      <c r="W36" s="7">
        <v>117</v>
      </c>
      <c r="X36" s="7">
        <v>120</v>
      </c>
      <c r="Y36" s="7">
        <v>137</v>
      </c>
      <c r="Z36" s="7">
        <v>164</v>
      </c>
      <c r="AB36">
        <f t="shared" si="1"/>
        <v>12</v>
      </c>
      <c r="AC36">
        <f t="shared" si="2"/>
        <v>13</v>
      </c>
      <c r="AD36">
        <f t="shared" si="3"/>
        <v>4</v>
      </c>
      <c r="AE36">
        <f t="shared" si="4"/>
        <v>9</v>
      </c>
      <c r="AF36">
        <f t="shared" si="5"/>
        <v>10</v>
      </c>
      <c r="AG36">
        <f t="shared" si="6"/>
        <v>12</v>
      </c>
      <c r="AH36">
        <f t="shared" si="7"/>
        <v>26</v>
      </c>
      <c r="AI36">
        <f t="shared" si="8"/>
        <v>26</v>
      </c>
      <c r="AJ36">
        <f t="shared" si="9"/>
        <v>6</v>
      </c>
      <c r="AK36">
        <f t="shared" si="10"/>
        <v>6</v>
      </c>
      <c r="AL36">
        <f t="shared" si="11"/>
        <v>10</v>
      </c>
      <c r="AM36">
        <f t="shared" si="12"/>
        <v>10</v>
      </c>
      <c r="AN36">
        <f t="shared" si="13"/>
        <v>12</v>
      </c>
      <c r="AO36">
        <f t="shared" si="14"/>
        <v>12</v>
      </c>
      <c r="AP36">
        <f t="shared" si="15"/>
        <v>11</v>
      </c>
      <c r="AQ36">
        <f t="shared" si="16"/>
        <v>11</v>
      </c>
      <c r="AR36">
        <f t="shared" si="17"/>
        <v>11</v>
      </c>
      <c r="AS36">
        <f t="shared" si="18"/>
        <v>11</v>
      </c>
      <c r="AT36">
        <f t="shared" si="19"/>
        <v>6</v>
      </c>
      <c r="AU36">
        <f t="shared" si="20"/>
        <v>11</v>
      </c>
      <c r="AV36">
        <f t="shared" si="21"/>
        <v>8</v>
      </c>
      <c r="AW36">
        <f t="shared" si="22"/>
        <v>9</v>
      </c>
      <c r="AX36">
        <f t="shared" si="23"/>
        <v>12</v>
      </c>
      <c r="AY36">
        <f t="shared" si="24"/>
        <v>21</v>
      </c>
    </row>
    <row r="37" spans="1:51" x14ac:dyDescent="0.2">
      <c r="A37" s="7">
        <v>1</v>
      </c>
      <c r="B37" s="7" t="s">
        <v>306</v>
      </c>
      <c r="C37" s="7">
        <v>132</v>
      </c>
      <c r="D37" s="7">
        <v>135</v>
      </c>
      <c r="E37" s="7">
        <v>111</v>
      </c>
      <c r="F37" s="7">
        <v>123</v>
      </c>
      <c r="G37" s="7">
        <v>103</v>
      </c>
      <c r="H37" s="7">
        <v>103</v>
      </c>
      <c r="I37" s="7">
        <v>117</v>
      </c>
      <c r="J37" s="7">
        <v>144</v>
      </c>
      <c r="K37" s="7">
        <v>116</v>
      </c>
      <c r="L37" s="7">
        <v>116</v>
      </c>
      <c r="M37" s="7">
        <v>90</v>
      </c>
      <c r="N37" s="7">
        <v>93</v>
      </c>
      <c r="O37" s="7">
        <v>84</v>
      </c>
      <c r="P37" s="7">
        <v>84</v>
      </c>
      <c r="Q37" s="7">
        <v>80</v>
      </c>
      <c r="R37" s="7">
        <v>80</v>
      </c>
      <c r="S37" s="7">
        <v>107</v>
      </c>
      <c r="T37" s="7">
        <v>113</v>
      </c>
      <c r="U37" s="7">
        <v>91</v>
      </c>
      <c r="V37" s="7">
        <v>106</v>
      </c>
      <c r="W37" s="7">
        <v>120</v>
      </c>
      <c r="X37" s="7">
        <v>120</v>
      </c>
      <c r="Y37" s="7">
        <v>131</v>
      </c>
      <c r="Z37" s="7">
        <v>170</v>
      </c>
      <c r="AB37">
        <f t="shared" si="1"/>
        <v>13</v>
      </c>
      <c r="AC37">
        <f t="shared" si="2"/>
        <v>14</v>
      </c>
      <c r="AD37">
        <f t="shared" si="3"/>
        <v>4</v>
      </c>
      <c r="AE37">
        <f t="shared" si="4"/>
        <v>8</v>
      </c>
      <c r="AF37">
        <f t="shared" si="5"/>
        <v>12</v>
      </c>
      <c r="AG37">
        <f t="shared" si="6"/>
        <v>12</v>
      </c>
      <c r="AH37">
        <f t="shared" si="7"/>
        <v>17</v>
      </c>
      <c r="AI37">
        <f t="shared" si="8"/>
        <v>26</v>
      </c>
      <c r="AJ37">
        <f t="shared" si="9"/>
        <v>6</v>
      </c>
      <c r="AK37">
        <f t="shared" si="10"/>
        <v>6</v>
      </c>
      <c r="AL37">
        <f t="shared" si="11"/>
        <v>9</v>
      </c>
      <c r="AM37">
        <f t="shared" si="12"/>
        <v>10</v>
      </c>
      <c r="AN37">
        <f t="shared" si="13"/>
        <v>11</v>
      </c>
      <c r="AO37">
        <f t="shared" si="14"/>
        <v>11</v>
      </c>
      <c r="AP37">
        <f t="shared" si="15"/>
        <v>11</v>
      </c>
      <c r="AQ37">
        <f t="shared" si="16"/>
        <v>11</v>
      </c>
      <c r="AR37">
        <f t="shared" si="17"/>
        <v>11</v>
      </c>
      <c r="AS37">
        <f t="shared" si="18"/>
        <v>13</v>
      </c>
      <c r="AT37">
        <f t="shared" si="19"/>
        <v>6</v>
      </c>
      <c r="AU37">
        <f t="shared" si="20"/>
        <v>11</v>
      </c>
      <c r="AV37">
        <f t="shared" si="21"/>
        <v>9</v>
      </c>
      <c r="AW37">
        <f t="shared" si="22"/>
        <v>9</v>
      </c>
      <c r="AX37">
        <f t="shared" si="23"/>
        <v>10</v>
      </c>
      <c r="AY37">
        <f t="shared" si="24"/>
        <v>23</v>
      </c>
    </row>
    <row r="38" spans="1:51" x14ac:dyDescent="0.2">
      <c r="A38" s="7">
        <v>1</v>
      </c>
      <c r="B38" s="7" t="s">
        <v>307</v>
      </c>
      <c r="C38" s="7">
        <v>132</v>
      </c>
      <c r="D38" s="7">
        <v>135</v>
      </c>
      <c r="E38" s="7">
        <v>111</v>
      </c>
      <c r="F38" s="7">
        <v>111</v>
      </c>
      <c r="G38" s="7">
        <v>97</v>
      </c>
      <c r="H38" s="7">
        <v>133</v>
      </c>
      <c r="I38" s="7">
        <v>111</v>
      </c>
      <c r="J38" s="7">
        <v>135</v>
      </c>
      <c r="K38" s="7">
        <v>116</v>
      </c>
      <c r="L38" s="7">
        <v>125</v>
      </c>
      <c r="M38" s="7">
        <v>90</v>
      </c>
      <c r="N38" s="7">
        <v>105</v>
      </c>
      <c r="O38" s="7">
        <v>84</v>
      </c>
      <c r="P38" s="7">
        <v>84</v>
      </c>
      <c r="Q38" s="7">
        <v>80</v>
      </c>
      <c r="R38" s="7">
        <v>83</v>
      </c>
      <c r="S38" s="7">
        <v>107</v>
      </c>
      <c r="T38" s="7">
        <v>107</v>
      </c>
      <c r="U38" s="7">
        <v>106</v>
      </c>
      <c r="V38" s="7">
        <v>106</v>
      </c>
      <c r="W38" s="7">
        <v>117</v>
      </c>
      <c r="X38" s="7">
        <v>117</v>
      </c>
      <c r="Y38" s="7">
        <v>131</v>
      </c>
      <c r="Z38" s="7">
        <v>134</v>
      </c>
      <c r="AB38">
        <f t="shared" si="1"/>
        <v>13</v>
      </c>
      <c r="AC38">
        <f t="shared" si="2"/>
        <v>14</v>
      </c>
      <c r="AD38">
        <f t="shared" si="3"/>
        <v>4</v>
      </c>
      <c r="AE38">
        <f t="shared" si="4"/>
        <v>4</v>
      </c>
      <c r="AF38">
        <f t="shared" si="5"/>
        <v>10</v>
      </c>
      <c r="AG38">
        <f t="shared" si="6"/>
        <v>22</v>
      </c>
      <c r="AH38">
        <f t="shared" si="7"/>
        <v>15</v>
      </c>
      <c r="AI38">
        <f t="shared" si="8"/>
        <v>23</v>
      </c>
      <c r="AJ38">
        <f t="shared" si="9"/>
        <v>6</v>
      </c>
      <c r="AK38">
        <f t="shared" si="10"/>
        <v>9</v>
      </c>
      <c r="AL38">
        <f t="shared" si="11"/>
        <v>9</v>
      </c>
      <c r="AM38">
        <f t="shared" si="12"/>
        <v>14</v>
      </c>
      <c r="AN38">
        <f t="shared" si="13"/>
        <v>11</v>
      </c>
      <c r="AO38">
        <f t="shared" si="14"/>
        <v>11</v>
      </c>
      <c r="AP38">
        <f t="shared" si="15"/>
        <v>11</v>
      </c>
      <c r="AQ38">
        <f t="shared" si="16"/>
        <v>12</v>
      </c>
      <c r="AR38">
        <f t="shared" si="17"/>
        <v>11</v>
      </c>
      <c r="AS38">
        <f t="shared" si="18"/>
        <v>11</v>
      </c>
      <c r="AT38">
        <f t="shared" si="19"/>
        <v>11</v>
      </c>
      <c r="AU38">
        <f t="shared" si="20"/>
        <v>11</v>
      </c>
      <c r="AV38">
        <f t="shared" si="21"/>
        <v>8</v>
      </c>
      <c r="AW38">
        <f t="shared" si="22"/>
        <v>8</v>
      </c>
      <c r="AX38">
        <f t="shared" si="23"/>
        <v>10</v>
      </c>
      <c r="AY38">
        <f t="shared" si="24"/>
        <v>11</v>
      </c>
    </row>
    <row r="39" spans="1:51" x14ac:dyDescent="0.2">
      <c r="A39" s="7">
        <v>1</v>
      </c>
      <c r="B39" s="7" t="s">
        <v>308</v>
      </c>
      <c r="C39" s="7">
        <v>132</v>
      </c>
      <c r="D39" s="7">
        <v>132</v>
      </c>
      <c r="E39" s="7">
        <v>111</v>
      </c>
      <c r="F39" s="7">
        <v>111</v>
      </c>
      <c r="G39" s="7">
        <v>97</v>
      </c>
      <c r="H39" s="7">
        <v>103</v>
      </c>
      <c r="I39" s="7">
        <v>132</v>
      </c>
      <c r="J39" s="7">
        <v>141</v>
      </c>
      <c r="K39" s="7">
        <v>116</v>
      </c>
      <c r="L39" s="7">
        <v>125</v>
      </c>
      <c r="M39" s="7">
        <v>90</v>
      </c>
      <c r="N39" s="7">
        <v>90</v>
      </c>
      <c r="O39" s="7">
        <v>84</v>
      </c>
      <c r="P39" s="7">
        <v>84</v>
      </c>
      <c r="Q39" s="7">
        <v>80</v>
      </c>
      <c r="R39" s="7">
        <v>80</v>
      </c>
      <c r="S39" s="7">
        <v>104</v>
      </c>
      <c r="T39" s="7">
        <v>107</v>
      </c>
      <c r="U39" s="7">
        <v>91</v>
      </c>
      <c r="V39" s="7">
        <v>106</v>
      </c>
      <c r="W39" s="7">
        <v>117</v>
      </c>
      <c r="X39" s="7">
        <v>123</v>
      </c>
      <c r="Y39" s="7">
        <v>131</v>
      </c>
      <c r="Z39" s="7">
        <v>134</v>
      </c>
      <c r="AB39">
        <f t="shared" si="1"/>
        <v>13</v>
      </c>
      <c r="AC39">
        <f t="shared" si="2"/>
        <v>13</v>
      </c>
      <c r="AD39">
        <f t="shared" si="3"/>
        <v>4</v>
      </c>
      <c r="AE39">
        <f t="shared" si="4"/>
        <v>4</v>
      </c>
      <c r="AF39">
        <f t="shared" si="5"/>
        <v>10</v>
      </c>
      <c r="AG39">
        <f t="shared" si="6"/>
        <v>12</v>
      </c>
      <c r="AH39">
        <f t="shared" si="7"/>
        <v>22</v>
      </c>
      <c r="AI39">
        <f t="shared" si="8"/>
        <v>25</v>
      </c>
      <c r="AJ39">
        <f t="shared" si="9"/>
        <v>6</v>
      </c>
      <c r="AK39">
        <f t="shared" si="10"/>
        <v>9</v>
      </c>
      <c r="AL39">
        <f t="shared" si="11"/>
        <v>9</v>
      </c>
      <c r="AM39">
        <f t="shared" si="12"/>
        <v>9</v>
      </c>
      <c r="AN39">
        <f t="shared" si="13"/>
        <v>11</v>
      </c>
      <c r="AO39">
        <f t="shared" si="14"/>
        <v>11</v>
      </c>
      <c r="AP39">
        <f t="shared" si="15"/>
        <v>11</v>
      </c>
      <c r="AQ39">
        <f t="shared" si="16"/>
        <v>11</v>
      </c>
      <c r="AR39">
        <f t="shared" si="17"/>
        <v>10</v>
      </c>
      <c r="AS39">
        <f t="shared" si="18"/>
        <v>11</v>
      </c>
      <c r="AT39">
        <f t="shared" si="19"/>
        <v>6</v>
      </c>
      <c r="AU39">
        <f t="shared" si="20"/>
        <v>11</v>
      </c>
      <c r="AV39">
        <f t="shared" si="21"/>
        <v>8</v>
      </c>
      <c r="AW39">
        <f t="shared" si="22"/>
        <v>10</v>
      </c>
      <c r="AX39">
        <f t="shared" si="23"/>
        <v>10</v>
      </c>
      <c r="AY39">
        <f t="shared" si="24"/>
        <v>11</v>
      </c>
    </row>
    <row r="40" spans="1:51" x14ac:dyDescent="0.2">
      <c r="A40" s="7">
        <v>1</v>
      </c>
      <c r="B40" s="7" t="s">
        <v>309</v>
      </c>
      <c r="C40" s="7">
        <v>135</v>
      </c>
      <c r="D40" s="7">
        <v>135</v>
      </c>
      <c r="E40" s="7">
        <v>111</v>
      </c>
      <c r="F40" s="7">
        <v>126</v>
      </c>
      <c r="G40" s="7">
        <v>103</v>
      </c>
      <c r="H40" s="7">
        <v>127</v>
      </c>
      <c r="I40" s="7">
        <v>129</v>
      </c>
      <c r="J40" s="7">
        <v>138</v>
      </c>
      <c r="K40" s="7">
        <v>116</v>
      </c>
      <c r="L40" s="7">
        <v>116</v>
      </c>
      <c r="M40" s="7">
        <v>90</v>
      </c>
      <c r="N40" s="7">
        <v>93</v>
      </c>
      <c r="O40" s="7">
        <v>84</v>
      </c>
      <c r="P40" s="7">
        <v>87</v>
      </c>
      <c r="Q40" s="7">
        <v>80</v>
      </c>
      <c r="R40" s="7">
        <v>80</v>
      </c>
      <c r="S40" s="7">
        <v>104</v>
      </c>
      <c r="T40" s="7">
        <v>107</v>
      </c>
      <c r="U40" s="7">
        <v>106</v>
      </c>
      <c r="V40" s="7">
        <v>106</v>
      </c>
      <c r="W40" s="7">
        <v>114</v>
      </c>
      <c r="X40" s="7">
        <v>120</v>
      </c>
      <c r="Y40" s="7">
        <v>137</v>
      </c>
      <c r="Z40" s="7">
        <v>152</v>
      </c>
      <c r="AB40">
        <f t="shared" si="1"/>
        <v>14</v>
      </c>
      <c r="AC40">
        <f t="shared" si="2"/>
        <v>14</v>
      </c>
      <c r="AD40">
        <f t="shared" si="3"/>
        <v>4</v>
      </c>
      <c r="AE40">
        <f t="shared" si="4"/>
        <v>9</v>
      </c>
      <c r="AF40">
        <f t="shared" si="5"/>
        <v>12</v>
      </c>
      <c r="AG40">
        <f t="shared" si="6"/>
        <v>20</v>
      </c>
      <c r="AH40">
        <f t="shared" si="7"/>
        <v>21</v>
      </c>
      <c r="AI40">
        <f t="shared" si="8"/>
        <v>24</v>
      </c>
      <c r="AJ40">
        <f t="shared" si="9"/>
        <v>6</v>
      </c>
      <c r="AK40">
        <f t="shared" si="10"/>
        <v>6</v>
      </c>
      <c r="AL40">
        <f t="shared" si="11"/>
        <v>9</v>
      </c>
      <c r="AM40">
        <f t="shared" si="12"/>
        <v>10</v>
      </c>
      <c r="AN40">
        <f t="shared" si="13"/>
        <v>11</v>
      </c>
      <c r="AO40">
        <f t="shared" si="14"/>
        <v>12</v>
      </c>
      <c r="AP40">
        <f t="shared" si="15"/>
        <v>11</v>
      </c>
      <c r="AQ40">
        <f t="shared" si="16"/>
        <v>11</v>
      </c>
      <c r="AR40">
        <f t="shared" si="17"/>
        <v>10</v>
      </c>
      <c r="AS40">
        <f t="shared" si="18"/>
        <v>11</v>
      </c>
      <c r="AT40">
        <f t="shared" si="19"/>
        <v>11</v>
      </c>
      <c r="AU40">
        <f t="shared" si="20"/>
        <v>11</v>
      </c>
      <c r="AV40">
        <f t="shared" si="21"/>
        <v>7</v>
      </c>
      <c r="AW40">
        <f t="shared" si="22"/>
        <v>9</v>
      </c>
      <c r="AX40">
        <f t="shared" si="23"/>
        <v>12</v>
      </c>
      <c r="AY40">
        <f t="shared" si="24"/>
        <v>17</v>
      </c>
    </row>
    <row r="41" spans="1:51" x14ac:dyDescent="0.2">
      <c r="A41" s="7">
        <v>1</v>
      </c>
      <c r="B41" s="7" t="s">
        <v>310</v>
      </c>
      <c r="C41" s="7">
        <v>129</v>
      </c>
      <c r="D41" s="7">
        <v>135</v>
      </c>
      <c r="E41" s="7">
        <v>111</v>
      </c>
      <c r="F41" s="7">
        <v>111</v>
      </c>
      <c r="G41" s="7">
        <v>112</v>
      </c>
      <c r="H41" s="7">
        <v>121</v>
      </c>
      <c r="I41" s="7">
        <v>114</v>
      </c>
      <c r="J41" s="7">
        <v>135</v>
      </c>
      <c r="K41" s="7">
        <v>116</v>
      </c>
      <c r="L41" s="7">
        <v>125</v>
      </c>
      <c r="M41" s="7">
        <v>93</v>
      </c>
      <c r="N41" s="7">
        <v>93</v>
      </c>
      <c r="O41" s="7">
        <v>84</v>
      </c>
      <c r="P41" s="7">
        <v>90</v>
      </c>
      <c r="Q41" s="7">
        <v>80</v>
      </c>
      <c r="R41" s="7">
        <v>80</v>
      </c>
      <c r="S41" s="7">
        <v>104</v>
      </c>
      <c r="T41" s="7">
        <v>107</v>
      </c>
      <c r="U41" s="7">
        <v>91</v>
      </c>
      <c r="V41" s="7">
        <v>91</v>
      </c>
      <c r="W41" s="7">
        <v>117</v>
      </c>
      <c r="X41" s="7">
        <v>120</v>
      </c>
      <c r="Y41" s="7">
        <v>131</v>
      </c>
      <c r="Z41" s="7">
        <v>152</v>
      </c>
      <c r="AB41">
        <f t="shared" si="1"/>
        <v>12</v>
      </c>
      <c r="AC41">
        <f t="shared" si="2"/>
        <v>14</v>
      </c>
      <c r="AD41">
        <f t="shared" si="3"/>
        <v>4</v>
      </c>
      <c r="AE41">
        <f t="shared" si="4"/>
        <v>4</v>
      </c>
      <c r="AF41">
        <f t="shared" si="5"/>
        <v>15</v>
      </c>
      <c r="AG41">
        <f t="shared" si="6"/>
        <v>18</v>
      </c>
      <c r="AH41">
        <f t="shared" si="7"/>
        <v>16</v>
      </c>
      <c r="AI41">
        <f t="shared" si="8"/>
        <v>23</v>
      </c>
      <c r="AJ41">
        <f t="shared" si="9"/>
        <v>6</v>
      </c>
      <c r="AK41">
        <f t="shared" si="10"/>
        <v>9</v>
      </c>
      <c r="AL41">
        <f t="shared" si="11"/>
        <v>10</v>
      </c>
      <c r="AM41">
        <f t="shared" si="12"/>
        <v>10</v>
      </c>
      <c r="AN41">
        <f t="shared" si="13"/>
        <v>11</v>
      </c>
      <c r="AO41">
        <f t="shared" si="14"/>
        <v>13</v>
      </c>
      <c r="AP41">
        <f t="shared" si="15"/>
        <v>11</v>
      </c>
      <c r="AQ41">
        <f t="shared" si="16"/>
        <v>11</v>
      </c>
      <c r="AR41">
        <f t="shared" si="17"/>
        <v>10</v>
      </c>
      <c r="AS41">
        <f t="shared" si="18"/>
        <v>11</v>
      </c>
      <c r="AT41">
        <f t="shared" si="19"/>
        <v>6</v>
      </c>
      <c r="AU41">
        <f t="shared" si="20"/>
        <v>6</v>
      </c>
      <c r="AV41">
        <f t="shared" si="21"/>
        <v>8</v>
      </c>
      <c r="AW41">
        <f t="shared" si="22"/>
        <v>9</v>
      </c>
      <c r="AX41">
        <f t="shared" si="23"/>
        <v>10</v>
      </c>
      <c r="AY41">
        <f t="shared" si="24"/>
        <v>17</v>
      </c>
    </row>
    <row r="42" spans="1:51" x14ac:dyDescent="0.2">
      <c r="A42" s="7">
        <v>1</v>
      </c>
      <c r="B42" s="7" t="s">
        <v>311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B42">
        <f t="shared" si="1"/>
        <v>-31</v>
      </c>
      <c r="AC42">
        <f t="shared" si="2"/>
        <v>-31</v>
      </c>
      <c r="AD42">
        <f t="shared" si="3"/>
        <v>-33</v>
      </c>
      <c r="AE42">
        <f t="shared" si="4"/>
        <v>-33</v>
      </c>
      <c r="AF42">
        <f t="shared" si="5"/>
        <v>-22.333333333333332</v>
      </c>
      <c r="AG42">
        <f t="shared" si="6"/>
        <v>-22.333333333333332</v>
      </c>
      <c r="AH42">
        <f t="shared" si="7"/>
        <v>-22</v>
      </c>
      <c r="AI42">
        <f t="shared" si="8"/>
        <v>-22</v>
      </c>
      <c r="AJ42">
        <f t="shared" si="9"/>
        <v>-32.666666666666664</v>
      </c>
      <c r="AK42">
        <f t="shared" si="10"/>
        <v>-32.666666666666664</v>
      </c>
      <c r="AL42">
        <f t="shared" si="11"/>
        <v>-21</v>
      </c>
      <c r="AM42">
        <f t="shared" si="12"/>
        <v>-21</v>
      </c>
      <c r="AN42">
        <f t="shared" si="13"/>
        <v>-17</v>
      </c>
      <c r="AO42">
        <f t="shared" si="14"/>
        <v>-17</v>
      </c>
      <c r="AP42">
        <f t="shared" si="15"/>
        <v>-15.666666666666666</v>
      </c>
      <c r="AQ42">
        <f t="shared" si="16"/>
        <v>-15.666666666666666</v>
      </c>
      <c r="AR42">
        <f t="shared" si="17"/>
        <v>-24.666666666666668</v>
      </c>
      <c r="AS42">
        <f t="shared" si="18"/>
        <v>-24.666666666666668</v>
      </c>
      <c r="AT42">
        <f t="shared" si="19"/>
        <v>-24.333333333333332</v>
      </c>
      <c r="AU42">
        <f t="shared" si="20"/>
        <v>-24.333333333333332</v>
      </c>
      <c r="AV42">
        <f t="shared" si="21"/>
        <v>-31</v>
      </c>
      <c r="AW42">
        <f t="shared" si="22"/>
        <v>-31</v>
      </c>
      <c r="AX42">
        <f t="shared" si="23"/>
        <v>-33.666666666666664</v>
      </c>
      <c r="AY42">
        <f t="shared" si="24"/>
        <v>-33.666666666666664</v>
      </c>
    </row>
    <row r="43" spans="1:51" x14ac:dyDescent="0.2">
      <c r="A43" s="7">
        <v>1</v>
      </c>
      <c r="B43" s="7" t="s">
        <v>312</v>
      </c>
      <c r="C43" s="7">
        <v>132</v>
      </c>
      <c r="D43" s="7">
        <v>135</v>
      </c>
      <c r="E43" s="7">
        <v>111</v>
      </c>
      <c r="F43" s="7">
        <v>123</v>
      </c>
      <c r="G43" s="7">
        <v>103</v>
      </c>
      <c r="H43" s="7">
        <v>103</v>
      </c>
      <c r="I43" s="7">
        <v>117</v>
      </c>
      <c r="J43" s="7">
        <v>144</v>
      </c>
      <c r="K43" s="7">
        <v>116</v>
      </c>
      <c r="L43" s="7">
        <v>116</v>
      </c>
      <c r="M43" s="7">
        <v>90</v>
      </c>
      <c r="N43" s="7">
        <v>93</v>
      </c>
      <c r="O43" s="7">
        <v>84</v>
      </c>
      <c r="P43" s="7">
        <v>84</v>
      </c>
      <c r="Q43" s="7">
        <v>80</v>
      </c>
      <c r="R43" s="7">
        <v>80</v>
      </c>
      <c r="S43" s="7">
        <v>107</v>
      </c>
      <c r="T43" s="7">
        <v>113</v>
      </c>
      <c r="U43" s="7">
        <v>91</v>
      </c>
      <c r="V43" s="7">
        <v>106</v>
      </c>
      <c r="W43" s="7">
        <v>120</v>
      </c>
      <c r="X43" s="7">
        <v>120</v>
      </c>
      <c r="Y43" s="7">
        <v>131</v>
      </c>
      <c r="Z43" s="7">
        <v>170</v>
      </c>
      <c r="AB43">
        <f t="shared" si="1"/>
        <v>13</v>
      </c>
      <c r="AC43">
        <f t="shared" si="2"/>
        <v>14</v>
      </c>
      <c r="AD43">
        <f t="shared" si="3"/>
        <v>4</v>
      </c>
      <c r="AE43">
        <f t="shared" si="4"/>
        <v>8</v>
      </c>
      <c r="AF43">
        <f t="shared" si="5"/>
        <v>12</v>
      </c>
      <c r="AG43">
        <f t="shared" si="6"/>
        <v>12</v>
      </c>
      <c r="AH43">
        <f t="shared" si="7"/>
        <v>17</v>
      </c>
      <c r="AI43">
        <f t="shared" si="8"/>
        <v>26</v>
      </c>
      <c r="AJ43">
        <f t="shared" si="9"/>
        <v>6</v>
      </c>
      <c r="AK43">
        <f t="shared" si="10"/>
        <v>6</v>
      </c>
      <c r="AL43">
        <f t="shared" si="11"/>
        <v>9</v>
      </c>
      <c r="AM43">
        <f t="shared" si="12"/>
        <v>10</v>
      </c>
      <c r="AN43">
        <f t="shared" si="13"/>
        <v>11</v>
      </c>
      <c r="AO43">
        <f t="shared" si="14"/>
        <v>11</v>
      </c>
      <c r="AP43">
        <f t="shared" si="15"/>
        <v>11</v>
      </c>
      <c r="AQ43">
        <f t="shared" si="16"/>
        <v>11</v>
      </c>
      <c r="AR43">
        <f t="shared" si="17"/>
        <v>11</v>
      </c>
      <c r="AS43">
        <f t="shared" si="18"/>
        <v>13</v>
      </c>
      <c r="AT43">
        <f t="shared" si="19"/>
        <v>6</v>
      </c>
      <c r="AU43">
        <f t="shared" si="20"/>
        <v>11</v>
      </c>
      <c r="AV43">
        <f t="shared" si="21"/>
        <v>9</v>
      </c>
      <c r="AW43">
        <f t="shared" si="22"/>
        <v>9</v>
      </c>
      <c r="AX43">
        <f t="shared" si="23"/>
        <v>10</v>
      </c>
      <c r="AY43">
        <f t="shared" si="24"/>
        <v>23</v>
      </c>
    </row>
    <row r="44" spans="1:51" x14ac:dyDescent="0.2">
      <c r="A44" s="7">
        <v>1</v>
      </c>
      <c r="B44" s="7" t="s">
        <v>313</v>
      </c>
      <c r="C44" s="7">
        <v>132</v>
      </c>
      <c r="D44" s="7">
        <v>153</v>
      </c>
      <c r="E44" s="7">
        <v>120</v>
      </c>
      <c r="F44" s="7">
        <v>126</v>
      </c>
      <c r="G44" s="7">
        <v>100</v>
      </c>
      <c r="H44" s="7">
        <v>124</v>
      </c>
      <c r="I44" s="7">
        <v>138</v>
      </c>
      <c r="J44" s="7">
        <v>153</v>
      </c>
      <c r="K44" s="7">
        <v>116</v>
      </c>
      <c r="L44" s="7">
        <v>116</v>
      </c>
      <c r="M44" s="7">
        <v>90</v>
      </c>
      <c r="N44" s="7">
        <v>93</v>
      </c>
      <c r="O44" s="7">
        <v>84</v>
      </c>
      <c r="P44" s="7">
        <v>87</v>
      </c>
      <c r="Q44" s="7">
        <v>80</v>
      </c>
      <c r="R44" s="7">
        <v>80</v>
      </c>
      <c r="S44" s="7">
        <v>104</v>
      </c>
      <c r="T44" s="7">
        <v>107</v>
      </c>
      <c r="U44" s="7">
        <v>106</v>
      </c>
      <c r="V44" s="7">
        <v>106</v>
      </c>
      <c r="W44" s="7">
        <v>117</v>
      </c>
      <c r="X44" s="7">
        <v>120</v>
      </c>
      <c r="Y44" s="7">
        <v>131</v>
      </c>
      <c r="Z44" s="7">
        <v>134</v>
      </c>
      <c r="AB44">
        <f t="shared" si="1"/>
        <v>13</v>
      </c>
      <c r="AC44">
        <f t="shared" si="2"/>
        <v>20</v>
      </c>
      <c r="AD44">
        <f t="shared" si="3"/>
        <v>7</v>
      </c>
      <c r="AE44">
        <f t="shared" si="4"/>
        <v>9</v>
      </c>
      <c r="AF44">
        <f t="shared" si="5"/>
        <v>11</v>
      </c>
      <c r="AG44">
        <f t="shared" si="6"/>
        <v>19</v>
      </c>
      <c r="AH44">
        <f t="shared" si="7"/>
        <v>24</v>
      </c>
      <c r="AI44">
        <f t="shared" si="8"/>
        <v>29</v>
      </c>
      <c r="AJ44">
        <f t="shared" si="9"/>
        <v>6</v>
      </c>
      <c r="AK44">
        <f t="shared" si="10"/>
        <v>6</v>
      </c>
      <c r="AL44">
        <f t="shared" si="11"/>
        <v>9</v>
      </c>
      <c r="AM44">
        <f t="shared" si="12"/>
        <v>10</v>
      </c>
      <c r="AN44">
        <f t="shared" si="13"/>
        <v>11</v>
      </c>
      <c r="AO44">
        <f t="shared" si="14"/>
        <v>12</v>
      </c>
      <c r="AP44">
        <f t="shared" si="15"/>
        <v>11</v>
      </c>
      <c r="AQ44">
        <f t="shared" si="16"/>
        <v>11</v>
      </c>
      <c r="AR44">
        <f t="shared" si="17"/>
        <v>10</v>
      </c>
      <c r="AS44">
        <f t="shared" si="18"/>
        <v>11</v>
      </c>
      <c r="AT44">
        <f t="shared" si="19"/>
        <v>11</v>
      </c>
      <c r="AU44">
        <f t="shared" si="20"/>
        <v>11</v>
      </c>
      <c r="AV44">
        <f t="shared" si="21"/>
        <v>8</v>
      </c>
      <c r="AW44">
        <f t="shared" si="22"/>
        <v>9</v>
      </c>
      <c r="AX44">
        <f t="shared" si="23"/>
        <v>10</v>
      </c>
      <c r="AY44">
        <f t="shared" si="24"/>
        <v>11</v>
      </c>
    </row>
    <row r="45" spans="1:51" x14ac:dyDescent="0.2">
      <c r="A45" s="7">
        <v>1</v>
      </c>
      <c r="B45" s="7" t="s">
        <v>314</v>
      </c>
      <c r="C45" s="7">
        <v>111</v>
      </c>
      <c r="D45" s="7">
        <v>138</v>
      </c>
      <c r="E45" s="7">
        <v>111</v>
      </c>
      <c r="F45" s="7">
        <v>111</v>
      </c>
      <c r="G45" s="7">
        <v>79</v>
      </c>
      <c r="H45" s="7">
        <v>130</v>
      </c>
      <c r="I45" s="7">
        <v>99</v>
      </c>
      <c r="J45" s="7">
        <v>135</v>
      </c>
      <c r="K45" s="7">
        <v>116</v>
      </c>
      <c r="L45" s="7">
        <v>116</v>
      </c>
      <c r="M45" s="7">
        <v>99</v>
      </c>
      <c r="N45" s="7">
        <v>105</v>
      </c>
      <c r="O45" s="7">
        <v>87</v>
      </c>
      <c r="P45" s="7">
        <v>87</v>
      </c>
      <c r="Q45" s="7">
        <v>71</v>
      </c>
      <c r="R45" s="7">
        <v>80</v>
      </c>
      <c r="S45" s="7">
        <v>92</v>
      </c>
      <c r="T45" s="7">
        <v>107</v>
      </c>
      <c r="U45" s="7">
        <v>106</v>
      </c>
      <c r="V45" s="7">
        <v>106</v>
      </c>
      <c r="W45" s="7">
        <v>117</v>
      </c>
      <c r="X45" s="7">
        <v>117</v>
      </c>
      <c r="Y45" s="7">
        <v>134</v>
      </c>
      <c r="Z45" s="7">
        <v>134</v>
      </c>
      <c r="AB45">
        <f t="shared" si="1"/>
        <v>6</v>
      </c>
      <c r="AC45">
        <f t="shared" si="2"/>
        <v>15</v>
      </c>
      <c r="AD45">
        <f t="shared" si="3"/>
        <v>4</v>
      </c>
      <c r="AE45">
        <f t="shared" si="4"/>
        <v>4</v>
      </c>
      <c r="AF45">
        <f t="shared" si="5"/>
        <v>4</v>
      </c>
      <c r="AG45">
        <f t="shared" si="6"/>
        <v>21</v>
      </c>
      <c r="AH45">
        <f t="shared" si="7"/>
        <v>11</v>
      </c>
      <c r="AI45">
        <f t="shared" si="8"/>
        <v>23</v>
      </c>
      <c r="AJ45">
        <f t="shared" si="9"/>
        <v>6</v>
      </c>
      <c r="AK45">
        <f t="shared" si="10"/>
        <v>6</v>
      </c>
      <c r="AL45">
        <f t="shared" si="11"/>
        <v>12</v>
      </c>
      <c r="AM45">
        <f t="shared" si="12"/>
        <v>14</v>
      </c>
      <c r="AN45">
        <f t="shared" si="13"/>
        <v>12</v>
      </c>
      <c r="AO45">
        <f t="shared" si="14"/>
        <v>12</v>
      </c>
      <c r="AP45">
        <f t="shared" si="15"/>
        <v>8</v>
      </c>
      <c r="AQ45">
        <f t="shared" si="16"/>
        <v>11</v>
      </c>
      <c r="AR45">
        <f t="shared" si="17"/>
        <v>6</v>
      </c>
      <c r="AS45">
        <f t="shared" si="18"/>
        <v>11</v>
      </c>
      <c r="AT45">
        <f t="shared" si="19"/>
        <v>11</v>
      </c>
      <c r="AU45">
        <f t="shared" si="20"/>
        <v>11</v>
      </c>
      <c r="AV45">
        <f t="shared" si="21"/>
        <v>8</v>
      </c>
      <c r="AW45">
        <f t="shared" si="22"/>
        <v>8</v>
      </c>
      <c r="AX45">
        <f t="shared" si="23"/>
        <v>11</v>
      </c>
      <c r="AY45">
        <f t="shared" si="24"/>
        <v>11</v>
      </c>
    </row>
    <row r="46" spans="1:51" x14ac:dyDescent="0.2">
      <c r="A46" s="7">
        <v>1</v>
      </c>
      <c r="B46" s="7" t="s">
        <v>315</v>
      </c>
      <c r="C46" s="7">
        <v>132</v>
      </c>
      <c r="D46" s="7">
        <v>135</v>
      </c>
      <c r="E46" s="7">
        <v>111</v>
      </c>
      <c r="F46" s="7">
        <v>111</v>
      </c>
      <c r="G46" s="7">
        <v>100</v>
      </c>
      <c r="H46" s="7">
        <v>124</v>
      </c>
      <c r="I46" s="7">
        <v>99</v>
      </c>
      <c r="J46" s="7">
        <v>150</v>
      </c>
      <c r="K46" s="7">
        <v>116</v>
      </c>
      <c r="L46" s="7">
        <v>116</v>
      </c>
      <c r="M46" s="7">
        <v>90</v>
      </c>
      <c r="N46" s="7">
        <v>93</v>
      </c>
      <c r="O46" s="7">
        <v>87</v>
      </c>
      <c r="P46" s="7">
        <v>108</v>
      </c>
      <c r="Q46" s="7">
        <v>80</v>
      </c>
      <c r="R46" s="7">
        <v>80</v>
      </c>
      <c r="S46" s="7">
        <v>92</v>
      </c>
      <c r="T46" s="7">
        <v>107</v>
      </c>
      <c r="U46" s="7">
        <v>106</v>
      </c>
      <c r="V46" s="7">
        <v>106</v>
      </c>
      <c r="W46" s="7">
        <v>117</v>
      </c>
      <c r="X46" s="7">
        <v>120</v>
      </c>
      <c r="Y46" s="7">
        <v>131</v>
      </c>
      <c r="Z46" s="7">
        <v>134</v>
      </c>
      <c r="AB46">
        <f t="shared" si="1"/>
        <v>13</v>
      </c>
      <c r="AC46">
        <f t="shared" si="2"/>
        <v>14</v>
      </c>
      <c r="AD46">
        <f t="shared" si="3"/>
        <v>4</v>
      </c>
      <c r="AE46">
        <f t="shared" si="4"/>
        <v>4</v>
      </c>
      <c r="AF46">
        <f t="shared" si="5"/>
        <v>11</v>
      </c>
      <c r="AG46">
        <f t="shared" si="6"/>
        <v>19</v>
      </c>
      <c r="AH46">
        <f t="shared" si="7"/>
        <v>11</v>
      </c>
      <c r="AI46">
        <f t="shared" si="8"/>
        <v>28</v>
      </c>
      <c r="AJ46">
        <f t="shared" si="9"/>
        <v>6</v>
      </c>
      <c r="AK46">
        <f t="shared" si="10"/>
        <v>6</v>
      </c>
      <c r="AL46">
        <f t="shared" si="11"/>
        <v>9</v>
      </c>
      <c r="AM46">
        <f t="shared" si="12"/>
        <v>10</v>
      </c>
      <c r="AN46">
        <f t="shared" si="13"/>
        <v>12</v>
      </c>
      <c r="AO46">
        <f t="shared" si="14"/>
        <v>19</v>
      </c>
      <c r="AP46">
        <f t="shared" si="15"/>
        <v>11</v>
      </c>
      <c r="AQ46">
        <f t="shared" si="16"/>
        <v>11</v>
      </c>
      <c r="AR46">
        <f t="shared" si="17"/>
        <v>6</v>
      </c>
      <c r="AS46">
        <f t="shared" si="18"/>
        <v>11</v>
      </c>
      <c r="AT46">
        <f t="shared" si="19"/>
        <v>11</v>
      </c>
      <c r="AU46">
        <f t="shared" si="20"/>
        <v>11</v>
      </c>
      <c r="AV46">
        <f t="shared" si="21"/>
        <v>8</v>
      </c>
      <c r="AW46">
        <f t="shared" si="22"/>
        <v>9</v>
      </c>
      <c r="AX46">
        <f t="shared" si="23"/>
        <v>10</v>
      </c>
      <c r="AY46">
        <f t="shared" si="24"/>
        <v>11</v>
      </c>
    </row>
    <row r="47" spans="1:51" x14ac:dyDescent="0.2">
      <c r="A47" s="7">
        <v>1</v>
      </c>
      <c r="B47" s="7" t="s">
        <v>316</v>
      </c>
      <c r="C47" s="7">
        <v>132</v>
      </c>
      <c r="D47" s="7">
        <v>132</v>
      </c>
      <c r="E47" s="7">
        <v>111</v>
      </c>
      <c r="F47" s="7">
        <v>129</v>
      </c>
      <c r="G47" s="7">
        <v>100</v>
      </c>
      <c r="H47" s="7">
        <v>103</v>
      </c>
      <c r="I47" s="7">
        <v>114</v>
      </c>
      <c r="J47" s="7">
        <v>144</v>
      </c>
      <c r="K47" s="7">
        <v>116</v>
      </c>
      <c r="L47" s="7">
        <v>125</v>
      </c>
      <c r="M47" s="7">
        <v>90</v>
      </c>
      <c r="N47" s="7">
        <v>96</v>
      </c>
      <c r="O47" s="7">
        <v>84</v>
      </c>
      <c r="P47" s="7">
        <v>90</v>
      </c>
      <c r="Q47" s="7">
        <v>80</v>
      </c>
      <c r="R47" s="7">
        <v>80</v>
      </c>
      <c r="S47" s="7">
        <v>104</v>
      </c>
      <c r="T47" s="7">
        <v>104</v>
      </c>
      <c r="U47" s="7">
        <v>106</v>
      </c>
      <c r="V47" s="7">
        <v>109</v>
      </c>
      <c r="W47" s="7">
        <v>117</v>
      </c>
      <c r="X47" s="7">
        <v>126</v>
      </c>
      <c r="Y47" s="7">
        <v>122</v>
      </c>
      <c r="Z47" s="7">
        <v>131</v>
      </c>
      <c r="AB47">
        <f t="shared" si="1"/>
        <v>13</v>
      </c>
      <c r="AC47">
        <f t="shared" si="2"/>
        <v>13</v>
      </c>
      <c r="AD47">
        <f t="shared" si="3"/>
        <v>4</v>
      </c>
      <c r="AE47">
        <f t="shared" si="4"/>
        <v>10</v>
      </c>
      <c r="AF47">
        <f t="shared" si="5"/>
        <v>11</v>
      </c>
      <c r="AG47">
        <f t="shared" si="6"/>
        <v>12</v>
      </c>
      <c r="AH47">
        <f t="shared" si="7"/>
        <v>16</v>
      </c>
      <c r="AI47">
        <f t="shared" si="8"/>
        <v>26</v>
      </c>
      <c r="AJ47">
        <f t="shared" si="9"/>
        <v>6</v>
      </c>
      <c r="AK47">
        <f t="shared" si="10"/>
        <v>9</v>
      </c>
      <c r="AL47">
        <f t="shared" si="11"/>
        <v>9</v>
      </c>
      <c r="AM47">
        <f t="shared" si="12"/>
        <v>11</v>
      </c>
      <c r="AN47">
        <f t="shared" si="13"/>
        <v>11</v>
      </c>
      <c r="AO47">
        <f t="shared" si="14"/>
        <v>13</v>
      </c>
      <c r="AP47">
        <f t="shared" si="15"/>
        <v>11</v>
      </c>
      <c r="AQ47">
        <f t="shared" si="16"/>
        <v>11</v>
      </c>
      <c r="AR47">
        <f t="shared" si="17"/>
        <v>10</v>
      </c>
      <c r="AS47">
        <f t="shared" si="18"/>
        <v>10</v>
      </c>
      <c r="AT47">
        <f t="shared" si="19"/>
        <v>11</v>
      </c>
      <c r="AU47">
        <f t="shared" si="20"/>
        <v>12</v>
      </c>
      <c r="AV47">
        <f t="shared" si="21"/>
        <v>8</v>
      </c>
      <c r="AW47">
        <f t="shared" si="22"/>
        <v>11</v>
      </c>
      <c r="AX47">
        <f t="shared" si="23"/>
        <v>7</v>
      </c>
      <c r="AY47">
        <f t="shared" si="24"/>
        <v>10</v>
      </c>
    </row>
    <row r="48" spans="1:51" x14ac:dyDescent="0.2">
      <c r="A48" s="7">
        <v>1</v>
      </c>
      <c r="B48" s="7" t="s">
        <v>317</v>
      </c>
      <c r="C48" s="7">
        <v>129</v>
      </c>
      <c r="D48" s="7">
        <v>132</v>
      </c>
      <c r="E48" s="7">
        <v>111</v>
      </c>
      <c r="F48" s="7">
        <v>111</v>
      </c>
      <c r="G48" s="7">
        <v>109</v>
      </c>
      <c r="H48" s="7">
        <v>118</v>
      </c>
      <c r="I48" s="7">
        <v>120</v>
      </c>
      <c r="J48" s="7">
        <v>150</v>
      </c>
      <c r="K48" s="7">
        <v>116</v>
      </c>
      <c r="L48" s="7">
        <v>116</v>
      </c>
      <c r="M48" s="7">
        <v>87</v>
      </c>
      <c r="N48" s="7">
        <v>90</v>
      </c>
      <c r="O48" s="7">
        <v>84</v>
      </c>
      <c r="P48" s="7">
        <v>84</v>
      </c>
      <c r="Q48" s="7">
        <v>80</v>
      </c>
      <c r="R48" s="7">
        <v>80</v>
      </c>
      <c r="S48" s="7">
        <v>107</v>
      </c>
      <c r="T48" s="7">
        <v>107</v>
      </c>
      <c r="U48" s="7">
        <v>106</v>
      </c>
      <c r="V48" s="7">
        <v>106</v>
      </c>
      <c r="W48" s="7">
        <v>114</v>
      </c>
      <c r="X48" s="7">
        <v>120</v>
      </c>
      <c r="Y48" s="7">
        <v>131</v>
      </c>
      <c r="Z48" s="7">
        <v>131</v>
      </c>
      <c r="AB48">
        <f t="shared" si="1"/>
        <v>12</v>
      </c>
      <c r="AC48">
        <f t="shared" si="2"/>
        <v>13</v>
      </c>
      <c r="AD48">
        <f t="shared" si="3"/>
        <v>4</v>
      </c>
      <c r="AE48">
        <f t="shared" si="4"/>
        <v>4</v>
      </c>
      <c r="AF48">
        <f t="shared" si="5"/>
        <v>14</v>
      </c>
      <c r="AG48">
        <f t="shared" si="6"/>
        <v>17</v>
      </c>
      <c r="AH48">
        <f t="shared" si="7"/>
        <v>18</v>
      </c>
      <c r="AI48">
        <f t="shared" si="8"/>
        <v>28</v>
      </c>
      <c r="AJ48">
        <f t="shared" si="9"/>
        <v>6</v>
      </c>
      <c r="AK48">
        <f t="shared" si="10"/>
        <v>6</v>
      </c>
      <c r="AL48">
        <f t="shared" si="11"/>
        <v>8</v>
      </c>
      <c r="AM48">
        <f t="shared" si="12"/>
        <v>9</v>
      </c>
      <c r="AN48">
        <f t="shared" si="13"/>
        <v>11</v>
      </c>
      <c r="AO48">
        <f t="shared" si="14"/>
        <v>11</v>
      </c>
      <c r="AP48">
        <f t="shared" si="15"/>
        <v>11</v>
      </c>
      <c r="AQ48">
        <f t="shared" si="16"/>
        <v>11</v>
      </c>
      <c r="AR48">
        <f t="shared" si="17"/>
        <v>11</v>
      </c>
      <c r="AS48">
        <f t="shared" si="18"/>
        <v>11</v>
      </c>
      <c r="AT48">
        <f t="shared" si="19"/>
        <v>11</v>
      </c>
      <c r="AU48">
        <f t="shared" si="20"/>
        <v>11</v>
      </c>
      <c r="AV48">
        <f t="shared" si="21"/>
        <v>7</v>
      </c>
      <c r="AW48">
        <f t="shared" si="22"/>
        <v>9</v>
      </c>
      <c r="AX48">
        <f t="shared" si="23"/>
        <v>10</v>
      </c>
      <c r="AY48">
        <f t="shared" si="24"/>
        <v>10</v>
      </c>
    </row>
    <row r="49" spans="1:51" x14ac:dyDescent="0.2">
      <c r="A49" s="7">
        <v>1</v>
      </c>
      <c r="B49" s="7" t="s">
        <v>318</v>
      </c>
      <c r="C49" s="7">
        <v>132</v>
      </c>
      <c r="D49" s="7">
        <v>138</v>
      </c>
      <c r="E49" s="7">
        <v>111</v>
      </c>
      <c r="F49" s="7">
        <v>111</v>
      </c>
      <c r="G49" s="7">
        <v>100</v>
      </c>
      <c r="H49" s="7">
        <v>121</v>
      </c>
      <c r="I49" s="7">
        <v>99</v>
      </c>
      <c r="J49" s="7">
        <v>120</v>
      </c>
      <c r="K49" s="7">
        <v>116</v>
      </c>
      <c r="L49" s="7">
        <v>125</v>
      </c>
      <c r="M49" s="7">
        <v>87</v>
      </c>
      <c r="N49" s="7">
        <v>93</v>
      </c>
      <c r="O49" s="7">
        <v>84</v>
      </c>
      <c r="P49" s="7">
        <v>90</v>
      </c>
      <c r="Q49" s="7">
        <v>80</v>
      </c>
      <c r="R49" s="7">
        <v>80</v>
      </c>
      <c r="S49" s="7">
        <v>104</v>
      </c>
      <c r="T49" s="7">
        <v>107</v>
      </c>
      <c r="U49" s="7">
        <v>91</v>
      </c>
      <c r="V49" s="7">
        <v>106</v>
      </c>
      <c r="W49" s="7">
        <v>120</v>
      </c>
      <c r="X49" s="7">
        <v>126</v>
      </c>
      <c r="Y49" s="7">
        <v>131</v>
      </c>
      <c r="Z49" s="7">
        <v>137</v>
      </c>
      <c r="AB49">
        <f t="shared" si="1"/>
        <v>13</v>
      </c>
      <c r="AC49">
        <f t="shared" si="2"/>
        <v>15</v>
      </c>
      <c r="AD49">
        <f t="shared" si="3"/>
        <v>4</v>
      </c>
      <c r="AE49">
        <f t="shared" si="4"/>
        <v>4</v>
      </c>
      <c r="AF49">
        <f t="shared" si="5"/>
        <v>11</v>
      </c>
      <c r="AG49">
        <f t="shared" si="6"/>
        <v>18</v>
      </c>
      <c r="AH49">
        <f t="shared" si="7"/>
        <v>11</v>
      </c>
      <c r="AI49">
        <f t="shared" si="8"/>
        <v>18</v>
      </c>
      <c r="AJ49">
        <f t="shared" si="9"/>
        <v>6</v>
      </c>
      <c r="AK49">
        <f t="shared" si="10"/>
        <v>9</v>
      </c>
      <c r="AL49">
        <f t="shared" si="11"/>
        <v>8</v>
      </c>
      <c r="AM49">
        <f t="shared" si="12"/>
        <v>10</v>
      </c>
      <c r="AN49">
        <f t="shared" si="13"/>
        <v>11</v>
      </c>
      <c r="AO49">
        <f t="shared" si="14"/>
        <v>13</v>
      </c>
      <c r="AP49">
        <f t="shared" si="15"/>
        <v>11</v>
      </c>
      <c r="AQ49">
        <f t="shared" si="16"/>
        <v>11</v>
      </c>
      <c r="AR49">
        <f t="shared" si="17"/>
        <v>10</v>
      </c>
      <c r="AS49">
        <f t="shared" si="18"/>
        <v>11</v>
      </c>
      <c r="AT49">
        <f t="shared" si="19"/>
        <v>6</v>
      </c>
      <c r="AU49">
        <f t="shared" si="20"/>
        <v>11</v>
      </c>
      <c r="AV49">
        <f t="shared" si="21"/>
        <v>9</v>
      </c>
      <c r="AW49">
        <f t="shared" si="22"/>
        <v>11</v>
      </c>
      <c r="AX49">
        <f t="shared" si="23"/>
        <v>10</v>
      </c>
      <c r="AY49">
        <f t="shared" si="24"/>
        <v>12</v>
      </c>
    </row>
    <row r="50" spans="1:51" x14ac:dyDescent="0.2">
      <c r="A50" s="7">
        <v>1</v>
      </c>
      <c r="B50" s="7" t="s">
        <v>319</v>
      </c>
      <c r="C50" s="7">
        <v>132</v>
      </c>
      <c r="D50" s="7">
        <v>135</v>
      </c>
      <c r="E50" s="7">
        <v>111</v>
      </c>
      <c r="F50" s="7">
        <v>111</v>
      </c>
      <c r="G50" s="7">
        <v>121</v>
      </c>
      <c r="H50" s="7">
        <v>127</v>
      </c>
      <c r="I50" s="7">
        <v>135</v>
      </c>
      <c r="J50" s="7">
        <v>138</v>
      </c>
      <c r="K50" s="7">
        <v>116</v>
      </c>
      <c r="L50" s="7">
        <v>116</v>
      </c>
      <c r="M50" s="7">
        <v>93</v>
      </c>
      <c r="N50" s="7">
        <v>93</v>
      </c>
      <c r="O50" s="7">
        <v>84</v>
      </c>
      <c r="P50" s="7">
        <v>87</v>
      </c>
      <c r="Q50" s="7">
        <v>80</v>
      </c>
      <c r="R50" s="7">
        <v>80</v>
      </c>
      <c r="S50" s="7">
        <v>104</v>
      </c>
      <c r="T50" s="7">
        <v>107</v>
      </c>
      <c r="U50" s="7">
        <v>91</v>
      </c>
      <c r="V50" s="7">
        <v>106</v>
      </c>
      <c r="W50" s="7">
        <v>108</v>
      </c>
      <c r="X50" s="7">
        <v>129</v>
      </c>
      <c r="Y50" s="7">
        <v>131</v>
      </c>
      <c r="Z50" s="7">
        <v>134</v>
      </c>
      <c r="AB50">
        <f t="shared" si="1"/>
        <v>13</v>
      </c>
      <c r="AC50">
        <f t="shared" si="2"/>
        <v>14</v>
      </c>
      <c r="AD50">
        <f t="shared" si="3"/>
        <v>4</v>
      </c>
      <c r="AE50">
        <f t="shared" si="4"/>
        <v>4</v>
      </c>
      <c r="AF50">
        <f t="shared" si="5"/>
        <v>18</v>
      </c>
      <c r="AG50">
        <f t="shared" si="6"/>
        <v>20</v>
      </c>
      <c r="AH50">
        <f t="shared" si="7"/>
        <v>23</v>
      </c>
      <c r="AI50">
        <f t="shared" si="8"/>
        <v>24</v>
      </c>
      <c r="AJ50">
        <f t="shared" si="9"/>
        <v>6</v>
      </c>
      <c r="AK50">
        <f t="shared" si="10"/>
        <v>6</v>
      </c>
      <c r="AL50">
        <f t="shared" si="11"/>
        <v>10</v>
      </c>
      <c r="AM50">
        <f t="shared" si="12"/>
        <v>10</v>
      </c>
      <c r="AN50">
        <f t="shared" si="13"/>
        <v>11</v>
      </c>
      <c r="AO50">
        <f t="shared" si="14"/>
        <v>12</v>
      </c>
      <c r="AP50">
        <f t="shared" si="15"/>
        <v>11</v>
      </c>
      <c r="AQ50">
        <f t="shared" si="16"/>
        <v>11</v>
      </c>
      <c r="AR50">
        <f t="shared" si="17"/>
        <v>10</v>
      </c>
      <c r="AS50">
        <f t="shared" si="18"/>
        <v>11</v>
      </c>
      <c r="AT50">
        <f t="shared" si="19"/>
        <v>6</v>
      </c>
      <c r="AU50">
        <f t="shared" si="20"/>
        <v>11</v>
      </c>
      <c r="AV50">
        <f t="shared" si="21"/>
        <v>5</v>
      </c>
      <c r="AW50">
        <f t="shared" si="22"/>
        <v>12</v>
      </c>
      <c r="AX50">
        <f t="shared" si="23"/>
        <v>10</v>
      </c>
      <c r="AY50">
        <f t="shared" si="24"/>
        <v>11</v>
      </c>
    </row>
    <row r="51" spans="1:51" x14ac:dyDescent="0.2">
      <c r="A51" s="7">
        <v>1</v>
      </c>
      <c r="B51" s="7" t="s">
        <v>320</v>
      </c>
      <c r="C51" s="7">
        <v>129</v>
      </c>
      <c r="D51" s="7">
        <v>141</v>
      </c>
      <c r="E51" s="7">
        <v>111</v>
      </c>
      <c r="F51" s="7">
        <v>132</v>
      </c>
      <c r="G51" s="7">
        <v>112</v>
      </c>
      <c r="H51" s="7">
        <v>124</v>
      </c>
      <c r="I51" s="7">
        <v>138</v>
      </c>
      <c r="J51" s="7">
        <v>147</v>
      </c>
      <c r="K51" s="7">
        <v>116</v>
      </c>
      <c r="L51" s="7">
        <v>116</v>
      </c>
      <c r="M51" s="7">
        <v>90</v>
      </c>
      <c r="N51" s="7">
        <v>93</v>
      </c>
      <c r="O51" s="7">
        <v>84</v>
      </c>
      <c r="P51" s="7">
        <v>84</v>
      </c>
      <c r="Q51" s="7">
        <v>77</v>
      </c>
      <c r="R51" s="7">
        <v>80</v>
      </c>
      <c r="S51" s="7">
        <v>92</v>
      </c>
      <c r="T51" s="7">
        <v>104</v>
      </c>
      <c r="U51" s="7">
        <v>91</v>
      </c>
      <c r="V51" s="7">
        <v>103</v>
      </c>
      <c r="W51" s="7">
        <v>117</v>
      </c>
      <c r="X51" s="7">
        <v>123</v>
      </c>
      <c r="Y51" s="7">
        <v>134</v>
      </c>
      <c r="Z51" s="7">
        <v>146</v>
      </c>
      <c r="AB51">
        <f t="shared" si="1"/>
        <v>12</v>
      </c>
      <c r="AC51">
        <f t="shared" si="2"/>
        <v>16</v>
      </c>
      <c r="AD51">
        <f t="shared" si="3"/>
        <v>4</v>
      </c>
      <c r="AE51">
        <f t="shared" si="4"/>
        <v>11</v>
      </c>
      <c r="AF51">
        <f t="shared" si="5"/>
        <v>15</v>
      </c>
      <c r="AG51">
        <f t="shared" si="6"/>
        <v>19</v>
      </c>
      <c r="AH51">
        <f t="shared" si="7"/>
        <v>24</v>
      </c>
      <c r="AI51">
        <f t="shared" si="8"/>
        <v>27</v>
      </c>
      <c r="AJ51">
        <f t="shared" si="9"/>
        <v>6</v>
      </c>
      <c r="AK51">
        <f t="shared" si="10"/>
        <v>6</v>
      </c>
      <c r="AL51">
        <f t="shared" si="11"/>
        <v>9</v>
      </c>
      <c r="AM51">
        <f t="shared" si="12"/>
        <v>10</v>
      </c>
      <c r="AN51">
        <f t="shared" si="13"/>
        <v>11</v>
      </c>
      <c r="AO51">
        <f t="shared" si="14"/>
        <v>11</v>
      </c>
      <c r="AP51">
        <f t="shared" si="15"/>
        <v>10</v>
      </c>
      <c r="AQ51">
        <f t="shared" si="16"/>
        <v>11</v>
      </c>
      <c r="AR51">
        <f t="shared" si="17"/>
        <v>6</v>
      </c>
      <c r="AS51">
        <f t="shared" si="18"/>
        <v>10</v>
      </c>
      <c r="AT51">
        <f t="shared" si="19"/>
        <v>6</v>
      </c>
      <c r="AU51">
        <f t="shared" si="20"/>
        <v>10</v>
      </c>
      <c r="AV51">
        <f t="shared" si="21"/>
        <v>8</v>
      </c>
      <c r="AW51">
        <f t="shared" si="22"/>
        <v>10</v>
      </c>
      <c r="AX51">
        <f t="shared" si="23"/>
        <v>11</v>
      </c>
      <c r="AY51">
        <f t="shared" si="24"/>
        <v>15</v>
      </c>
    </row>
    <row r="52" spans="1:51" x14ac:dyDescent="0.2">
      <c r="A52" s="7">
        <v>1</v>
      </c>
      <c r="B52" s="7" t="s">
        <v>321</v>
      </c>
      <c r="C52" s="7">
        <v>132</v>
      </c>
      <c r="D52" s="7">
        <v>138</v>
      </c>
      <c r="E52" s="7">
        <v>111</v>
      </c>
      <c r="F52" s="7">
        <v>123</v>
      </c>
      <c r="G52" s="7">
        <v>103</v>
      </c>
      <c r="H52" s="7">
        <v>127</v>
      </c>
      <c r="I52" s="7">
        <v>138</v>
      </c>
      <c r="J52" s="7">
        <v>153</v>
      </c>
      <c r="K52" s="7">
        <v>116</v>
      </c>
      <c r="L52" s="7">
        <v>116</v>
      </c>
      <c r="M52" s="7">
        <v>90</v>
      </c>
      <c r="N52" s="7">
        <v>93</v>
      </c>
      <c r="O52" s="7">
        <v>84</v>
      </c>
      <c r="P52" s="7">
        <v>84</v>
      </c>
      <c r="Q52" s="7">
        <v>80</v>
      </c>
      <c r="R52" s="7">
        <v>80</v>
      </c>
      <c r="S52" s="7">
        <v>104</v>
      </c>
      <c r="T52" s="7">
        <v>107</v>
      </c>
      <c r="U52" s="7">
        <v>94</v>
      </c>
      <c r="V52" s="7">
        <v>106</v>
      </c>
      <c r="W52" s="7">
        <v>114</v>
      </c>
      <c r="X52" s="7">
        <v>123</v>
      </c>
      <c r="Y52" s="7">
        <v>137</v>
      </c>
      <c r="Z52" s="7">
        <v>137</v>
      </c>
      <c r="AB52">
        <f t="shared" si="1"/>
        <v>13</v>
      </c>
      <c r="AC52">
        <f t="shared" si="2"/>
        <v>15</v>
      </c>
      <c r="AD52">
        <f t="shared" si="3"/>
        <v>4</v>
      </c>
      <c r="AE52">
        <f t="shared" si="4"/>
        <v>8</v>
      </c>
      <c r="AF52">
        <f t="shared" si="5"/>
        <v>12</v>
      </c>
      <c r="AG52">
        <f t="shared" si="6"/>
        <v>20</v>
      </c>
      <c r="AH52">
        <f t="shared" si="7"/>
        <v>24</v>
      </c>
      <c r="AI52">
        <f t="shared" si="8"/>
        <v>29</v>
      </c>
      <c r="AJ52">
        <f t="shared" si="9"/>
        <v>6</v>
      </c>
      <c r="AK52">
        <f t="shared" si="10"/>
        <v>6</v>
      </c>
      <c r="AL52">
        <f t="shared" si="11"/>
        <v>9</v>
      </c>
      <c r="AM52">
        <f t="shared" si="12"/>
        <v>10</v>
      </c>
      <c r="AN52">
        <f t="shared" si="13"/>
        <v>11</v>
      </c>
      <c r="AO52">
        <f t="shared" si="14"/>
        <v>11</v>
      </c>
      <c r="AP52">
        <f t="shared" si="15"/>
        <v>11</v>
      </c>
      <c r="AQ52">
        <f t="shared" si="16"/>
        <v>11</v>
      </c>
      <c r="AR52">
        <f t="shared" si="17"/>
        <v>10</v>
      </c>
      <c r="AS52">
        <f t="shared" si="18"/>
        <v>11</v>
      </c>
      <c r="AT52">
        <f t="shared" si="19"/>
        <v>7</v>
      </c>
      <c r="AU52">
        <f t="shared" si="20"/>
        <v>11</v>
      </c>
      <c r="AV52">
        <f t="shared" si="21"/>
        <v>7</v>
      </c>
      <c r="AW52">
        <f t="shared" si="22"/>
        <v>10</v>
      </c>
      <c r="AX52">
        <f t="shared" si="23"/>
        <v>12</v>
      </c>
      <c r="AY52">
        <f t="shared" si="24"/>
        <v>12</v>
      </c>
    </row>
    <row r="53" spans="1:51" x14ac:dyDescent="0.2">
      <c r="A53" s="7">
        <v>1</v>
      </c>
      <c r="B53" s="7" t="s">
        <v>322</v>
      </c>
      <c r="C53" s="7">
        <v>129</v>
      </c>
      <c r="D53" s="7">
        <v>132</v>
      </c>
      <c r="E53" s="7">
        <v>111</v>
      </c>
      <c r="F53" s="7">
        <v>111</v>
      </c>
      <c r="G53" s="7">
        <v>100</v>
      </c>
      <c r="H53" s="7">
        <v>112</v>
      </c>
      <c r="I53" s="7">
        <v>129</v>
      </c>
      <c r="J53" s="7">
        <v>135</v>
      </c>
      <c r="K53" s="7">
        <v>116</v>
      </c>
      <c r="L53" s="7">
        <v>125</v>
      </c>
      <c r="M53" s="7">
        <v>90</v>
      </c>
      <c r="N53" s="7">
        <v>93</v>
      </c>
      <c r="O53" s="7">
        <v>78</v>
      </c>
      <c r="P53" s="7">
        <v>81</v>
      </c>
      <c r="Q53" s="7">
        <v>80</v>
      </c>
      <c r="R53" s="7">
        <v>80</v>
      </c>
      <c r="S53" s="7">
        <v>104</v>
      </c>
      <c r="T53" s="7">
        <v>104</v>
      </c>
      <c r="U53" s="7">
        <v>106</v>
      </c>
      <c r="V53" s="7">
        <v>109</v>
      </c>
      <c r="W53" s="7">
        <v>117</v>
      </c>
      <c r="X53" s="7">
        <v>126</v>
      </c>
      <c r="Y53" s="7">
        <v>146</v>
      </c>
      <c r="Z53" s="7">
        <v>158</v>
      </c>
      <c r="AB53">
        <f t="shared" si="1"/>
        <v>12</v>
      </c>
      <c r="AC53">
        <f t="shared" si="2"/>
        <v>13</v>
      </c>
      <c r="AD53">
        <f t="shared" si="3"/>
        <v>4</v>
      </c>
      <c r="AE53">
        <f t="shared" si="4"/>
        <v>4</v>
      </c>
      <c r="AF53">
        <f t="shared" si="5"/>
        <v>11</v>
      </c>
      <c r="AG53">
        <f t="shared" si="6"/>
        <v>15</v>
      </c>
      <c r="AH53">
        <f t="shared" si="7"/>
        <v>21</v>
      </c>
      <c r="AI53">
        <f t="shared" si="8"/>
        <v>23</v>
      </c>
      <c r="AJ53">
        <f t="shared" si="9"/>
        <v>6</v>
      </c>
      <c r="AK53">
        <f t="shared" si="10"/>
        <v>9</v>
      </c>
      <c r="AL53">
        <f t="shared" si="11"/>
        <v>9</v>
      </c>
      <c r="AM53">
        <f t="shared" si="12"/>
        <v>10</v>
      </c>
      <c r="AN53">
        <f t="shared" si="13"/>
        <v>9</v>
      </c>
      <c r="AO53">
        <f t="shared" si="14"/>
        <v>10</v>
      </c>
      <c r="AP53">
        <f t="shared" si="15"/>
        <v>11</v>
      </c>
      <c r="AQ53">
        <f t="shared" si="16"/>
        <v>11</v>
      </c>
      <c r="AR53">
        <f t="shared" si="17"/>
        <v>10</v>
      </c>
      <c r="AS53">
        <f t="shared" si="18"/>
        <v>10</v>
      </c>
      <c r="AT53">
        <f t="shared" si="19"/>
        <v>11</v>
      </c>
      <c r="AU53">
        <f t="shared" si="20"/>
        <v>12</v>
      </c>
      <c r="AV53">
        <f t="shared" si="21"/>
        <v>8</v>
      </c>
      <c r="AW53">
        <f t="shared" si="22"/>
        <v>11</v>
      </c>
      <c r="AX53">
        <f t="shared" si="23"/>
        <v>15</v>
      </c>
      <c r="AY53">
        <f t="shared" si="24"/>
        <v>19</v>
      </c>
    </row>
    <row r="54" spans="1:51" x14ac:dyDescent="0.2">
      <c r="A54" s="7">
        <v>1</v>
      </c>
      <c r="B54" s="7" t="s">
        <v>323</v>
      </c>
      <c r="C54" s="7">
        <v>135</v>
      </c>
      <c r="D54" s="7">
        <v>138</v>
      </c>
      <c r="E54" s="7">
        <v>111</v>
      </c>
      <c r="F54" s="7">
        <v>132</v>
      </c>
      <c r="G54" s="7">
        <v>103</v>
      </c>
      <c r="H54" s="7">
        <v>133</v>
      </c>
      <c r="I54" s="7">
        <v>150</v>
      </c>
      <c r="J54" s="7">
        <v>150</v>
      </c>
      <c r="K54" s="7">
        <v>116</v>
      </c>
      <c r="L54" s="7">
        <v>116</v>
      </c>
      <c r="M54" s="7">
        <v>90</v>
      </c>
      <c r="N54" s="7">
        <v>93</v>
      </c>
      <c r="O54" s="7">
        <v>87</v>
      </c>
      <c r="P54" s="7">
        <v>87</v>
      </c>
      <c r="Q54" s="7">
        <v>80</v>
      </c>
      <c r="R54" s="7">
        <v>80</v>
      </c>
      <c r="S54" s="7">
        <v>104</v>
      </c>
      <c r="T54" s="7">
        <v>107</v>
      </c>
      <c r="U54" s="7">
        <v>106</v>
      </c>
      <c r="V54" s="7">
        <v>106</v>
      </c>
      <c r="W54" s="7">
        <v>120</v>
      </c>
      <c r="X54" s="7">
        <v>120</v>
      </c>
      <c r="Y54" s="7">
        <v>134</v>
      </c>
      <c r="Z54" s="7">
        <v>158</v>
      </c>
      <c r="AB54">
        <f t="shared" si="1"/>
        <v>14</v>
      </c>
      <c r="AC54">
        <f t="shared" si="2"/>
        <v>15</v>
      </c>
      <c r="AD54">
        <f t="shared" si="3"/>
        <v>4</v>
      </c>
      <c r="AE54">
        <f t="shared" si="4"/>
        <v>11</v>
      </c>
      <c r="AF54">
        <f t="shared" si="5"/>
        <v>12</v>
      </c>
      <c r="AG54">
        <f t="shared" si="6"/>
        <v>22</v>
      </c>
      <c r="AH54">
        <f t="shared" si="7"/>
        <v>28</v>
      </c>
      <c r="AI54">
        <f t="shared" si="8"/>
        <v>28</v>
      </c>
      <c r="AJ54">
        <f t="shared" si="9"/>
        <v>6</v>
      </c>
      <c r="AK54">
        <f t="shared" si="10"/>
        <v>6</v>
      </c>
      <c r="AL54">
        <f t="shared" si="11"/>
        <v>9</v>
      </c>
      <c r="AM54">
        <f t="shared" si="12"/>
        <v>10</v>
      </c>
      <c r="AN54">
        <f t="shared" si="13"/>
        <v>12</v>
      </c>
      <c r="AO54">
        <f t="shared" si="14"/>
        <v>12</v>
      </c>
      <c r="AP54">
        <f t="shared" si="15"/>
        <v>11</v>
      </c>
      <c r="AQ54">
        <f t="shared" si="16"/>
        <v>11</v>
      </c>
      <c r="AR54">
        <f t="shared" si="17"/>
        <v>10</v>
      </c>
      <c r="AS54">
        <f t="shared" si="18"/>
        <v>11</v>
      </c>
      <c r="AT54">
        <f t="shared" si="19"/>
        <v>11</v>
      </c>
      <c r="AU54">
        <f t="shared" si="20"/>
        <v>11</v>
      </c>
      <c r="AV54">
        <f t="shared" si="21"/>
        <v>9</v>
      </c>
      <c r="AW54">
        <f t="shared" si="22"/>
        <v>9</v>
      </c>
      <c r="AX54">
        <f t="shared" si="23"/>
        <v>11</v>
      </c>
      <c r="AY54">
        <f t="shared" si="24"/>
        <v>19</v>
      </c>
    </row>
    <row r="55" spans="1:51" x14ac:dyDescent="0.2">
      <c r="A55" s="7">
        <v>1</v>
      </c>
      <c r="B55" s="7" t="s">
        <v>324</v>
      </c>
      <c r="C55" s="7">
        <v>132</v>
      </c>
      <c r="D55" s="7">
        <v>138</v>
      </c>
      <c r="E55" s="7">
        <v>111</v>
      </c>
      <c r="F55" s="7">
        <v>111</v>
      </c>
      <c r="G55" s="7">
        <v>100</v>
      </c>
      <c r="H55" s="7">
        <v>121</v>
      </c>
      <c r="I55" s="7">
        <v>99</v>
      </c>
      <c r="J55" s="7">
        <v>120</v>
      </c>
      <c r="K55" s="7">
        <v>116</v>
      </c>
      <c r="L55" s="7">
        <v>125</v>
      </c>
      <c r="M55" s="7">
        <v>87</v>
      </c>
      <c r="N55" s="7">
        <v>93</v>
      </c>
      <c r="O55" s="7">
        <v>84</v>
      </c>
      <c r="P55" s="7">
        <v>90</v>
      </c>
      <c r="Q55" s="7">
        <v>80</v>
      </c>
      <c r="R55" s="7">
        <v>80</v>
      </c>
      <c r="S55" s="7">
        <v>104</v>
      </c>
      <c r="T55" s="7">
        <v>107</v>
      </c>
      <c r="U55" s="7">
        <v>91</v>
      </c>
      <c r="V55" s="7">
        <v>106</v>
      </c>
      <c r="W55" s="7">
        <v>120</v>
      </c>
      <c r="X55" s="7">
        <v>126</v>
      </c>
      <c r="Y55" s="7">
        <v>131</v>
      </c>
      <c r="Z55" s="7">
        <v>137</v>
      </c>
      <c r="AB55">
        <f t="shared" si="1"/>
        <v>13</v>
      </c>
      <c r="AC55">
        <f t="shared" si="2"/>
        <v>15</v>
      </c>
      <c r="AD55">
        <f t="shared" si="3"/>
        <v>4</v>
      </c>
      <c r="AE55">
        <f t="shared" si="4"/>
        <v>4</v>
      </c>
      <c r="AF55">
        <f t="shared" si="5"/>
        <v>11</v>
      </c>
      <c r="AG55">
        <f t="shared" si="6"/>
        <v>18</v>
      </c>
      <c r="AH55">
        <f t="shared" si="7"/>
        <v>11</v>
      </c>
      <c r="AI55">
        <f t="shared" si="8"/>
        <v>18</v>
      </c>
      <c r="AJ55">
        <f t="shared" si="9"/>
        <v>6</v>
      </c>
      <c r="AK55">
        <f t="shared" si="10"/>
        <v>9</v>
      </c>
      <c r="AL55">
        <f t="shared" si="11"/>
        <v>8</v>
      </c>
      <c r="AM55">
        <f t="shared" si="12"/>
        <v>10</v>
      </c>
      <c r="AN55">
        <f t="shared" si="13"/>
        <v>11</v>
      </c>
      <c r="AO55">
        <f t="shared" si="14"/>
        <v>13</v>
      </c>
      <c r="AP55">
        <f t="shared" si="15"/>
        <v>11</v>
      </c>
      <c r="AQ55">
        <f t="shared" si="16"/>
        <v>11</v>
      </c>
      <c r="AR55">
        <f t="shared" si="17"/>
        <v>10</v>
      </c>
      <c r="AS55">
        <f t="shared" si="18"/>
        <v>11</v>
      </c>
      <c r="AT55">
        <f t="shared" si="19"/>
        <v>6</v>
      </c>
      <c r="AU55">
        <f t="shared" si="20"/>
        <v>11</v>
      </c>
      <c r="AV55">
        <f t="shared" si="21"/>
        <v>9</v>
      </c>
      <c r="AW55">
        <f t="shared" si="22"/>
        <v>11</v>
      </c>
      <c r="AX55">
        <f t="shared" si="23"/>
        <v>10</v>
      </c>
      <c r="AY55">
        <f t="shared" si="24"/>
        <v>12</v>
      </c>
    </row>
    <row r="56" spans="1:51" x14ac:dyDescent="0.2">
      <c r="A56" s="7">
        <v>1</v>
      </c>
      <c r="B56" s="7" t="s">
        <v>325</v>
      </c>
      <c r="C56" s="7">
        <v>132</v>
      </c>
      <c r="D56" s="7">
        <v>132</v>
      </c>
      <c r="E56" s="7">
        <v>111</v>
      </c>
      <c r="F56" s="7">
        <v>111</v>
      </c>
      <c r="G56" s="7">
        <v>121</v>
      </c>
      <c r="H56" s="7">
        <v>133</v>
      </c>
      <c r="I56" s="7">
        <v>144</v>
      </c>
      <c r="J56" s="7">
        <v>156</v>
      </c>
      <c r="K56" s="7">
        <v>116</v>
      </c>
      <c r="L56" s="7">
        <v>125</v>
      </c>
      <c r="M56" s="7">
        <v>93</v>
      </c>
      <c r="N56" s="7">
        <v>93</v>
      </c>
      <c r="O56" s="7">
        <v>84</v>
      </c>
      <c r="P56" s="7">
        <v>87</v>
      </c>
      <c r="Q56" s="7">
        <v>80</v>
      </c>
      <c r="R56" s="7">
        <v>80</v>
      </c>
      <c r="S56" s="7">
        <v>107</v>
      </c>
      <c r="T56" s="7">
        <v>107</v>
      </c>
      <c r="U56" s="7">
        <v>106</v>
      </c>
      <c r="V56" s="7">
        <v>106</v>
      </c>
      <c r="W56" s="7">
        <v>120</v>
      </c>
      <c r="X56" s="7">
        <v>126</v>
      </c>
      <c r="Y56" s="7">
        <v>131</v>
      </c>
      <c r="Z56" s="7">
        <v>134</v>
      </c>
      <c r="AB56">
        <f t="shared" si="1"/>
        <v>13</v>
      </c>
      <c r="AC56">
        <f t="shared" si="2"/>
        <v>13</v>
      </c>
      <c r="AD56">
        <f t="shared" si="3"/>
        <v>4</v>
      </c>
      <c r="AE56">
        <f t="shared" si="4"/>
        <v>4</v>
      </c>
      <c r="AF56">
        <f t="shared" si="5"/>
        <v>18</v>
      </c>
      <c r="AG56">
        <f t="shared" si="6"/>
        <v>22</v>
      </c>
      <c r="AH56">
        <f t="shared" si="7"/>
        <v>26</v>
      </c>
      <c r="AI56">
        <f t="shared" si="8"/>
        <v>30</v>
      </c>
      <c r="AJ56">
        <f t="shared" si="9"/>
        <v>6</v>
      </c>
      <c r="AK56">
        <f t="shared" si="10"/>
        <v>9</v>
      </c>
      <c r="AL56">
        <f t="shared" si="11"/>
        <v>10</v>
      </c>
      <c r="AM56">
        <f t="shared" si="12"/>
        <v>10</v>
      </c>
      <c r="AN56">
        <f t="shared" si="13"/>
        <v>11</v>
      </c>
      <c r="AO56">
        <f t="shared" si="14"/>
        <v>12</v>
      </c>
      <c r="AP56">
        <f t="shared" si="15"/>
        <v>11</v>
      </c>
      <c r="AQ56">
        <f t="shared" si="16"/>
        <v>11</v>
      </c>
      <c r="AR56">
        <f t="shared" si="17"/>
        <v>11</v>
      </c>
      <c r="AS56">
        <f t="shared" si="18"/>
        <v>11</v>
      </c>
      <c r="AT56">
        <f t="shared" si="19"/>
        <v>11</v>
      </c>
      <c r="AU56">
        <f t="shared" si="20"/>
        <v>11</v>
      </c>
      <c r="AV56">
        <f t="shared" si="21"/>
        <v>9</v>
      </c>
      <c r="AW56">
        <f t="shared" si="22"/>
        <v>11</v>
      </c>
      <c r="AX56">
        <f t="shared" si="23"/>
        <v>10</v>
      </c>
      <c r="AY56">
        <f t="shared" si="24"/>
        <v>11</v>
      </c>
    </row>
    <row r="57" spans="1:51" x14ac:dyDescent="0.2">
      <c r="A57" s="7">
        <v>1</v>
      </c>
      <c r="B57" s="7" t="s">
        <v>326</v>
      </c>
      <c r="C57" s="7">
        <v>132</v>
      </c>
      <c r="D57" s="7">
        <v>138</v>
      </c>
      <c r="E57" s="7">
        <v>111</v>
      </c>
      <c r="F57" s="7">
        <v>114</v>
      </c>
      <c r="G57" s="7">
        <v>100</v>
      </c>
      <c r="H57" s="7">
        <v>103</v>
      </c>
      <c r="I57" s="7">
        <v>126</v>
      </c>
      <c r="J57" s="7">
        <v>138</v>
      </c>
      <c r="K57" s="7">
        <v>125</v>
      </c>
      <c r="L57" s="7">
        <v>125</v>
      </c>
      <c r="M57" s="7">
        <v>87</v>
      </c>
      <c r="N57" s="7">
        <v>93</v>
      </c>
      <c r="O57" s="7">
        <v>87</v>
      </c>
      <c r="P57" s="7">
        <v>96</v>
      </c>
      <c r="Q57" s="7">
        <v>80</v>
      </c>
      <c r="R57" s="7">
        <v>80</v>
      </c>
      <c r="S57" s="7">
        <v>104</v>
      </c>
      <c r="T57" s="7">
        <v>107</v>
      </c>
      <c r="U57" s="7">
        <v>106</v>
      </c>
      <c r="V57" s="7">
        <v>109</v>
      </c>
      <c r="W57" s="7">
        <v>117</v>
      </c>
      <c r="X57" s="7">
        <v>117</v>
      </c>
      <c r="Y57" s="7">
        <v>131</v>
      </c>
      <c r="Z57" s="7">
        <v>131</v>
      </c>
      <c r="AB57">
        <f t="shared" si="1"/>
        <v>13</v>
      </c>
      <c r="AC57">
        <f t="shared" si="2"/>
        <v>15</v>
      </c>
      <c r="AD57">
        <f t="shared" si="3"/>
        <v>4</v>
      </c>
      <c r="AE57">
        <f t="shared" si="4"/>
        <v>5</v>
      </c>
      <c r="AF57">
        <f t="shared" si="5"/>
        <v>11</v>
      </c>
      <c r="AG57">
        <f t="shared" si="6"/>
        <v>12</v>
      </c>
      <c r="AH57">
        <f t="shared" si="7"/>
        <v>20</v>
      </c>
      <c r="AI57">
        <f t="shared" si="8"/>
        <v>24</v>
      </c>
      <c r="AJ57">
        <f t="shared" si="9"/>
        <v>9</v>
      </c>
      <c r="AK57">
        <f t="shared" si="10"/>
        <v>9</v>
      </c>
      <c r="AL57">
        <f t="shared" si="11"/>
        <v>8</v>
      </c>
      <c r="AM57">
        <f t="shared" si="12"/>
        <v>10</v>
      </c>
      <c r="AN57">
        <f t="shared" si="13"/>
        <v>12</v>
      </c>
      <c r="AO57">
        <f t="shared" si="14"/>
        <v>15</v>
      </c>
      <c r="AP57">
        <f t="shared" si="15"/>
        <v>11</v>
      </c>
      <c r="AQ57">
        <f t="shared" si="16"/>
        <v>11</v>
      </c>
      <c r="AR57">
        <f t="shared" si="17"/>
        <v>10</v>
      </c>
      <c r="AS57">
        <f t="shared" si="18"/>
        <v>11</v>
      </c>
      <c r="AT57">
        <f t="shared" si="19"/>
        <v>11</v>
      </c>
      <c r="AU57">
        <f t="shared" si="20"/>
        <v>12</v>
      </c>
      <c r="AV57">
        <f t="shared" si="21"/>
        <v>8</v>
      </c>
      <c r="AW57">
        <f t="shared" si="22"/>
        <v>8</v>
      </c>
      <c r="AX57">
        <f t="shared" si="23"/>
        <v>10</v>
      </c>
      <c r="AY57">
        <f t="shared" si="24"/>
        <v>10</v>
      </c>
    </row>
    <row r="58" spans="1:51" x14ac:dyDescent="0.2">
      <c r="A58" s="7">
        <v>1</v>
      </c>
      <c r="B58" s="7" t="s">
        <v>327</v>
      </c>
      <c r="C58" s="7">
        <v>132</v>
      </c>
      <c r="D58" s="7">
        <v>132</v>
      </c>
      <c r="E58" s="7">
        <v>123</v>
      </c>
      <c r="F58" s="7">
        <v>123</v>
      </c>
      <c r="G58" s="7">
        <v>106</v>
      </c>
      <c r="H58" s="7">
        <v>121</v>
      </c>
      <c r="I58" s="7">
        <v>111</v>
      </c>
      <c r="J58" s="7">
        <v>111</v>
      </c>
      <c r="K58" s="7">
        <v>116</v>
      </c>
      <c r="L58" s="7">
        <v>125</v>
      </c>
      <c r="M58" s="7">
        <v>90</v>
      </c>
      <c r="N58" s="7">
        <v>99</v>
      </c>
      <c r="O58" s="7">
        <v>84</v>
      </c>
      <c r="P58" s="7">
        <v>87</v>
      </c>
      <c r="Q58" s="7">
        <v>80</v>
      </c>
      <c r="R58" s="7">
        <v>80</v>
      </c>
      <c r="S58" s="7">
        <v>104</v>
      </c>
      <c r="T58" s="7">
        <v>107</v>
      </c>
      <c r="U58" s="7">
        <v>91</v>
      </c>
      <c r="V58" s="7">
        <v>106</v>
      </c>
      <c r="W58" s="7">
        <v>117</v>
      </c>
      <c r="X58" s="7">
        <v>120</v>
      </c>
      <c r="Y58" s="7">
        <v>134</v>
      </c>
      <c r="Z58" s="7">
        <v>176</v>
      </c>
      <c r="AB58">
        <f t="shared" si="1"/>
        <v>13</v>
      </c>
      <c r="AC58">
        <f t="shared" si="2"/>
        <v>13</v>
      </c>
      <c r="AD58">
        <f t="shared" si="3"/>
        <v>8</v>
      </c>
      <c r="AE58">
        <f t="shared" si="4"/>
        <v>8</v>
      </c>
      <c r="AF58">
        <f t="shared" si="5"/>
        <v>13</v>
      </c>
      <c r="AG58">
        <f t="shared" si="6"/>
        <v>18</v>
      </c>
      <c r="AH58">
        <f t="shared" si="7"/>
        <v>15</v>
      </c>
      <c r="AI58">
        <f t="shared" si="8"/>
        <v>15</v>
      </c>
      <c r="AJ58">
        <f t="shared" si="9"/>
        <v>6</v>
      </c>
      <c r="AK58">
        <f t="shared" si="10"/>
        <v>9</v>
      </c>
      <c r="AL58">
        <f t="shared" si="11"/>
        <v>9</v>
      </c>
      <c r="AM58">
        <f t="shared" si="12"/>
        <v>12</v>
      </c>
      <c r="AN58">
        <f t="shared" si="13"/>
        <v>11</v>
      </c>
      <c r="AO58">
        <f t="shared" si="14"/>
        <v>12</v>
      </c>
      <c r="AP58">
        <f t="shared" si="15"/>
        <v>11</v>
      </c>
      <c r="AQ58">
        <f t="shared" si="16"/>
        <v>11</v>
      </c>
      <c r="AR58">
        <f t="shared" si="17"/>
        <v>10</v>
      </c>
      <c r="AS58">
        <f t="shared" si="18"/>
        <v>11</v>
      </c>
      <c r="AT58">
        <f t="shared" si="19"/>
        <v>6</v>
      </c>
      <c r="AU58">
        <f t="shared" si="20"/>
        <v>11</v>
      </c>
      <c r="AV58">
        <f t="shared" si="21"/>
        <v>8</v>
      </c>
      <c r="AW58">
        <f t="shared" si="22"/>
        <v>9</v>
      </c>
      <c r="AX58">
        <f t="shared" si="23"/>
        <v>11</v>
      </c>
      <c r="AY58">
        <f t="shared" si="24"/>
        <v>25</v>
      </c>
    </row>
    <row r="59" spans="1:51" x14ac:dyDescent="0.2">
      <c r="A59" s="7">
        <v>1</v>
      </c>
      <c r="B59" s="7" t="s">
        <v>328</v>
      </c>
      <c r="C59" s="7">
        <v>138</v>
      </c>
      <c r="D59" s="7">
        <v>138</v>
      </c>
      <c r="E59" s="7">
        <v>111</v>
      </c>
      <c r="F59" s="7">
        <v>111</v>
      </c>
      <c r="G59" s="7">
        <v>79</v>
      </c>
      <c r="H59" s="7">
        <v>130</v>
      </c>
      <c r="I59" s="7">
        <v>99</v>
      </c>
      <c r="J59" s="7">
        <v>135</v>
      </c>
      <c r="K59" s="7">
        <v>116</v>
      </c>
      <c r="L59" s="7">
        <v>116</v>
      </c>
      <c r="M59" s="7">
        <v>99</v>
      </c>
      <c r="N59" s="7">
        <v>105</v>
      </c>
      <c r="O59" s="7">
        <v>87</v>
      </c>
      <c r="P59" s="7">
        <v>87</v>
      </c>
      <c r="Q59" s="7">
        <v>80</v>
      </c>
      <c r="R59" s="7">
        <v>80</v>
      </c>
      <c r="S59" s="7">
        <v>92</v>
      </c>
      <c r="T59" s="7">
        <v>107</v>
      </c>
      <c r="U59" s="7">
        <v>106</v>
      </c>
      <c r="V59" s="7">
        <v>106</v>
      </c>
      <c r="W59" s="7">
        <v>117</v>
      </c>
      <c r="X59" s="7">
        <v>117</v>
      </c>
      <c r="Y59" s="7">
        <v>134</v>
      </c>
      <c r="Z59" s="7">
        <v>134</v>
      </c>
      <c r="AB59">
        <f t="shared" si="1"/>
        <v>15</v>
      </c>
      <c r="AC59">
        <f t="shared" si="2"/>
        <v>15</v>
      </c>
      <c r="AD59">
        <f t="shared" si="3"/>
        <v>4</v>
      </c>
      <c r="AE59">
        <f t="shared" si="4"/>
        <v>4</v>
      </c>
      <c r="AF59">
        <f t="shared" si="5"/>
        <v>4</v>
      </c>
      <c r="AG59">
        <f t="shared" si="6"/>
        <v>21</v>
      </c>
      <c r="AH59">
        <f t="shared" si="7"/>
        <v>11</v>
      </c>
      <c r="AI59">
        <f t="shared" si="8"/>
        <v>23</v>
      </c>
      <c r="AJ59">
        <f t="shared" si="9"/>
        <v>6</v>
      </c>
      <c r="AK59">
        <f t="shared" si="10"/>
        <v>6</v>
      </c>
      <c r="AL59">
        <f t="shared" si="11"/>
        <v>12</v>
      </c>
      <c r="AM59">
        <f t="shared" si="12"/>
        <v>14</v>
      </c>
      <c r="AN59">
        <f t="shared" si="13"/>
        <v>12</v>
      </c>
      <c r="AO59">
        <f t="shared" si="14"/>
        <v>12</v>
      </c>
      <c r="AP59">
        <f t="shared" si="15"/>
        <v>11</v>
      </c>
      <c r="AQ59">
        <f t="shared" si="16"/>
        <v>11</v>
      </c>
      <c r="AR59">
        <f t="shared" si="17"/>
        <v>6</v>
      </c>
      <c r="AS59">
        <f t="shared" si="18"/>
        <v>11</v>
      </c>
      <c r="AT59">
        <f t="shared" si="19"/>
        <v>11</v>
      </c>
      <c r="AU59">
        <f t="shared" si="20"/>
        <v>11</v>
      </c>
      <c r="AV59">
        <f t="shared" si="21"/>
        <v>8</v>
      </c>
      <c r="AW59">
        <f t="shared" si="22"/>
        <v>8</v>
      </c>
      <c r="AX59">
        <f t="shared" si="23"/>
        <v>11</v>
      </c>
      <c r="AY59">
        <f t="shared" si="24"/>
        <v>11</v>
      </c>
    </row>
    <row r="60" spans="1:51" x14ac:dyDescent="0.2">
      <c r="A60" s="7">
        <v>1</v>
      </c>
      <c r="B60" s="7" t="s">
        <v>329</v>
      </c>
      <c r="C60" s="7">
        <v>132</v>
      </c>
      <c r="D60" s="7">
        <v>132</v>
      </c>
      <c r="E60" s="7">
        <v>111</v>
      </c>
      <c r="F60" s="7">
        <v>111</v>
      </c>
      <c r="G60" s="7">
        <v>121</v>
      </c>
      <c r="H60" s="7">
        <v>133</v>
      </c>
      <c r="I60" s="7">
        <v>144</v>
      </c>
      <c r="J60" s="7">
        <v>156</v>
      </c>
      <c r="K60" s="7">
        <v>116</v>
      </c>
      <c r="L60" s="7">
        <v>125</v>
      </c>
      <c r="M60" s="7">
        <v>93</v>
      </c>
      <c r="N60" s="7">
        <v>93</v>
      </c>
      <c r="O60" s="7">
        <v>84</v>
      </c>
      <c r="P60" s="7">
        <v>87</v>
      </c>
      <c r="Q60" s="7">
        <v>80</v>
      </c>
      <c r="R60" s="7">
        <v>80</v>
      </c>
      <c r="S60" s="7">
        <v>107</v>
      </c>
      <c r="T60" s="7">
        <v>107</v>
      </c>
      <c r="U60" s="7">
        <v>106</v>
      </c>
      <c r="V60" s="7">
        <v>106</v>
      </c>
      <c r="W60" s="7">
        <v>120</v>
      </c>
      <c r="X60" s="7">
        <v>126</v>
      </c>
      <c r="Y60" s="7">
        <v>131</v>
      </c>
      <c r="Z60" s="7">
        <v>134</v>
      </c>
      <c r="AB60">
        <f t="shared" si="1"/>
        <v>13</v>
      </c>
      <c r="AC60">
        <f t="shared" si="2"/>
        <v>13</v>
      </c>
      <c r="AD60">
        <f t="shared" si="3"/>
        <v>4</v>
      </c>
      <c r="AE60">
        <f t="shared" si="4"/>
        <v>4</v>
      </c>
      <c r="AF60">
        <f t="shared" si="5"/>
        <v>18</v>
      </c>
      <c r="AG60">
        <f t="shared" si="6"/>
        <v>22</v>
      </c>
      <c r="AH60">
        <f t="shared" si="7"/>
        <v>26</v>
      </c>
      <c r="AI60">
        <f t="shared" si="8"/>
        <v>30</v>
      </c>
      <c r="AJ60">
        <f t="shared" si="9"/>
        <v>6</v>
      </c>
      <c r="AK60">
        <f t="shared" si="10"/>
        <v>9</v>
      </c>
      <c r="AL60">
        <f t="shared" si="11"/>
        <v>10</v>
      </c>
      <c r="AM60">
        <f t="shared" si="12"/>
        <v>10</v>
      </c>
      <c r="AN60">
        <f t="shared" si="13"/>
        <v>11</v>
      </c>
      <c r="AO60">
        <f t="shared" si="14"/>
        <v>12</v>
      </c>
      <c r="AP60">
        <f t="shared" si="15"/>
        <v>11</v>
      </c>
      <c r="AQ60">
        <f t="shared" si="16"/>
        <v>11</v>
      </c>
      <c r="AR60">
        <f t="shared" si="17"/>
        <v>11</v>
      </c>
      <c r="AS60">
        <f t="shared" si="18"/>
        <v>11</v>
      </c>
      <c r="AT60">
        <f t="shared" si="19"/>
        <v>11</v>
      </c>
      <c r="AU60">
        <f t="shared" si="20"/>
        <v>11</v>
      </c>
      <c r="AV60">
        <f t="shared" si="21"/>
        <v>9</v>
      </c>
      <c r="AW60">
        <f t="shared" si="22"/>
        <v>11</v>
      </c>
      <c r="AX60">
        <f t="shared" si="23"/>
        <v>10</v>
      </c>
      <c r="AY60">
        <f t="shared" si="24"/>
        <v>11</v>
      </c>
    </row>
    <row r="61" spans="1:51" x14ac:dyDescent="0.2">
      <c r="A61" s="7">
        <v>1</v>
      </c>
      <c r="B61" s="7" t="s">
        <v>330</v>
      </c>
      <c r="C61" s="7">
        <v>132</v>
      </c>
      <c r="D61" s="7">
        <v>132</v>
      </c>
      <c r="E61" s="7">
        <v>111</v>
      </c>
      <c r="F61" s="7">
        <v>117</v>
      </c>
      <c r="G61" s="7">
        <v>88</v>
      </c>
      <c r="H61" s="7">
        <v>103</v>
      </c>
      <c r="I61" s="7">
        <v>129</v>
      </c>
      <c r="J61" s="7">
        <v>138</v>
      </c>
      <c r="K61" s="7">
        <v>116</v>
      </c>
      <c r="L61" s="7">
        <v>125</v>
      </c>
      <c r="M61" s="7">
        <v>90</v>
      </c>
      <c r="N61" s="7">
        <v>93</v>
      </c>
      <c r="O61" s="7">
        <v>84</v>
      </c>
      <c r="P61" s="7">
        <v>87</v>
      </c>
      <c r="Q61" s="7">
        <v>80</v>
      </c>
      <c r="R61" s="7">
        <v>83</v>
      </c>
      <c r="S61" s="7">
        <v>107</v>
      </c>
      <c r="T61" s="7">
        <v>107</v>
      </c>
      <c r="U61" s="7">
        <v>106</v>
      </c>
      <c r="V61" s="7">
        <v>109</v>
      </c>
      <c r="W61" s="7">
        <v>108</v>
      </c>
      <c r="X61" s="7">
        <v>126</v>
      </c>
      <c r="Y61" s="7">
        <v>131</v>
      </c>
      <c r="Z61" s="7">
        <v>140</v>
      </c>
      <c r="AB61">
        <f t="shared" si="1"/>
        <v>13</v>
      </c>
      <c r="AC61">
        <f t="shared" si="2"/>
        <v>13</v>
      </c>
      <c r="AD61">
        <f t="shared" si="3"/>
        <v>4</v>
      </c>
      <c r="AE61">
        <f t="shared" si="4"/>
        <v>6</v>
      </c>
      <c r="AF61">
        <f t="shared" si="5"/>
        <v>7</v>
      </c>
      <c r="AG61">
        <f t="shared" si="6"/>
        <v>12</v>
      </c>
      <c r="AH61">
        <f t="shared" si="7"/>
        <v>21</v>
      </c>
      <c r="AI61">
        <f t="shared" si="8"/>
        <v>24</v>
      </c>
      <c r="AJ61">
        <f t="shared" si="9"/>
        <v>6</v>
      </c>
      <c r="AK61">
        <f t="shared" si="10"/>
        <v>9</v>
      </c>
      <c r="AL61">
        <f t="shared" si="11"/>
        <v>9</v>
      </c>
      <c r="AM61">
        <f t="shared" si="12"/>
        <v>10</v>
      </c>
      <c r="AN61">
        <f t="shared" si="13"/>
        <v>11</v>
      </c>
      <c r="AO61">
        <f t="shared" si="14"/>
        <v>12</v>
      </c>
      <c r="AP61">
        <f t="shared" si="15"/>
        <v>11</v>
      </c>
      <c r="AQ61">
        <f t="shared" si="16"/>
        <v>12</v>
      </c>
      <c r="AR61">
        <f t="shared" si="17"/>
        <v>11</v>
      </c>
      <c r="AS61">
        <f t="shared" si="18"/>
        <v>11</v>
      </c>
      <c r="AT61">
        <f t="shared" si="19"/>
        <v>11</v>
      </c>
      <c r="AU61">
        <f t="shared" si="20"/>
        <v>12</v>
      </c>
      <c r="AV61">
        <f t="shared" si="21"/>
        <v>5</v>
      </c>
      <c r="AW61">
        <f t="shared" si="22"/>
        <v>11</v>
      </c>
      <c r="AX61">
        <f t="shared" si="23"/>
        <v>10</v>
      </c>
      <c r="AY61">
        <f t="shared" si="24"/>
        <v>13</v>
      </c>
    </row>
    <row r="62" spans="1:51" x14ac:dyDescent="0.2">
      <c r="A62" s="7">
        <v>1</v>
      </c>
      <c r="B62" s="7" t="s">
        <v>331</v>
      </c>
      <c r="C62" s="7">
        <v>138</v>
      </c>
      <c r="D62" s="7">
        <v>138</v>
      </c>
      <c r="E62" s="7">
        <v>111</v>
      </c>
      <c r="F62" s="7">
        <v>111</v>
      </c>
      <c r="G62" s="7">
        <v>79</v>
      </c>
      <c r="H62" s="7">
        <v>130</v>
      </c>
      <c r="I62" s="7">
        <v>99</v>
      </c>
      <c r="J62" s="7">
        <v>135</v>
      </c>
      <c r="K62" s="7">
        <v>116</v>
      </c>
      <c r="L62" s="7">
        <v>116</v>
      </c>
      <c r="M62" s="7">
        <v>99</v>
      </c>
      <c r="N62" s="7">
        <v>105</v>
      </c>
      <c r="O62" s="7">
        <v>87</v>
      </c>
      <c r="P62" s="7">
        <v>87</v>
      </c>
      <c r="Q62" s="7">
        <v>80</v>
      </c>
      <c r="R62" s="7">
        <v>80</v>
      </c>
      <c r="S62" s="7">
        <v>92</v>
      </c>
      <c r="T62" s="7">
        <v>107</v>
      </c>
      <c r="U62" s="7">
        <v>106</v>
      </c>
      <c r="V62" s="7">
        <v>106</v>
      </c>
      <c r="W62" s="7">
        <v>117</v>
      </c>
      <c r="X62" s="7">
        <v>117</v>
      </c>
      <c r="Y62" s="7">
        <v>134</v>
      </c>
      <c r="Z62" s="7">
        <v>170</v>
      </c>
      <c r="AB62">
        <f t="shared" si="1"/>
        <v>15</v>
      </c>
      <c r="AC62">
        <f t="shared" si="2"/>
        <v>15</v>
      </c>
      <c r="AD62">
        <f t="shared" si="3"/>
        <v>4</v>
      </c>
      <c r="AE62">
        <f t="shared" si="4"/>
        <v>4</v>
      </c>
      <c r="AF62">
        <f t="shared" si="5"/>
        <v>4</v>
      </c>
      <c r="AG62">
        <f t="shared" si="6"/>
        <v>21</v>
      </c>
      <c r="AH62">
        <f t="shared" si="7"/>
        <v>11</v>
      </c>
      <c r="AI62">
        <f t="shared" si="8"/>
        <v>23</v>
      </c>
      <c r="AJ62">
        <f t="shared" si="9"/>
        <v>6</v>
      </c>
      <c r="AK62">
        <f t="shared" si="10"/>
        <v>6</v>
      </c>
      <c r="AL62">
        <f t="shared" si="11"/>
        <v>12</v>
      </c>
      <c r="AM62">
        <f t="shared" si="12"/>
        <v>14</v>
      </c>
      <c r="AN62">
        <f t="shared" si="13"/>
        <v>12</v>
      </c>
      <c r="AO62">
        <f t="shared" si="14"/>
        <v>12</v>
      </c>
      <c r="AP62">
        <f t="shared" si="15"/>
        <v>11</v>
      </c>
      <c r="AQ62">
        <f t="shared" si="16"/>
        <v>11</v>
      </c>
      <c r="AR62">
        <f t="shared" si="17"/>
        <v>6</v>
      </c>
      <c r="AS62">
        <f t="shared" si="18"/>
        <v>11</v>
      </c>
      <c r="AT62">
        <f t="shared" si="19"/>
        <v>11</v>
      </c>
      <c r="AU62">
        <f t="shared" si="20"/>
        <v>11</v>
      </c>
      <c r="AV62">
        <f t="shared" si="21"/>
        <v>8</v>
      </c>
      <c r="AW62">
        <f t="shared" si="22"/>
        <v>8</v>
      </c>
      <c r="AX62">
        <f t="shared" si="23"/>
        <v>11</v>
      </c>
      <c r="AY62">
        <f t="shared" si="24"/>
        <v>23</v>
      </c>
    </row>
    <row r="63" spans="1:51" x14ac:dyDescent="0.2">
      <c r="A63" s="7">
        <v>1</v>
      </c>
      <c r="B63" s="7" t="s">
        <v>356</v>
      </c>
      <c r="C63" s="7">
        <v>129</v>
      </c>
      <c r="D63" s="7">
        <v>132</v>
      </c>
      <c r="E63" s="7">
        <v>111</v>
      </c>
      <c r="F63" s="7">
        <v>129</v>
      </c>
      <c r="G63" s="7">
        <v>97</v>
      </c>
      <c r="H63" s="7">
        <v>100</v>
      </c>
      <c r="I63" s="7">
        <v>132</v>
      </c>
      <c r="J63" s="7">
        <v>147</v>
      </c>
      <c r="K63" s="7">
        <v>116</v>
      </c>
      <c r="L63" s="7">
        <v>125</v>
      </c>
      <c r="M63" s="7">
        <v>90</v>
      </c>
      <c r="N63" s="7">
        <v>99</v>
      </c>
      <c r="O63" s="7">
        <v>84</v>
      </c>
      <c r="P63" s="7">
        <v>87</v>
      </c>
      <c r="Q63" s="7">
        <v>80</v>
      </c>
      <c r="R63" s="7">
        <v>83</v>
      </c>
      <c r="S63" s="7">
        <v>92</v>
      </c>
      <c r="T63" s="7">
        <v>104</v>
      </c>
      <c r="U63" s="7">
        <v>106</v>
      </c>
      <c r="V63" s="7">
        <v>106</v>
      </c>
      <c r="W63" s="7">
        <v>114</v>
      </c>
      <c r="X63" s="7">
        <v>123</v>
      </c>
      <c r="Y63" s="7">
        <v>131</v>
      </c>
      <c r="Z63" s="7">
        <v>131</v>
      </c>
      <c r="AB63">
        <f t="shared" si="1"/>
        <v>12</v>
      </c>
      <c r="AC63">
        <f t="shared" si="2"/>
        <v>13</v>
      </c>
      <c r="AD63">
        <f t="shared" si="3"/>
        <v>4</v>
      </c>
      <c r="AE63">
        <f t="shared" si="4"/>
        <v>10</v>
      </c>
      <c r="AF63">
        <f t="shared" si="5"/>
        <v>10</v>
      </c>
      <c r="AG63">
        <f t="shared" si="6"/>
        <v>11</v>
      </c>
      <c r="AH63">
        <f t="shared" si="7"/>
        <v>22</v>
      </c>
      <c r="AI63">
        <f t="shared" si="8"/>
        <v>27</v>
      </c>
      <c r="AJ63">
        <f t="shared" si="9"/>
        <v>6</v>
      </c>
      <c r="AK63">
        <f t="shared" si="10"/>
        <v>9</v>
      </c>
      <c r="AL63">
        <f t="shared" si="11"/>
        <v>9</v>
      </c>
      <c r="AM63">
        <f t="shared" si="12"/>
        <v>12</v>
      </c>
      <c r="AN63">
        <f t="shared" si="13"/>
        <v>11</v>
      </c>
      <c r="AO63">
        <f t="shared" si="14"/>
        <v>12</v>
      </c>
      <c r="AP63">
        <f t="shared" si="15"/>
        <v>11</v>
      </c>
      <c r="AQ63">
        <f t="shared" si="16"/>
        <v>12</v>
      </c>
      <c r="AR63">
        <f t="shared" si="17"/>
        <v>6</v>
      </c>
      <c r="AS63">
        <f t="shared" si="18"/>
        <v>10</v>
      </c>
      <c r="AT63">
        <f t="shared" si="19"/>
        <v>11</v>
      </c>
      <c r="AU63">
        <f t="shared" si="20"/>
        <v>11</v>
      </c>
      <c r="AV63">
        <f t="shared" si="21"/>
        <v>7</v>
      </c>
      <c r="AW63">
        <f t="shared" si="22"/>
        <v>10</v>
      </c>
      <c r="AX63">
        <f t="shared" si="23"/>
        <v>10</v>
      </c>
      <c r="AY63">
        <f t="shared" si="24"/>
        <v>10</v>
      </c>
    </row>
    <row r="64" spans="1:51" x14ac:dyDescent="0.2">
      <c r="A64" s="7">
        <v>1</v>
      </c>
      <c r="B64" s="7" t="s">
        <v>357</v>
      </c>
      <c r="C64" s="7">
        <v>138</v>
      </c>
      <c r="D64" s="7">
        <v>153</v>
      </c>
      <c r="E64" s="7">
        <v>111</v>
      </c>
      <c r="F64" s="7">
        <v>111</v>
      </c>
      <c r="G64" s="7">
        <v>109</v>
      </c>
      <c r="H64" s="7">
        <v>130</v>
      </c>
      <c r="I64" s="7">
        <v>141</v>
      </c>
      <c r="J64" s="7">
        <v>156</v>
      </c>
      <c r="K64" s="7">
        <v>116</v>
      </c>
      <c r="L64" s="7">
        <v>116</v>
      </c>
      <c r="M64" s="7">
        <v>93</v>
      </c>
      <c r="N64" s="7">
        <v>99</v>
      </c>
      <c r="O64" s="7">
        <v>87</v>
      </c>
      <c r="P64" s="7">
        <v>87</v>
      </c>
      <c r="Q64" s="7">
        <v>80</v>
      </c>
      <c r="R64" s="7">
        <v>80</v>
      </c>
      <c r="S64" s="7">
        <v>107</v>
      </c>
      <c r="T64" s="7">
        <v>107</v>
      </c>
      <c r="U64" s="7">
        <v>106</v>
      </c>
      <c r="V64" s="7">
        <v>106</v>
      </c>
      <c r="W64" s="7">
        <v>114</v>
      </c>
      <c r="X64" s="7">
        <v>117</v>
      </c>
      <c r="Y64" s="7">
        <v>131</v>
      </c>
      <c r="Z64" s="7">
        <v>143</v>
      </c>
      <c r="AB64">
        <f t="shared" si="1"/>
        <v>15</v>
      </c>
      <c r="AC64">
        <f t="shared" si="2"/>
        <v>20</v>
      </c>
      <c r="AD64">
        <f t="shared" si="3"/>
        <v>4</v>
      </c>
      <c r="AE64">
        <f t="shared" si="4"/>
        <v>4</v>
      </c>
      <c r="AF64">
        <f t="shared" si="5"/>
        <v>14</v>
      </c>
      <c r="AG64">
        <f t="shared" si="6"/>
        <v>21</v>
      </c>
      <c r="AH64">
        <f t="shared" si="7"/>
        <v>25</v>
      </c>
      <c r="AI64">
        <f t="shared" si="8"/>
        <v>30</v>
      </c>
      <c r="AJ64">
        <f t="shared" si="9"/>
        <v>6</v>
      </c>
      <c r="AK64">
        <f t="shared" si="10"/>
        <v>6</v>
      </c>
      <c r="AL64">
        <f t="shared" si="11"/>
        <v>10</v>
      </c>
      <c r="AM64">
        <f t="shared" si="12"/>
        <v>12</v>
      </c>
      <c r="AN64">
        <f t="shared" si="13"/>
        <v>12</v>
      </c>
      <c r="AO64">
        <f t="shared" si="14"/>
        <v>12</v>
      </c>
      <c r="AP64">
        <f t="shared" si="15"/>
        <v>11</v>
      </c>
      <c r="AQ64">
        <f t="shared" si="16"/>
        <v>11</v>
      </c>
      <c r="AR64">
        <f t="shared" si="17"/>
        <v>11</v>
      </c>
      <c r="AS64">
        <f t="shared" si="18"/>
        <v>11</v>
      </c>
      <c r="AT64">
        <f t="shared" si="19"/>
        <v>11</v>
      </c>
      <c r="AU64">
        <f t="shared" si="20"/>
        <v>11</v>
      </c>
      <c r="AV64">
        <f t="shared" si="21"/>
        <v>7</v>
      </c>
      <c r="AW64">
        <f t="shared" si="22"/>
        <v>8</v>
      </c>
      <c r="AX64">
        <f t="shared" si="23"/>
        <v>10</v>
      </c>
      <c r="AY64">
        <f t="shared" si="24"/>
        <v>14</v>
      </c>
    </row>
    <row r="65" spans="1:51" x14ac:dyDescent="0.2">
      <c r="A65" s="7">
        <v>1</v>
      </c>
      <c r="B65" s="7" t="s">
        <v>332</v>
      </c>
      <c r="C65" s="7">
        <v>132</v>
      </c>
      <c r="D65" s="7">
        <v>138</v>
      </c>
      <c r="E65" s="7">
        <v>111</v>
      </c>
      <c r="F65" s="7">
        <v>111</v>
      </c>
      <c r="G65" s="7">
        <v>103</v>
      </c>
      <c r="H65" s="7">
        <v>136</v>
      </c>
      <c r="I65" s="7">
        <v>111</v>
      </c>
      <c r="J65" s="7">
        <v>129</v>
      </c>
      <c r="K65" s="7">
        <v>116</v>
      </c>
      <c r="L65" s="7">
        <v>116</v>
      </c>
      <c r="M65" s="7">
        <v>90</v>
      </c>
      <c r="N65" s="7">
        <v>93</v>
      </c>
      <c r="O65" s="7">
        <v>87</v>
      </c>
      <c r="P65" s="7">
        <v>87</v>
      </c>
      <c r="Q65" s="7">
        <v>80</v>
      </c>
      <c r="R65" s="7">
        <v>80</v>
      </c>
      <c r="S65" s="7">
        <v>0</v>
      </c>
      <c r="T65" s="7">
        <v>0</v>
      </c>
      <c r="U65" s="7">
        <v>106</v>
      </c>
      <c r="V65" s="7">
        <v>106</v>
      </c>
      <c r="W65" s="7">
        <v>117</v>
      </c>
      <c r="X65" s="7">
        <v>126</v>
      </c>
      <c r="Y65" s="7">
        <v>131</v>
      </c>
      <c r="Z65" s="7">
        <v>134</v>
      </c>
      <c r="AB65">
        <f t="shared" si="1"/>
        <v>13</v>
      </c>
      <c r="AC65">
        <f t="shared" si="2"/>
        <v>15</v>
      </c>
      <c r="AD65">
        <f t="shared" si="3"/>
        <v>4</v>
      </c>
      <c r="AE65">
        <f t="shared" si="4"/>
        <v>4</v>
      </c>
      <c r="AF65">
        <f t="shared" si="5"/>
        <v>12</v>
      </c>
      <c r="AG65">
        <f t="shared" si="6"/>
        <v>23</v>
      </c>
      <c r="AH65">
        <f t="shared" si="7"/>
        <v>15</v>
      </c>
      <c r="AI65">
        <f t="shared" si="8"/>
        <v>21</v>
      </c>
      <c r="AJ65">
        <f t="shared" si="9"/>
        <v>6</v>
      </c>
      <c r="AK65">
        <f t="shared" si="10"/>
        <v>6</v>
      </c>
      <c r="AL65">
        <f t="shared" si="11"/>
        <v>9</v>
      </c>
      <c r="AM65">
        <f t="shared" si="12"/>
        <v>10</v>
      </c>
      <c r="AN65">
        <f t="shared" si="13"/>
        <v>12</v>
      </c>
      <c r="AO65">
        <f t="shared" si="14"/>
        <v>12</v>
      </c>
      <c r="AP65">
        <f t="shared" si="15"/>
        <v>11</v>
      </c>
      <c r="AQ65">
        <f t="shared" si="16"/>
        <v>11</v>
      </c>
      <c r="AR65">
        <f t="shared" si="17"/>
        <v>-24.666666666666668</v>
      </c>
      <c r="AS65">
        <f t="shared" si="18"/>
        <v>-24.666666666666668</v>
      </c>
      <c r="AT65">
        <f t="shared" si="19"/>
        <v>11</v>
      </c>
      <c r="AU65">
        <f t="shared" si="20"/>
        <v>11</v>
      </c>
      <c r="AV65">
        <f t="shared" si="21"/>
        <v>8</v>
      </c>
      <c r="AW65">
        <f t="shared" si="22"/>
        <v>11</v>
      </c>
      <c r="AX65">
        <f t="shared" si="23"/>
        <v>10</v>
      </c>
      <c r="AY65">
        <f t="shared" si="24"/>
        <v>11</v>
      </c>
    </row>
    <row r="66" spans="1:51" x14ac:dyDescent="0.2">
      <c r="A66" s="7">
        <v>1</v>
      </c>
      <c r="B66" s="7" t="s">
        <v>333</v>
      </c>
      <c r="C66" s="7">
        <v>138</v>
      </c>
      <c r="D66" s="7">
        <v>138</v>
      </c>
      <c r="E66" s="7">
        <v>111</v>
      </c>
      <c r="F66" s="7">
        <v>111</v>
      </c>
      <c r="G66" s="7">
        <v>97</v>
      </c>
      <c r="H66" s="7">
        <v>130</v>
      </c>
      <c r="I66" s="7">
        <v>138</v>
      </c>
      <c r="J66" s="7">
        <v>147</v>
      </c>
      <c r="K66" s="7">
        <v>116</v>
      </c>
      <c r="L66" s="7">
        <v>125</v>
      </c>
      <c r="M66" s="7">
        <v>87</v>
      </c>
      <c r="N66" s="7">
        <v>93</v>
      </c>
      <c r="O66" s="7">
        <v>84</v>
      </c>
      <c r="P66" s="7">
        <v>87</v>
      </c>
      <c r="Q66" s="7">
        <v>80</v>
      </c>
      <c r="R66" s="7">
        <v>80</v>
      </c>
      <c r="S66" s="7">
        <v>107</v>
      </c>
      <c r="T66" s="7">
        <v>107</v>
      </c>
      <c r="U66" s="7">
        <v>106</v>
      </c>
      <c r="V66" s="7">
        <v>106</v>
      </c>
      <c r="W66" s="7">
        <v>114</v>
      </c>
      <c r="X66" s="7">
        <v>123</v>
      </c>
      <c r="Y66" s="7">
        <v>131</v>
      </c>
      <c r="Z66" s="7">
        <v>188</v>
      </c>
      <c r="AB66">
        <f t="shared" ref="AB66:AB88" si="25">(C66-93)/3</f>
        <v>15</v>
      </c>
      <c r="AC66">
        <f t="shared" ref="AC66:AC88" si="26">(D66-93)/3</f>
        <v>15</v>
      </c>
      <c r="AD66">
        <f t="shared" ref="AD66:AD88" si="27">(E66-99)/3</f>
        <v>4</v>
      </c>
      <c r="AE66">
        <f t="shared" ref="AE66:AE88" si="28">(F66-99)/3</f>
        <v>4</v>
      </c>
      <c r="AF66">
        <f t="shared" ref="AF66:AF88" si="29">(G66-67)/3</f>
        <v>10</v>
      </c>
      <c r="AG66">
        <f t="shared" ref="AG66:AG88" si="30">(H66-67)/3</f>
        <v>21</v>
      </c>
      <c r="AH66">
        <f t="shared" ref="AH66:AH88" si="31">(I66-66)/3</f>
        <v>24</v>
      </c>
      <c r="AI66">
        <f t="shared" ref="AI66:AI88" si="32">(J66-66)/3</f>
        <v>27</v>
      </c>
      <c r="AJ66">
        <f t="shared" ref="AJ66:AJ88" si="33">(K66-98)/3</f>
        <v>6</v>
      </c>
      <c r="AK66">
        <f t="shared" ref="AK66:AK88" si="34">(L66-98)/3</f>
        <v>9</v>
      </c>
      <c r="AL66">
        <f t="shared" ref="AL66:AL88" si="35">(M66-63)/3</f>
        <v>8</v>
      </c>
      <c r="AM66">
        <f t="shared" ref="AM66:AM88" si="36">(N66-63)/3</f>
        <v>10</v>
      </c>
      <c r="AN66">
        <f t="shared" ref="AN66:AN88" si="37">(O66-51)/3</f>
        <v>11</v>
      </c>
      <c r="AO66">
        <f t="shared" ref="AO66:AO88" si="38">(P66-51)/3</f>
        <v>12</v>
      </c>
      <c r="AP66">
        <f t="shared" ref="AP66:AP88" si="39">(Q66-47)/3</f>
        <v>11</v>
      </c>
      <c r="AQ66">
        <f t="shared" ref="AQ66:AQ88" si="40">(R66-47)/3</f>
        <v>11</v>
      </c>
      <c r="AR66">
        <f t="shared" ref="AR66:AR88" si="41">(S66-74)/3</f>
        <v>11</v>
      </c>
      <c r="AS66">
        <f t="shared" ref="AS66:AS88" si="42">(T66-74)/3</f>
        <v>11</v>
      </c>
      <c r="AT66">
        <f t="shared" ref="AT66:AT88" si="43">(U66-73)/3</f>
        <v>11</v>
      </c>
      <c r="AU66">
        <f t="shared" ref="AU66:AU88" si="44">(V66-73)/3</f>
        <v>11</v>
      </c>
      <c r="AV66">
        <f t="shared" ref="AV66:AV88" si="45">(W66-93)/3</f>
        <v>7</v>
      </c>
      <c r="AW66">
        <f t="shared" ref="AW66:AW88" si="46">(X66-93)/3</f>
        <v>10</v>
      </c>
      <c r="AX66">
        <f t="shared" ref="AX66:AX88" si="47">(Y66-101)/3</f>
        <v>10</v>
      </c>
      <c r="AY66">
        <f t="shared" ref="AY66:AY88" si="48">(Z66-101)/3</f>
        <v>29</v>
      </c>
    </row>
    <row r="67" spans="1:51" x14ac:dyDescent="0.2">
      <c r="A67" s="7">
        <v>1</v>
      </c>
      <c r="B67" s="7" t="s">
        <v>334</v>
      </c>
      <c r="C67" s="7">
        <v>135</v>
      </c>
      <c r="D67" s="7">
        <v>138</v>
      </c>
      <c r="E67" s="7">
        <v>111</v>
      </c>
      <c r="F67" s="7">
        <v>126</v>
      </c>
      <c r="G67" s="7">
        <v>127</v>
      </c>
      <c r="H67" s="7">
        <v>130</v>
      </c>
      <c r="I67" s="7">
        <v>141</v>
      </c>
      <c r="J67" s="7">
        <v>147</v>
      </c>
      <c r="K67" s="7">
        <v>116</v>
      </c>
      <c r="L67" s="7">
        <v>116</v>
      </c>
      <c r="M67" s="7">
        <v>90</v>
      </c>
      <c r="N67" s="7">
        <v>93</v>
      </c>
      <c r="O67" s="7">
        <v>87</v>
      </c>
      <c r="P67" s="7">
        <v>87</v>
      </c>
      <c r="Q67" s="7">
        <v>80</v>
      </c>
      <c r="R67" s="7">
        <v>80</v>
      </c>
      <c r="S67" s="7">
        <v>104</v>
      </c>
      <c r="T67" s="7">
        <v>104</v>
      </c>
      <c r="U67" s="7">
        <v>106</v>
      </c>
      <c r="V67" s="7">
        <v>106</v>
      </c>
      <c r="W67" s="7">
        <v>117</v>
      </c>
      <c r="X67" s="7">
        <v>120</v>
      </c>
      <c r="Y67" s="7">
        <v>131</v>
      </c>
      <c r="Z67" s="7">
        <v>188</v>
      </c>
      <c r="AB67">
        <f t="shared" si="25"/>
        <v>14</v>
      </c>
      <c r="AC67">
        <f t="shared" si="26"/>
        <v>15</v>
      </c>
      <c r="AD67">
        <f t="shared" si="27"/>
        <v>4</v>
      </c>
      <c r="AE67">
        <f t="shared" si="28"/>
        <v>9</v>
      </c>
      <c r="AF67">
        <f t="shared" si="29"/>
        <v>20</v>
      </c>
      <c r="AG67">
        <f t="shared" si="30"/>
        <v>21</v>
      </c>
      <c r="AH67">
        <f t="shared" si="31"/>
        <v>25</v>
      </c>
      <c r="AI67">
        <f t="shared" si="32"/>
        <v>27</v>
      </c>
      <c r="AJ67">
        <f t="shared" si="33"/>
        <v>6</v>
      </c>
      <c r="AK67">
        <f t="shared" si="34"/>
        <v>6</v>
      </c>
      <c r="AL67">
        <f t="shared" si="35"/>
        <v>9</v>
      </c>
      <c r="AM67">
        <f t="shared" si="36"/>
        <v>10</v>
      </c>
      <c r="AN67">
        <f t="shared" si="37"/>
        <v>12</v>
      </c>
      <c r="AO67">
        <f t="shared" si="38"/>
        <v>12</v>
      </c>
      <c r="AP67">
        <f t="shared" si="39"/>
        <v>11</v>
      </c>
      <c r="AQ67">
        <f t="shared" si="40"/>
        <v>11</v>
      </c>
      <c r="AR67">
        <f t="shared" si="41"/>
        <v>10</v>
      </c>
      <c r="AS67">
        <f t="shared" si="42"/>
        <v>10</v>
      </c>
      <c r="AT67">
        <f t="shared" si="43"/>
        <v>11</v>
      </c>
      <c r="AU67">
        <f t="shared" si="44"/>
        <v>11</v>
      </c>
      <c r="AV67">
        <f t="shared" si="45"/>
        <v>8</v>
      </c>
      <c r="AW67">
        <f t="shared" si="46"/>
        <v>9</v>
      </c>
      <c r="AX67">
        <f t="shared" si="47"/>
        <v>10</v>
      </c>
      <c r="AY67">
        <f t="shared" si="48"/>
        <v>29</v>
      </c>
    </row>
    <row r="68" spans="1:51" x14ac:dyDescent="0.2">
      <c r="A68" s="7">
        <v>1</v>
      </c>
      <c r="B68" s="7" t="s">
        <v>335</v>
      </c>
      <c r="C68" s="7">
        <v>138</v>
      </c>
      <c r="D68" s="7">
        <v>138</v>
      </c>
      <c r="E68" s="7">
        <v>111</v>
      </c>
      <c r="F68" s="7">
        <v>111</v>
      </c>
      <c r="G68" s="7">
        <v>97</v>
      </c>
      <c r="H68" s="7">
        <v>130</v>
      </c>
      <c r="I68" s="7">
        <v>138</v>
      </c>
      <c r="J68" s="7">
        <v>147</v>
      </c>
      <c r="K68" s="7">
        <v>116</v>
      </c>
      <c r="L68" s="7">
        <v>116</v>
      </c>
      <c r="M68" s="7">
        <v>93</v>
      </c>
      <c r="N68" s="7">
        <v>93</v>
      </c>
      <c r="O68" s="7">
        <v>84</v>
      </c>
      <c r="P68" s="7">
        <v>87</v>
      </c>
      <c r="Q68" s="7">
        <v>80</v>
      </c>
      <c r="R68" s="7">
        <v>80</v>
      </c>
      <c r="S68" s="7">
        <v>107</v>
      </c>
      <c r="T68" s="7">
        <v>107</v>
      </c>
      <c r="U68" s="7">
        <v>106</v>
      </c>
      <c r="V68" s="7">
        <v>106</v>
      </c>
      <c r="W68" s="7">
        <v>114</v>
      </c>
      <c r="X68" s="7">
        <v>123</v>
      </c>
      <c r="Y68" s="7">
        <v>131</v>
      </c>
      <c r="Z68" s="7">
        <v>188</v>
      </c>
      <c r="AB68">
        <f t="shared" si="25"/>
        <v>15</v>
      </c>
      <c r="AC68">
        <f t="shared" si="26"/>
        <v>15</v>
      </c>
      <c r="AD68">
        <f t="shared" si="27"/>
        <v>4</v>
      </c>
      <c r="AE68">
        <f t="shared" si="28"/>
        <v>4</v>
      </c>
      <c r="AF68">
        <f t="shared" si="29"/>
        <v>10</v>
      </c>
      <c r="AG68">
        <f t="shared" si="30"/>
        <v>21</v>
      </c>
      <c r="AH68">
        <f t="shared" si="31"/>
        <v>24</v>
      </c>
      <c r="AI68">
        <f t="shared" si="32"/>
        <v>27</v>
      </c>
      <c r="AJ68">
        <f t="shared" si="33"/>
        <v>6</v>
      </c>
      <c r="AK68">
        <f t="shared" si="34"/>
        <v>6</v>
      </c>
      <c r="AL68">
        <f t="shared" si="35"/>
        <v>10</v>
      </c>
      <c r="AM68">
        <f t="shared" si="36"/>
        <v>10</v>
      </c>
      <c r="AN68">
        <f t="shared" si="37"/>
        <v>11</v>
      </c>
      <c r="AO68">
        <f t="shared" si="38"/>
        <v>12</v>
      </c>
      <c r="AP68">
        <f t="shared" si="39"/>
        <v>11</v>
      </c>
      <c r="AQ68">
        <f t="shared" si="40"/>
        <v>11</v>
      </c>
      <c r="AR68">
        <f t="shared" si="41"/>
        <v>11</v>
      </c>
      <c r="AS68">
        <f t="shared" si="42"/>
        <v>11</v>
      </c>
      <c r="AT68">
        <f t="shared" si="43"/>
        <v>11</v>
      </c>
      <c r="AU68">
        <f t="shared" si="44"/>
        <v>11</v>
      </c>
      <c r="AV68">
        <f t="shared" si="45"/>
        <v>7</v>
      </c>
      <c r="AW68">
        <f t="shared" si="46"/>
        <v>10</v>
      </c>
      <c r="AX68">
        <f t="shared" si="47"/>
        <v>10</v>
      </c>
      <c r="AY68">
        <f t="shared" si="48"/>
        <v>29</v>
      </c>
    </row>
    <row r="69" spans="1:51" x14ac:dyDescent="0.2">
      <c r="A69" s="7">
        <v>1</v>
      </c>
      <c r="B69" s="7" t="s">
        <v>336</v>
      </c>
      <c r="C69" s="7">
        <v>132</v>
      </c>
      <c r="D69" s="7">
        <v>135</v>
      </c>
      <c r="E69" s="7">
        <v>111</v>
      </c>
      <c r="F69" s="7">
        <v>126</v>
      </c>
      <c r="G69" s="7">
        <v>94</v>
      </c>
      <c r="H69" s="7">
        <v>109</v>
      </c>
      <c r="I69" s="7">
        <v>126</v>
      </c>
      <c r="J69" s="7">
        <v>141</v>
      </c>
      <c r="K69" s="7">
        <v>125</v>
      </c>
      <c r="L69" s="7">
        <v>125</v>
      </c>
      <c r="M69" s="7">
        <v>87</v>
      </c>
      <c r="N69" s="7">
        <v>93</v>
      </c>
      <c r="O69" s="7">
        <v>87</v>
      </c>
      <c r="P69" s="7">
        <v>87</v>
      </c>
      <c r="Q69" s="7">
        <v>80</v>
      </c>
      <c r="R69" s="7">
        <v>80</v>
      </c>
      <c r="S69" s="7">
        <v>104</v>
      </c>
      <c r="T69" s="7">
        <v>107</v>
      </c>
      <c r="U69" s="7">
        <v>97</v>
      </c>
      <c r="V69" s="7">
        <v>109</v>
      </c>
      <c r="W69" s="7">
        <v>120</v>
      </c>
      <c r="X69" s="7">
        <v>123</v>
      </c>
      <c r="Y69" s="7">
        <v>131</v>
      </c>
      <c r="Z69" s="7">
        <v>131</v>
      </c>
      <c r="AB69">
        <f t="shared" si="25"/>
        <v>13</v>
      </c>
      <c r="AC69">
        <f t="shared" si="26"/>
        <v>14</v>
      </c>
      <c r="AD69">
        <f t="shared" si="27"/>
        <v>4</v>
      </c>
      <c r="AE69">
        <f t="shared" si="28"/>
        <v>9</v>
      </c>
      <c r="AF69">
        <f t="shared" si="29"/>
        <v>9</v>
      </c>
      <c r="AG69">
        <f t="shared" si="30"/>
        <v>14</v>
      </c>
      <c r="AH69">
        <f t="shared" si="31"/>
        <v>20</v>
      </c>
      <c r="AI69">
        <f t="shared" si="32"/>
        <v>25</v>
      </c>
      <c r="AJ69">
        <f t="shared" si="33"/>
        <v>9</v>
      </c>
      <c r="AK69">
        <f t="shared" si="34"/>
        <v>9</v>
      </c>
      <c r="AL69">
        <f t="shared" si="35"/>
        <v>8</v>
      </c>
      <c r="AM69">
        <f t="shared" si="36"/>
        <v>10</v>
      </c>
      <c r="AN69">
        <f t="shared" si="37"/>
        <v>12</v>
      </c>
      <c r="AO69">
        <f t="shared" si="38"/>
        <v>12</v>
      </c>
      <c r="AP69">
        <f t="shared" si="39"/>
        <v>11</v>
      </c>
      <c r="AQ69">
        <f t="shared" si="40"/>
        <v>11</v>
      </c>
      <c r="AR69">
        <f t="shared" si="41"/>
        <v>10</v>
      </c>
      <c r="AS69">
        <f t="shared" si="42"/>
        <v>11</v>
      </c>
      <c r="AT69">
        <f t="shared" si="43"/>
        <v>8</v>
      </c>
      <c r="AU69">
        <f t="shared" si="44"/>
        <v>12</v>
      </c>
      <c r="AV69">
        <f t="shared" si="45"/>
        <v>9</v>
      </c>
      <c r="AW69">
        <f t="shared" si="46"/>
        <v>10</v>
      </c>
      <c r="AX69">
        <f t="shared" si="47"/>
        <v>10</v>
      </c>
      <c r="AY69">
        <f t="shared" si="48"/>
        <v>10</v>
      </c>
    </row>
    <row r="70" spans="1:51" x14ac:dyDescent="0.2">
      <c r="A70" s="7">
        <v>1</v>
      </c>
      <c r="B70" s="7" t="s">
        <v>337</v>
      </c>
      <c r="C70" s="7">
        <v>132</v>
      </c>
      <c r="D70" s="7">
        <v>135</v>
      </c>
      <c r="E70" s="7">
        <v>111</v>
      </c>
      <c r="F70" s="7">
        <v>111</v>
      </c>
      <c r="G70" s="7">
        <v>112</v>
      </c>
      <c r="H70" s="7">
        <v>121</v>
      </c>
      <c r="I70" s="7">
        <v>117</v>
      </c>
      <c r="J70" s="7">
        <v>159</v>
      </c>
      <c r="K70" s="7">
        <v>116</v>
      </c>
      <c r="L70" s="7">
        <v>125</v>
      </c>
      <c r="M70" s="7">
        <v>87</v>
      </c>
      <c r="N70" s="7">
        <v>93</v>
      </c>
      <c r="O70" s="7">
        <v>84</v>
      </c>
      <c r="P70" s="7">
        <v>87</v>
      </c>
      <c r="Q70" s="7">
        <v>80</v>
      </c>
      <c r="R70" s="7">
        <v>80</v>
      </c>
      <c r="S70" s="7">
        <v>104</v>
      </c>
      <c r="T70" s="7">
        <v>107</v>
      </c>
      <c r="U70" s="7">
        <v>106</v>
      </c>
      <c r="V70" s="7">
        <v>106</v>
      </c>
      <c r="W70" s="7">
        <v>126</v>
      </c>
      <c r="X70" s="7">
        <v>126</v>
      </c>
      <c r="Y70" s="7">
        <v>131</v>
      </c>
      <c r="Z70" s="7">
        <v>134</v>
      </c>
      <c r="AB70">
        <f t="shared" si="25"/>
        <v>13</v>
      </c>
      <c r="AC70">
        <f t="shared" si="26"/>
        <v>14</v>
      </c>
      <c r="AD70">
        <f t="shared" si="27"/>
        <v>4</v>
      </c>
      <c r="AE70">
        <f t="shared" si="28"/>
        <v>4</v>
      </c>
      <c r="AF70">
        <f t="shared" si="29"/>
        <v>15</v>
      </c>
      <c r="AG70">
        <f t="shared" si="30"/>
        <v>18</v>
      </c>
      <c r="AH70">
        <f t="shared" si="31"/>
        <v>17</v>
      </c>
      <c r="AI70">
        <f t="shared" si="32"/>
        <v>31</v>
      </c>
      <c r="AJ70">
        <f t="shared" si="33"/>
        <v>6</v>
      </c>
      <c r="AK70">
        <f t="shared" si="34"/>
        <v>9</v>
      </c>
      <c r="AL70">
        <f t="shared" si="35"/>
        <v>8</v>
      </c>
      <c r="AM70">
        <f t="shared" si="36"/>
        <v>10</v>
      </c>
      <c r="AN70">
        <f t="shared" si="37"/>
        <v>11</v>
      </c>
      <c r="AO70">
        <f t="shared" si="38"/>
        <v>12</v>
      </c>
      <c r="AP70">
        <f t="shared" si="39"/>
        <v>11</v>
      </c>
      <c r="AQ70">
        <f t="shared" si="40"/>
        <v>11</v>
      </c>
      <c r="AR70">
        <f t="shared" si="41"/>
        <v>10</v>
      </c>
      <c r="AS70">
        <f t="shared" si="42"/>
        <v>11</v>
      </c>
      <c r="AT70">
        <f t="shared" si="43"/>
        <v>11</v>
      </c>
      <c r="AU70">
        <f t="shared" si="44"/>
        <v>11</v>
      </c>
      <c r="AV70">
        <f t="shared" si="45"/>
        <v>11</v>
      </c>
      <c r="AW70">
        <f t="shared" si="46"/>
        <v>11</v>
      </c>
      <c r="AX70">
        <f t="shared" si="47"/>
        <v>10</v>
      </c>
      <c r="AY70">
        <f t="shared" si="48"/>
        <v>11</v>
      </c>
    </row>
    <row r="71" spans="1:51" x14ac:dyDescent="0.2">
      <c r="A71" s="7">
        <v>1</v>
      </c>
      <c r="B71" s="7" t="s">
        <v>338</v>
      </c>
      <c r="C71" s="7">
        <v>138</v>
      </c>
      <c r="D71" s="7">
        <v>138</v>
      </c>
      <c r="E71" s="7">
        <v>111</v>
      </c>
      <c r="F71" s="7">
        <v>111</v>
      </c>
      <c r="G71" s="7">
        <v>97</v>
      </c>
      <c r="H71" s="7">
        <v>130</v>
      </c>
      <c r="I71" s="7">
        <v>138</v>
      </c>
      <c r="J71" s="7">
        <v>147</v>
      </c>
      <c r="K71" s="7">
        <v>116</v>
      </c>
      <c r="L71" s="7">
        <v>125</v>
      </c>
      <c r="M71" s="7">
        <v>87</v>
      </c>
      <c r="N71" s="7">
        <v>93</v>
      </c>
      <c r="O71" s="7">
        <v>84</v>
      </c>
      <c r="P71" s="7">
        <v>87</v>
      </c>
      <c r="Q71" s="7">
        <v>80</v>
      </c>
      <c r="R71" s="7">
        <v>80</v>
      </c>
      <c r="S71" s="7">
        <v>107</v>
      </c>
      <c r="T71" s="7">
        <v>107</v>
      </c>
      <c r="U71" s="7">
        <v>106</v>
      </c>
      <c r="V71" s="7">
        <v>106</v>
      </c>
      <c r="W71" s="7">
        <v>114</v>
      </c>
      <c r="X71" s="7">
        <v>123</v>
      </c>
      <c r="Y71" s="7">
        <v>131</v>
      </c>
      <c r="Z71" s="7">
        <v>188</v>
      </c>
      <c r="AB71">
        <f t="shared" si="25"/>
        <v>15</v>
      </c>
      <c r="AC71">
        <f t="shared" si="26"/>
        <v>15</v>
      </c>
      <c r="AD71">
        <f t="shared" si="27"/>
        <v>4</v>
      </c>
      <c r="AE71">
        <f t="shared" si="28"/>
        <v>4</v>
      </c>
      <c r="AF71">
        <f t="shared" si="29"/>
        <v>10</v>
      </c>
      <c r="AG71">
        <f t="shared" si="30"/>
        <v>21</v>
      </c>
      <c r="AH71">
        <f t="shared" si="31"/>
        <v>24</v>
      </c>
      <c r="AI71">
        <f t="shared" si="32"/>
        <v>27</v>
      </c>
      <c r="AJ71">
        <f t="shared" si="33"/>
        <v>6</v>
      </c>
      <c r="AK71">
        <f t="shared" si="34"/>
        <v>9</v>
      </c>
      <c r="AL71">
        <f t="shared" si="35"/>
        <v>8</v>
      </c>
      <c r="AM71">
        <f t="shared" si="36"/>
        <v>10</v>
      </c>
      <c r="AN71">
        <f t="shared" si="37"/>
        <v>11</v>
      </c>
      <c r="AO71">
        <f t="shared" si="38"/>
        <v>12</v>
      </c>
      <c r="AP71">
        <f t="shared" si="39"/>
        <v>11</v>
      </c>
      <c r="AQ71">
        <f t="shared" si="40"/>
        <v>11</v>
      </c>
      <c r="AR71">
        <f t="shared" si="41"/>
        <v>11</v>
      </c>
      <c r="AS71">
        <f t="shared" si="42"/>
        <v>11</v>
      </c>
      <c r="AT71">
        <f t="shared" si="43"/>
        <v>11</v>
      </c>
      <c r="AU71">
        <f t="shared" si="44"/>
        <v>11</v>
      </c>
      <c r="AV71">
        <f t="shared" si="45"/>
        <v>7</v>
      </c>
      <c r="AW71">
        <f t="shared" si="46"/>
        <v>10</v>
      </c>
      <c r="AX71">
        <f t="shared" si="47"/>
        <v>10</v>
      </c>
      <c r="AY71">
        <f t="shared" si="48"/>
        <v>29</v>
      </c>
    </row>
    <row r="72" spans="1:51" x14ac:dyDescent="0.2">
      <c r="A72" s="7">
        <v>1</v>
      </c>
      <c r="B72" s="7" t="s">
        <v>339</v>
      </c>
      <c r="C72" s="7">
        <v>138</v>
      </c>
      <c r="D72" s="7">
        <v>138</v>
      </c>
      <c r="E72" s="7">
        <v>111</v>
      </c>
      <c r="F72" s="7">
        <v>111</v>
      </c>
      <c r="G72" s="7">
        <v>97</v>
      </c>
      <c r="H72" s="7">
        <v>130</v>
      </c>
      <c r="I72" s="7">
        <v>138</v>
      </c>
      <c r="J72" s="7">
        <v>147</v>
      </c>
      <c r="K72" s="7">
        <v>116</v>
      </c>
      <c r="L72" s="7">
        <v>125</v>
      </c>
      <c r="M72" s="7">
        <v>87</v>
      </c>
      <c r="N72" s="7">
        <v>93</v>
      </c>
      <c r="O72" s="7">
        <v>84</v>
      </c>
      <c r="P72" s="7">
        <v>87</v>
      </c>
      <c r="Q72" s="7">
        <v>80</v>
      </c>
      <c r="R72" s="7">
        <v>80</v>
      </c>
      <c r="S72" s="7">
        <v>107</v>
      </c>
      <c r="T72" s="7">
        <v>107</v>
      </c>
      <c r="U72" s="7">
        <v>106</v>
      </c>
      <c r="V72" s="7">
        <v>106</v>
      </c>
      <c r="W72" s="7">
        <v>114</v>
      </c>
      <c r="X72" s="7">
        <v>123</v>
      </c>
      <c r="Y72" s="7">
        <v>131</v>
      </c>
      <c r="Z72" s="7">
        <v>185</v>
      </c>
      <c r="AB72">
        <f t="shared" si="25"/>
        <v>15</v>
      </c>
      <c r="AC72">
        <f t="shared" si="26"/>
        <v>15</v>
      </c>
      <c r="AD72">
        <f t="shared" si="27"/>
        <v>4</v>
      </c>
      <c r="AE72">
        <f t="shared" si="28"/>
        <v>4</v>
      </c>
      <c r="AF72">
        <f t="shared" si="29"/>
        <v>10</v>
      </c>
      <c r="AG72">
        <f t="shared" si="30"/>
        <v>21</v>
      </c>
      <c r="AH72">
        <f t="shared" si="31"/>
        <v>24</v>
      </c>
      <c r="AI72">
        <f t="shared" si="32"/>
        <v>27</v>
      </c>
      <c r="AJ72">
        <f t="shared" si="33"/>
        <v>6</v>
      </c>
      <c r="AK72">
        <f t="shared" si="34"/>
        <v>9</v>
      </c>
      <c r="AL72">
        <f t="shared" si="35"/>
        <v>8</v>
      </c>
      <c r="AM72">
        <f t="shared" si="36"/>
        <v>10</v>
      </c>
      <c r="AN72">
        <f t="shared" si="37"/>
        <v>11</v>
      </c>
      <c r="AO72">
        <f t="shared" si="38"/>
        <v>12</v>
      </c>
      <c r="AP72">
        <f t="shared" si="39"/>
        <v>11</v>
      </c>
      <c r="AQ72">
        <f t="shared" si="40"/>
        <v>11</v>
      </c>
      <c r="AR72">
        <f t="shared" si="41"/>
        <v>11</v>
      </c>
      <c r="AS72">
        <f t="shared" si="42"/>
        <v>11</v>
      </c>
      <c r="AT72">
        <f t="shared" si="43"/>
        <v>11</v>
      </c>
      <c r="AU72">
        <f t="shared" si="44"/>
        <v>11</v>
      </c>
      <c r="AV72">
        <f t="shared" si="45"/>
        <v>7</v>
      </c>
      <c r="AW72">
        <f t="shared" si="46"/>
        <v>10</v>
      </c>
      <c r="AX72">
        <f t="shared" si="47"/>
        <v>10</v>
      </c>
      <c r="AY72">
        <f t="shared" si="48"/>
        <v>28</v>
      </c>
    </row>
    <row r="73" spans="1:51" x14ac:dyDescent="0.2">
      <c r="A73" s="7">
        <v>1</v>
      </c>
      <c r="B73" s="7" t="s">
        <v>340</v>
      </c>
      <c r="C73" s="7">
        <v>138</v>
      </c>
      <c r="D73" s="7">
        <v>138</v>
      </c>
      <c r="E73" s="7">
        <v>111</v>
      </c>
      <c r="F73" s="7">
        <v>111</v>
      </c>
      <c r="G73" s="7">
        <v>97</v>
      </c>
      <c r="H73" s="7">
        <v>130</v>
      </c>
      <c r="I73" s="7">
        <v>138</v>
      </c>
      <c r="J73" s="7">
        <v>147</v>
      </c>
      <c r="K73" s="7">
        <v>116</v>
      </c>
      <c r="L73" s="7">
        <v>125</v>
      </c>
      <c r="M73" s="7">
        <v>87</v>
      </c>
      <c r="N73" s="7">
        <v>93</v>
      </c>
      <c r="O73" s="7">
        <v>84</v>
      </c>
      <c r="P73" s="7">
        <v>87</v>
      </c>
      <c r="Q73" s="7">
        <v>80</v>
      </c>
      <c r="R73" s="7">
        <v>80</v>
      </c>
      <c r="S73" s="7">
        <v>107</v>
      </c>
      <c r="T73" s="7">
        <v>107</v>
      </c>
      <c r="U73" s="7">
        <v>106</v>
      </c>
      <c r="V73" s="7">
        <v>106</v>
      </c>
      <c r="W73" s="7">
        <v>114</v>
      </c>
      <c r="X73" s="7">
        <v>123</v>
      </c>
      <c r="Y73" s="7">
        <v>131</v>
      </c>
      <c r="Z73" s="7">
        <v>185</v>
      </c>
      <c r="AB73">
        <f t="shared" si="25"/>
        <v>15</v>
      </c>
      <c r="AC73">
        <f t="shared" si="26"/>
        <v>15</v>
      </c>
      <c r="AD73">
        <f t="shared" si="27"/>
        <v>4</v>
      </c>
      <c r="AE73">
        <f t="shared" si="28"/>
        <v>4</v>
      </c>
      <c r="AF73">
        <f t="shared" si="29"/>
        <v>10</v>
      </c>
      <c r="AG73">
        <f t="shared" si="30"/>
        <v>21</v>
      </c>
      <c r="AH73">
        <f t="shared" si="31"/>
        <v>24</v>
      </c>
      <c r="AI73">
        <f t="shared" si="32"/>
        <v>27</v>
      </c>
      <c r="AJ73">
        <f t="shared" si="33"/>
        <v>6</v>
      </c>
      <c r="AK73">
        <f t="shared" si="34"/>
        <v>9</v>
      </c>
      <c r="AL73">
        <f t="shared" si="35"/>
        <v>8</v>
      </c>
      <c r="AM73">
        <f t="shared" si="36"/>
        <v>10</v>
      </c>
      <c r="AN73">
        <f t="shared" si="37"/>
        <v>11</v>
      </c>
      <c r="AO73">
        <f t="shared" si="38"/>
        <v>12</v>
      </c>
      <c r="AP73">
        <f t="shared" si="39"/>
        <v>11</v>
      </c>
      <c r="AQ73">
        <f t="shared" si="40"/>
        <v>11</v>
      </c>
      <c r="AR73">
        <f t="shared" si="41"/>
        <v>11</v>
      </c>
      <c r="AS73">
        <f t="shared" si="42"/>
        <v>11</v>
      </c>
      <c r="AT73">
        <f t="shared" si="43"/>
        <v>11</v>
      </c>
      <c r="AU73">
        <f t="shared" si="44"/>
        <v>11</v>
      </c>
      <c r="AV73">
        <f t="shared" si="45"/>
        <v>7</v>
      </c>
      <c r="AW73">
        <f t="shared" si="46"/>
        <v>10</v>
      </c>
      <c r="AX73">
        <f t="shared" si="47"/>
        <v>10</v>
      </c>
      <c r="AY73">
        <f t="shared" si="48"/>
        <v>28</v>
      </c>
    </row>
    <row r="74" spans="1:51" x14ac:dyDescent="0.2">
      <c r="A74" s="7">
        <v>1</v>
      </c>
      <c r="B74" s="7" t="s">
        <v>341</v>
      </c>
      <c r="C74" s="7">
        <v>138</v>
      </c>
      <c r="D74" s="7">
        <v>138</v>
      </c>
      <c r="E74" s="7">
        <v>111</v>
      </c>
      <c r="F74" s="7">
        <v>111</v>
      </c>
      <c r="G74" s="7">
        <v>97</v>
      </c>
      <c r="H74" s="7">
        <v>130</v>
      </c>
      <c r="I74" s="7">
        <v>138</v>
      </c>
      <c r="J74" s="7">
        <v>147</v>
      </c>
      <c r="K74" s="7">
        <v>116</v>
      </c>
      <c r="L74" s="7">
        <v>125</v>
      </c>
      <c r="M74" s="7">
        <v>87</v>
      </c>
      <c r="N74" s="7">
        <v>93</v>
      </c>
      <c r="O74" s="7">
        <v>84</v>
      </c>
      <c r="P74" s="7">
        <v>87</v>
      </c>
      <c r="Q74" s="7">
        <v>80</v>
      </c>
      <c r="R74" s="7">
        <v>80</v>
      </c>
      <c r="S74" s="7">
        <v>107</v>
      </c>
      <c r="T74" s="7">
        <v>107</v>
      </c>
      <c r="U74" s="7">
        <v>106</v>
      </c>
      <c r="V74" s="7">
        <v>106</v>
      </c>
      <c r="W74" s="7">
        <v>114</v>
      </c>
      <c r="X74" s="7">
        <v>123</v>
      </c>
      <c r="Y74" s="7">
        <v>131</v>
      </c>
      <c r="Z74" s="7">
        <v>185</v>
      </c>
      <c r="AB74">
        <f t="shared" si="25"/>
        <v>15</v>
      </c>
      <c r="AC74">
        <f t="shared" si="26"/>
        <v>15</v>
      </c>
      <c r="AD74">
        <f t="shared" si="27"/>
        <v>4</v>
      </c>
      <c r="AE74">
        <f t="shared" si="28"/>
        <v>4</v>
      </c>
      <c r="AF74">
        <f t="shared" si="29"/>
        <v>10</v>
      </c>
      <c r="AG74">
        <f t="shared" si="30"/>
        <v>21</v>
      </c>
      <c r="AH74">
        <f t="shared" si="31"/>
        <v>24</v>
      </c>
      <c r="AI74">
        <f t="shared" si="32"/>
        <v>27</v>
      </c>
      <c r="AJ74">
        <f t="shared" si="33"/>
        <v>6</v>
      </c>
      <c r="AK74">
        <f t="shared" si="34"/>
        <v>9</v>
      </c>
      <c r="AL74">
        <f t="shared" si="35"/>
        <v>8</v>
      </c>
      <c r="AM74">
        <f t="shared" si="36"/>
        <v>10</v>
      </c>
      <c r="AN74">
        <f t="shared" si="37"/>
        <v>11</v>
      </c>
      <c r="AO74">
        <f t="shared" si="38"/>
        <v>12</v>
      </c>
      <c r="AP74">
        <f t="shared" si="39"/>
        <v>11</v>
      </c>
      <c r="AQ74">
        <f t="shared" si="40"/>
        <v>11</v>
      </c>
      <c r="AR74">
        <f t="shared" si="41"/>
        <v>11</v>
      </c>
      <c r="AS74">
        <f t="shared" si="42"/>
        <v>11</v>
      </c>
      <c r="AT74">
        <f t="shared" si="43"/>
        <v>11</v>
      </c>
      <c r="AU74">
        <f t="shared" si="44"/>
        <v>11</v>
      </c>
      <c r="AV74">
        <f t="shared" si="45"/>
        <v>7</v>
      </c>
      <c r="AW74">
        <f t="shared" si="46"/>
        <v>10</v>
      </c>
      <c r="AX74">
        <f t="shared" si="47"/>
        <v>10</v>
      </c>
      <c r="AY74">
        <f t="shared" si="48"/>
        <v>28</v>
      </c>
    </row>
    <row r="75" spans="1:51" x14ac:dyDescent="0.2">
      <c r="A75" s="7">
        <v>1</v>
      </c>
      <c r="B75" s="7" t="s">
        <v>342</v>
      </c>
      <c r="C75" s="7">
        <v>138</v>
      </c>
      <c r="D75" s="7">
        <v>138</v>
      </c>
      <c r="E75" s="7">
        <v>111</v>
      </c>
      <c r="F75" s="7">
        <v>111</v>
      </c>
      <c r="G75" s="7">
        <v>97</v>
      </c>
      <c r="H75" s="7">
        <v>130</v>
      </c>
      <c r="I75" s="7">
        <v>138</v>
      </c>
      <c r="J75" s="7">
        <v>147</v>
      </c>
      <c r="K75" s="7">
        <v>116</v>
      </c>
      <c r="L75" s="7">
        <v>125</v>
      </c>
      <c r="M75" s="7">
        <v>87</v>
      </c>
      <c r="N75" s="7">
        <v>93</v>
      </c>
      <c r="O75" s="7">
        <v>84</v>
      </c>
      <c r="P75" s="7">
        <v>87</v>
      </c>
      <c r="Q75" s="7">
        <v>80</v>
      </c>
      <c r="R75" s="7">
        <v>80</v>
      </c>
      <c r="S75" s="7">
        <v>107</v>
      </c>
      <c r="T75" s="7">
        <v>107</v>
      </c>
      <c r="U75" s="7">
        <v>106</v>
      </c>
      <c r="V75" s="7">
        <v>106</v>
      </c>
      <c r="W75" s="7">
        <v>114</v>
      </c>
      <c r="X75" s="7">
        <v>123</v>
      </c>
      <c r="Y75" s="7">
        <v>131</v>
      </c>
      <c r="Z75" s="7">
        <v>185</v>
      </c>
      <c r="AB75">
        <f t="shared" si="25"/>
        <v>15</v>
      </c>
      <c r="AC75">
        <f t="shared" si="26"/>
        <v>15</v>
      </c>
      <c r="AD75">
        <f t="shared" si="27"/>
        <v>4</v>
      </c>
      <c r="AE75">
        <f t="shared" si="28"/>
        <v>4</v>
      </c>
      <c r="AF75">
        <f t="shared" si="29"/>
        <v>10</v>
      </c>
      <c r="AG75">
        <f t="shared" si="30"/>
        <v>21</v>
      </c>
      <c r="AH75">
        <f t="shared" si="31"/>
        <v>24</v>
      </c>
      <c r="AI75">
        <f t="shared" si="32"/>
        <v>27</v>
      </c>
      <c r="AJ75">
        <f t="shared" si="33"/>
        <v>6</v>
      </c>
      <c r="AK75">
        <f t="shared" si="34"/>
        <v>9</v>
      </c>
      <c r="AL75">
        <f t="shared" si="35"/>
        <v>8</v>
      </c>
      <c r="AM75">
        <f t="shared" si="36"/>
        <v>10</v>
      </c>
      <c r="AN75">
        <f t="shared" si="37"/>
        <v>11</v>
      </c>
      <c r="AO75">
        <f t="shared" si="38"/>
        <v>12</v>
      </c>
      <c r="AP75">
        <f t="shared" si="39"/>
        <v>11</v>
      </c>
      <c r="AQ75">
        <f t="shared" si="40"/>
        <v>11</v>
      </c>
      <c r="AR75">
        <f t="shared" si="41"/>
        <v>11</v>
      </c>
      <c r="AS75">
        <f t="shared" si="42"/>
        <v>11</v>
      </c>
      <c r="AT75">
        <f t="shared" si="43"/>
        <v>11</v>
      </c>
      <c r="AU75">
        <f t="shared" si="44"/>
        <v>11</v>
      </c>
      <c r="AV75">
        <f t="shared" si="45"/>
        <v>7</v>
      </c>
      <c r="AW75">
        <f t="shared" si="46"/>
        <v>10</v>
      </c>
      <c r="AX75">
        <f t="shared" si="47"/>
        <v>10</v>
      </c>
      <c r="AY75">
        <f t="shared" si="48"/>
        <v>28</v>
      </c>
    </row>
    <row r="76" spans="1:51" x14ac:dyDescent="0.2">
      <c r="A76" s="7">
        <v>1</v>
      </c>
      <c r="B76" s="7" t="s">
        <v>343</v>
      </c>
      <c r="C76" s="7">
        <v>132</v>
      </c>
      <c r="D76" s="7">
        <v>135</v>
      </c>
      <c r="E76" s="7">
        <v>111</v>
      </c>
      <c r="F76" s="7">
        <v>126</v>
      </c>
      <c r="G76" s="7">
        <v>94</v>
      </c>
      <c r="H76" s="7">
        <v>109</v>
      </c>
      <c r="I76" s="7">
        <v>126</v>
      </c>
      <c r="J76" s="7">
        <v>141</v>
      </c>
      <c r="K76" s="7">
        <v>116</v>
      </c>
      <c r="L76" s="7">
        <v>116</v>
      </c>
      <c r="M76" s="7">
        <v>90</v>
      </c>
      <c r="N76" s="7">
        <v>93</v>
      </c>
      <c r="O76" s="7">
        <v>87</v>
      </c>
      <c r="P76" s="7">
        <v>87</v>
      </c>
      <c r="Q76" s="7">
        <v>80</v>
      </c>
      <c r="R76" s="7">
        <v>80</v>
      </c>
      <c r="S76" s="7">
        <v>104</v>
      </c>
      <c r="T76" s="7">
        <v>107</v>
      </c>
      <c r="U76" s="7">
        <v>97</v>
      </c>
      <c r="V76" s="7">
        <v>109</v>
      </c>
      <c r="W76" s="7">
        <v>120</v>
      </c>
      <c r="X76" s="7">
        <v>123</v>
      </c>
      <c r="Y76" s="7">
        <v>131</v>
      </c>
      <c r="Z76" s="7">
        <v>131</v>
      </c>
      <c r="AB76">
        <f t="shared" si="25"/>
        <v>13</v>
      </c>
      <c r="AC76">
        <f t="shared" si="26"/>
        <v>14</v>
      </c>
      <c r="AD76">
        <f t="shared" si="27"/>
        <v>4</v>
      </c>
      <c r="AE76">
        <f t="shared" si="28"/>
        <v>9</v>
      </c>
      <c r="AF76">
        <f t="shared" si="29"/>
        <v>9</v>
      </c>
      <c r="AG76">
        <f t="shared" si="30"/>
        <v>14</v>
      </c>
      <c r="AH76">
        <f t="shared" si="31"/>
        <v>20</v>
      </c>
      <c r="AI76">
        <f t="shared" si="32"/>
        <v>25</v>
      </c>
      <c r="AJ76">
        <f t="shared" si="33"/>
        <v>6</v>
      </c>
      <c r="AK76">
        <f t="shared" si="34"/>
        <v>6</v>
      </c>
      <c r="AL76">
        <f t="shared" si="35"/>
        <v>9</v>
      </c>
      <c r="AM76">
        <f t="shared" si="36"/>
        <v>10</v>
      </c>
      <c r="AN76">
        <f t="shared" si="37"/>
        <v>12</v>
      </c>
      <c r="AO76">
        <f t="shared" si="38"/>
        <v>12</v>
      </c>
      <c r="AP76">
        <f t="shared" si="39"/>
        <v>11</v>
      </c>
      <c r="AQ76">
        <f t="shared" si="40"/>
        <v>11</v>
      </c>
      <c r="AR76">
        <f t="shared" si="41"/>
        <v>10</v>
      </c>
      <c r="AS76">
        <f t="shared" si="42"/>
        <v>11</v>
      </c>
      <c r="AT76">
        <f t="shared" si="43"/>
        <v>8</v>
      </c>
      <c r="AU76">
        <f t="shared" si="44"/>
        <v>12</v>
      </c>
      <c r="AV76">
        <f t="shared" si="45"/>
        <v>9</v>
      </c>
      <c r="AW76">
        <f t="shared" si="46"/>
        <v>10</v>
      </c>
      <c r="AX76">
        <f t="shared" si="47"/>
        <v>10</v>
      </c>
      <c r="AY76">
        <f t="shared" si="48"/>
        <v>10</v>
      </c>
    </row>
    <row r="77" spans="1:51" x14ac:dyDescent="0.2">
      <c r="A77" s="7">
        <v>1</v>
      </c>
      <c r="B77" s="7" t="s">
        <v>344</v>
      </c>
      <c r="C77" s="7">
        <v>138</v>
      </c>
      <c r="D77" s="7">
        <v>138</v>
      </c>
      <c r="E77" s="7">
        <v>111</v>
      </c>
      <c r="F77" s="7">
        <v>126</v>
      </c>
      <c r="G77" s="7">
        <v>127</v>
      </c>
      <c r="H77" s="7">
        <v>130</v>
      </c>
      <c r="I77" s="7">
        <v>141</v>
      </c>
      <c r="J77" s="7">
        <v>147</v>
      </c>
      <c r="K77" s="7">
        <v>125</v>
      </c>
      <c r="L77" s="7">
        <v>125</v>
      </c>
      <c r="M77" s="7">
        <v>87</v>
      </c>
      <c r="N77" s="7">
        <v>93</v>
      </c>
      <c r="O77" s="7">
        <v>87</v>
      </c>
      <c r="P77" s="7">
        <v>87</v>
      </c>
      <c r="Q77" s="7">
        <v>80</v>
      </c>
      <c r="R77" s="7">
        <v>80</v>
      </c>
      <c r="S77" s="7">
        <v>104</v>
      </c>
      <c r="T77" s="7">
        <v>104</v>
      </c>
      <c r="U77" s="7">
        <v>106</v>
      </c>
      <c r="V77" s="7">
        <v>106</v>
      </c>
      <c r="W77" s="7">
        <v>117</v>
      </c>
      <c r="X77" s="7">
        <v>120</v>
      </c>
      <c r="Y77" s="7">
        <v>131</v>
      </c>
      <c r="Z77" s="7">
        <v>185</v>
      </c>
      <c r="AB77">
        <f t="shared" si="25"/>
        <v>15</v>
      </c>
      <c r="AC77">
        <f t="shared" si="26"/>
        <v>15</v>
      </c>
      <c r="AD77">
        <f t="shared" si="27"/>
        <v>4</v>
      </c>
      <c r="AE77">
        <f t="shared" si="28"/>
        <v>9</v>
      </c>
      <c r="AF77">
        <f t="shared" si="29"/>
        <v>20</v>
      </c>
      <c r="AG77">
        <f t="shared" si="30"/>
        <v>21</v>
      </c>
      <c r="AH77">
        <f t="shared" si="31"/>
        <v>25</v>
      </c>
      <c r="AI77">
        <f t="shared" si="32"/>
        <v>27</v>
      </c>
      <c r="AJ77">
        <f t="shared" si="33"/>
        <v>9</v>
      </c>
      <c r="AK77">
        <f t="shared" si="34"/>
        <v>9</v>
      </c>
      <c r="AL77">
        <f t="shared" si="35"/>
        <v>8</v>
      </c>
      <c r="AM77">
        <f t="shared" si="36"/>
        <v>10</v>
      </c>
      <c r="AN77">
        <f t="shared" si="37"/>
        <v>12</v>
      </c>
      <c r="AO77">
        <f t="shared" si="38"/>
        <v>12</v>
      </c>
      <c r="AP77">
        <f t="shared" si="39"/>
        <v>11</v>
      </c>
      <c r="AQ77">
        <f t="shared" si="40"/>
        <v>11</v>
      </c>
      <c r="AR77">
        <f t="shared" si="41"/>
        <v>10</v>
      </c>
      <c r="AS77">
        <f t="shared" si="42"/>
        <v>10</v>
      </c>
      <c r="AT77">
        <f t="shared" si="43"/>
        <v>11</v>
      </c>
      <c r="AU77">
        <f t="shared" si="44"/>
        <v>11</v>
      </c>
      <c r="AV77">
        <f t="shared" si="45"/>
        <v>8</v>
      </c>
      <c r="AW77">
        <f t="shared" si="46"/>
        <v>9</v>
      </c>
      <c r="AX77">
        <f t="shared" si="47"/>
        <v>10</v>
      </c>
      <c r="AY77">
        <f t="shared" si="48"/>
        <v>28</v>
      </c>
    </row>
    <row r="78" spans="1:51" x14ac:dyDescent="0.2">
      <c r="A78" s="7">
        <v>1</v>
      </c>
      <c r="B78" s="7" t="s">
        <v>345</v>
      </c>
      <c r="C78" s="7">
        <v>138</v>
      </c>
      <c r="D78" s="7">
        <v>138</v>
      </c>
      <c r="E78" s="7">
        <v>111</v>
      </c>
      <c r="F78" s="7">
        <v>111</v>
      </c>
      <c r="G78" s="7">
        <v>97</v>
      </c>
      <c r="H78" s="7">
        <v>130</v>
      </c>
      <c r="I78" s="7">
        <v>138</v>
      </c>
      <c r="J78" s="7">
        <v>147</v>
      </c>
      <c r="K78" s="7">
        <v>116</v>
      </c>
      <c r="L78" s="7">
        <v>125</v>
      </c>
      <c r="M78" s="7">
        <v>87</v>
      </c>
      <c r="N78" s="7">
        <v>93</v>
      </c>
      <c r="O78" s="7">
        <v>84</v>
      </c>
      <c r="P78" s="7">
        <v>87</v>
      </c>
      <c r="Q78" s="7">
        <v>80</v>
      </c>
      <c r="R78" s="7">
        <v>80</v>
      </c>
      <c r="S78" s="7">
        <v>107</v>
      </c>
      <c r="T78" s="7">
        <v>107</v>
      </c>
      <c r="U78" s="7">
        <v>106</v>
      </c>
      <c r="V78" s="7">
        <v>106</v>
      </c>
      <c r="W78" s="7">
        <v>114</v>
      </c>
      <c r="X78" s="7">
        <v>123</v>
      </c>
      <c r="Y78" s="7">
        <v>131</v>
      </c>
      <c r="Z78" s="7">
        <v>185</v>
      </c>
      <c r="AB78">
        <f t="shared" si="25"/>
        <v>15</v>
      </c>
      <c r="AC78">
        <f t="shared" si="26"/>
        <v>15</v>
      </c>
      <c r="AD78">
        <f t="shared" si="27"/>
        <v>4</v>
      </c>
      <c r="AE78">
        <f t="shared" si="28"/>
        <v>4</v>
      </c>
      <c r="AF78">
        <f t="shared" si="29"/>
        <v>10</v>
      </c>
      <c r="AG78">
        <f t="shared" si="30"/>
        <v>21</v>
      </c>
      <c r="AH78">
        <f t="shared" si="31"/>
        <v>24</v>
      </c>
      <c r="AI78">
        <f t="shared" si="32"/>
        <v>27</v>
      </c>
      <c r="AJ78">
        <f t="shared" si="33"/>
        <v>6</v>
      </c>
      <c r="AK78">
        <f t="shared" si="34"/>
        <v>9</v>
      </c>
      <c r="AL78">
        <f t="shared" si="35"/>
        <v>8</v>
      </c>
      <c r="AM78">
        <f t="shared" si="36"/>
        <v>10</v>
      </c>
      <c r="AN78">
        <f t="shared" si="37"/>
        <v>11</v>
      </c>
      <c r="AO78">
        <f t="shared" si="38"/>
        <v>12</v>
      </c>
      <c r="AP78">
        <f t="shared" si="39"/>
        <v>11</v>
      </c>
      <c r="AQ78">
        <f t="shared" si="40"/>
        <v>11</v>
      </c>
      <c r="AR78">
        <f t="shared" si="41"/>
        <v>11</v>
      </c>
      <c r="AS78">
        <f t="shared" si="42"/>
        <v>11</v>
      </c>
      <c r="AT78">
        <f t="shared" si="43"/>
        <v>11</v>
      </c>
      <c r="AU78">
        <f t="shared" si="44"/>
        <v>11</v>
      </c>
      <c r="AV78">
        <f t="shared" si="45"/>
        <v>7</v>
      </c>
      <c r="AW78">
        <f t="shared" si="46"/>
        <v>10</v>
      </c>
      <c r="AX78">
        <f t="shared" si="47"/>
        <v>10</v>
      </c>
      <c r="AY78">
        <f t="shared" si="48"/>
        <v>28</v>
      </c>
    </row>
    <row r="79" spans="1:51" x14ac:dyDescent="0.2">
      <c r="A79" s="7">
        <v>1</v>
      </c>
      <c r="B79" s="7" t="s">
        <v>346</v>
      </c>
      <c r="C79" s="7">
        <v>138</v>
      </c>
      <c r="D79" s="7">
        <v>138</v>
      </c>
      <c r="E79" s="7">
        <v>111</v>
      </c>
      <c r="F79" s="7">
        <v>111</v>
      </c>
      <c r="G79" s="7">
        <v>97</v>
      </c>
      <c r="H79" s="7">
        <v>130</v>
      </c>
      <c r="I79" s="7">
        <v>138</v>
      </c>
      <c r="J79" s="7">
        <v>147</v>
      </c>
      <c r="K79" s="7">
        <v>116</v>
      </c>
      <c r="L79" s="7">
        <v>125</v>
      </c>
      <c r="M79" s="7">
        <v>87</v>
      </c>
      <c r="N79" s="7">
        <v>93</v>
      </c>
      <c r="O79" s="7">
        <v>84</v>
      </c>
      <c r="P79" s="7">
        <v>87</v>
      </c>
      <c r="Q79" s="7">
        <v>80</v>
      </c>
      <c r="R79" s="7">
        <v>80</v>
      </c>
      <c r="S79" s="7">
        <v>107</v>
      </c>
      <c r="T79" s="7">
        <v>107</v>
      </c>
      <c r="U79" s="7">
        <v>106</v>
      </c>
      <c r="V79" s="7">
        <v>106</v>
      </c>
      <c r="W79" s="7">
        <v>114</v>
      </c>
      <c r="X79" s="7">
        <v>123</v>
      </c>
      <c r="Y79" s="7">
        <v>131</v>
      </c>
      <c r="Z79" s="7">
        <v>185</v>
      </c>
      <c r="AB79">
        <f t="shared" si="25"/>
        <v>15</v>
      </c>
      <c r="AC79">
        <f t="shared" si="26"/>
        <v>15</v>
      </c>
      <c r="AD79">
        <f t="shared" si="27"/>
        <v>4</v>
      </c>
      <c r="AE79">
        <f t="shared" si="28"/>
        <v>4</v>
      </c>
      <c r="AF79">
        <f t="shared" si="29"/>
        <v>10</v>
      </c>
      <c r="AG79">
        <f t="shared" si="30"/>
        <v>21</v>
      </c>
      <c r="AH79">
        <f t="shared" si="31"/>
        <v>24</v>
      </c>
      <c r="AI79">
        <f t="shared" si="32"/>
        <v>27</v>
      </c>
      <c r="AJ79">
        <f t="shared" si="33"/>
        <v>6</v>
      </c>
      <c r="AK79">
        <f t="shared" si="34"/>
        <v>9</v>
      </c>
      <c r="AL79">
        <f t="shared" si="35"/>
        <v>8</v>
      </c>
      <c r="AM79">
        <f t="shared" si="36"/>
        <v>10</v>
      </c>
      <c r="AN79">
        <f t="shared" si="37"/>
        <v>11</v>
      </c>
      <c r="AO79">
        <f t="shared" si="38"/>
        <v>12</v>
      </c>
      <c r="AP79">
        <f t="shared" si="39"/>
        <v>11</v>
      </c>
      <c r="AQ79">
        <f t="shared" si="40"/>
        <v>11</v>
      </c>
      <c r="AR79">
        <f t="shared" si="41"/>
        <v>11</v>
      </c>
      <c r="AS79">
        <f t="shared" si="42"/>
        <v>11</v>
      </c>
      <c r="AT79">
        <f t="shared" si="43"/>
        <v>11</v>
      </c>
      <c r="AU79">
        <f t="shared" si="44"/>
        <v>11</v>
      </c>
      <c r="AV79">
        <f t="shared" si="45"/>
        <v>7</v>
      </c>
      <c r="AW79">
        <f t="shared" si="46"/>
        <v>10</v>
      </c>
      <c r="AX79">
        <f t="shared" si="47"/>
        <v>10</v>
      </c>
      <c r="AY79">
        <f t="shared" si="48"/>
        <v>28</v>
      </c>
    </row>
    <row r="80" spans="1:51" x14ac:dyDescent="0.2">
      <c r="A80" s="7">
        <v>1</v>
      </c>
      <c r="B80" s="7" t="s">
        <v>347</v>
      </c>
      <c r="C80" s="7">
        <v>138</v>
      </c>
      <c r="D80" s="7">
        <v>138</v>
      </c>
      <c r="E80" s="7">
        <v>111</v>
      </c>
      <c r="F80" s="7">
        <v>111</v>
      </c>
      <c r="G80" s="7">
        <v>97</v>
      </c>
      <c r="H80" s="7">
        <v>130</v>
      </c>
      <c r="I80" s="7">
        <v>138</v>
      </c>
      <c r="J80" s="7">
        <v>147</v>
      </c>
      <c r="K80" s="7">
        <v>116</v>
      </c>
      <c r="L80" s="7">
        <v>125</v>
      </c>
      <c r="M80" s="7">
        <v>87</v>
      </c>
      <c r="N80" s="7">
        <v>93</v>
      </c>
      <c r="O80" s="7">
        <v>84</v>
      </c>
      <c r="P80" s="7">
        <v>87</v>
      </c>
      <c r="Q80" s="7">
        <v>80</v>
      </c>
      <c r="R80" s="7">
        <v>80</v>
      </c>
      <c r="S80" s="7">
        <v>107</v>
      </c>
      <c r="T80" s="7">
        <v>107</v>
      </c>
      <c r="U80" s="7">
        <v>106</v>
      </c>
      <c r="V80" s="7">
        <v>106</v>
      </c>
      <c r="W80" s="7">
        <v>114</v>
      </c>
      <c r="X80" s="7">
        <v>123</v>
      </c>
      <c r="Y80" s="7">
        <v>131</v>
      </c>
      <c r="Z80" s="7">
        <v>185</v>
      </c>
      <c r="AB80">
        <f t="shared" si="25"/>
        <v>15</v>
      </c>
      <c r="AC80">
        <f t="shared" si="26"/>
        <v>15</v>
      </c>
      <c r="AD80">
        <f t="shared" si="27"/>
        <v>4</v>
      </c>
      <c r="AE80">
        <f t="shared" si="28"/>
        <v>4</v>
      </c>
      <c r="AF80">
        <f t="shared" si="29"/>
        <v>10</v>
      </c>
      <c r="AG80">
        <f t="shared" si="30"/>
        <v>21</v>
      </c>
      <c r="AH80">
        <f t="shared" si="31"/>
        <v>24</v>
      </c>
      <c r="AI80">
        <f t="shared" si="32"/>
        <v>27</v>
      </c>
      <c r="AJ80">
        <f t="shared" si="33"/>
        <v>6</v>
      </c>
      <c r="AK80">
        <f t="shared" si="34"/>
        <v>9</v>
      </c>
      <c r="AL80">
        <f t="shared" si="35"/>
        <v>8</v>
      </c>
      <c r="AM80">
        <f t="shared" si="36"/>
        <v>10</v>
      </c>
      <c r="AN80">
        <f t="shared" si="37"/>
        <v>11</v>
      </c>
      <c r="AO80">
        <f t="shared" si="38"/>
        <v>12</v>
      </c>
      <c r="AP80">
        <f t="shared" si="39"/>
        <v>11</v>
      </c>
      <c r="AQ80">
        <f t="shared" si="40"/>
        <v>11</v>
      </c>
      <c r="AR80">
        <f t="shared" si="41"/>
        <v>11</v>
      </c>
      <c r="AS80">
        <f t="shared" si="42"/>
        <v>11</v>
      </c>
      <c r="AT80">
        <f t="shared" si="43"/>
        <v>11</v>
      </c>
      <c r="AU80">
        <f t="shared" si="44"/>
        <v>11</v>
      </c>
      <c r="AV80">
        <f t="shared" si="45"/>
        <v>7</v>
      </c>
      <c r="AW80">
        <f t="shared" si="46"/>
        <v>10</v>
      </c>
      <c r="AX80">
        <f t="shared" si="47"/>
        <v>10</v>
      </c>
      <c r="AY80">
        <f t="shared" si="48"/>
        <v>28</v>
      </c>
    </row>
    <row r="81" spans="1:51" x14ac:dyDescent="0.2">
      <c r="A81" s="7">
        <v>1</v>
      </c>
      <c r="B81" s="7" t="s">
        <v>348</v>
      </c>
      <c r="C81" s="7">
        <v>138</v>
      </c>
      <c r="D81" s="7">
        <v>138</v>
      </c>
      <c r="E81" s="7">
        <v>111</v>
      </c>
      <c r="F81" s="7">
        <v>111</v>
      </c>
      <c r="G81" s="7">
        <v>97</v>
      </c>
      <c r="H81" s="7">
        <v>130</v>
      </c>
      <c r="I81" s="7">
        <v>138</v>
      </c>
      <c r="J81" s="7">
        <v>147</v>
      </c>
      <c r="K81" s="7">
        <v>116</v>
      </c>
      <c r="L81" s="7">
        <v>125</v>
      </c>
      <c r="M81" s="7">
        <v>87</v>
      </c>
      <c r="N81" s="7">
        <v>93</v>
      </c>
      <c r="O81" s="7">
        <v>84</v>
      </c>
      <c r="P81" s="7">
        <v>87</v>
      </c>
      <c r="Q81" s="7">
        <v>80</v>
      </c>
      <c r="R81" s="7">
        <v>80</v>
      </c>
      <c r="S81" s="7">
        <v>107</v>
      </c>
      <c r="T81" s="7">
        <v>107</v>
      </c>
      <c r="U81" s="7">
        <v>106</v>
      </c>
      <c r="V81" s="7">
        <v>106</v>
      </c>
      <c r="W81" s="7">
        <v>114</v>
      </c>
      <c r="X81" s="7">
        <v>123</v>
      </c>
      <c r="Y81" s="7">
        <v>131</v>
      </c>
      <c r="Z81" s="7">
        <v>185</v>
      </c>
      <c r="AB81">
        <f t="shared" si="25"/>
        <v>15</v>
      </c>
      <c r="AC81">
        <f t="shared" si="26"/>
        <v>15</v>
      </c>
      <c r="AD81">
        <f t="shared" si="27"/>
        <v>4</v>
      </c>
      <c r="AE81">
        <f t="shared" si="28"/>
        <v>4</v>
      </c>
      <c r="AF81">
        <f t="shared" si="29"/>
        <v>10</v>
      </c>
      <c r="AG81">
        <f t="shared" si="30"/>
        <v>21</v>
      </c>
      <c r="AH81">
        <f t="shared" si="31"/>
        <v>24</v>
      </c>
      <c r="AI81">
        <f t="shared" si="32"/>
        <v>27</v>
      </c>
      <c r="AJ81">
        <f t="shared" si="33"/>
        <v>6</v>
      </c>
      <c r="AK81">
        <f t="shared" si="34"/>
        <v>9</v>
      </c>
      <c r="AL81">
        <f t="shared" si="35"/>
        <v>8</v>
      </c>
      <c r="AM81">
        <f t="shared" si="36"/>
        <v>10</v>
      </c>
      <c r="AN81">
        <f t="shared" si="37"/>
        <v>11</v>
      </c>
      <c r="AO81">
        <f t="shared" si="38"/>
        <v>12</v>
      </c>
      <c r="AP81">
        <f t="shared" si="39"/>
        <v>11</v>
      </c>
      <c r="AQ81">
        <f t="shared" si="40"/>
        <v>11</v>
      </c>
      <c r="AR81">
        <f t="shared" si="41"/>
        <v>11</v>
      </c>
      <c r="AS81">
        <f t="shared" si="42"/>
        <v>11</v>
      </c>
      <c r="AT81">
        <f t="shared" si="43"/>
        <v>11</v>
      </c>
      <c r="AU81">
        <f t="shared" si="44"/>
        <v>11</v>
      </c>
      <c r="AV81">
        <f t="shared" si="45"/>
        <v>7</v>
      </c>
      <c r="AW81">
        <f t="shared" si="46"/>
        <v>10</v>
      </c>
      <c r="AX81">
        <f t="shared" si="47"/>
        <v>10</v>
      </c>
      <c r="AY81">
        <f t="shared" si="48"/>
        <v>28</v>
      </c>
    </row>
    <row r="82" spans="1:51" x14ac:dyDescent="0.2">
      <c r="A82" s="7">
        <v>1</v>
      </c>
      <c r="B82" s="7" t="s">
        <v>349</v>
      </c>
      <c r="C82" s="7">
        <v>132</v>
      </c>
      <c r="D82" s="7">
        <v>135</v>
      </c>
      <c r="E82" s="7">
        <v>111</v>
      </c>
      <c r="F82" s="7">
        <v>126</v>
      </c>
      <c r="G82" s="7">
        <v>94</v>
      </c>
      <c r="H82" s="7">
        <v>109</v>
      </c>
      <c r="I82" s="7">
        <v>126</v>
      </c>
      <c r="J82" s="7">
        <v>141</v>
      </c>
      <c r="K82" s="7">
        <v>116</v>
      </c>
      <c r="L82" s="7">
        <v>116</v>
      </c>
      <c r="M82" s="7">
        <v>90</v>
      </c>
      <c r="N82" s="7">
        <v>93</v>
      </c>
      <c r="O82" s="7">
        <v>87</v>
      </c>
      <c r="P82" s="7">
        <v>87</v>
      </c>
      <c r="Q82" s="7">
        <v>80</v>
      </c>
      <c r="R82" s="7">
        <v>80</v>
      </c>
      <c r="S82" s="7">
        <v>104</v>
      </c>
      <c r="T82" s="7">
        <v>107</v>
      </c>
      <c r="U82" s="7">
        <v>97</v>
      </c>
      <c r="V82" s="7">
        <v>109</v>
      </c>
      <c r="W82" s="7">
        <v>120</v>
      </c>
      <c r="X82" s="7">
        <v>123</v>
      </c>
      <c r="Y82" s="7">
        <v>131</v>
      </c>
      <c r="Z82" s="7">
        <v>131</v>
      </c>
      <c r="AB82">
        <f t="shared" si="25"/>
        <v>13</v>
      </c>
      <c r="AC82">
        <f t="shared" si="26"/>
        <v>14</v>
      </c>
      <c r="AD82">
        <f t="shared" si="27"/>
        <v>4</v>
      </c>
      <c r="AE82">
        <f t="shared" si="28"/>
        <v>9</v>
      </c>
      <c r="AF82">
        <f t="shared" si="29"/>
        <v>9</v>
      </c>
      <c r="AG82">
        <f t="shared" si="30"/>
        <v>14</v>
      </c>
      <c r="AH82">
        <f t="shared" si="31"/>
        <v>20</v>
      </c>
      <c r="AI82">
        <f t="shared" si="32"/>
        <v>25</v>
      </c>
      <c r="AJ82">
        <f t="shared" si="33"/>
        <v>6</v>
      </c>
      <c r="AK82">
        <f t="shared" si="34"/>
        <v>6</v>
      </c>
      <c r="AL82">
        <f t="shared" si="35"/>
        <v>9</v>
      </c>
      <c r="AM82">
        <f t="shared" si="36"/>
        <v>10</v>
      </c>
      <c r="AN82">
        <f t="shared" si="37"/>
        <v>12</v>
      </c>
      <c r="AO82">
        <f t="shared" si="38"/>
        <v>12</v>
      </c>
      <c r="AP82">
        <f t="shared" si="39"/>
        <v>11</v>
      </c>
      <c r="AQ82">
        <f t="shared" si="40"/>
        <v>11</v>
      </c>
      <c r="AR82">
        <f t="shared" si="41"/>
        <v>10</v>
      </c>
      <c r="AS82">
        <f t="shared" si="42"/>
        <v>11</v>
      </c>
      <c r="AT82">
        <f t="shared" si="43"/>
        <v>8</v>
      </c>
      <c r="AU82">
        <f t="shared" si="44"/>
        <v>12</v>
      </c>
      <c r="AV82">
        <f t="shared" si="45"/>
        <v>9</v>
      </c>
      <c r="AW82">
        <f t="shared" si="46"/>
        <v>10</v>
      </c>
      <c r="AX82">
        <f t="shared" si="47"/>
        <v>10</v>
      </c>
      <c r="AY82">
        <f t="shared" si="48"/>
        <v>10</v>
      </c>
    </row>
    <row r="83" spans="1:51" x14ac:dyDescent="0.2">
      <c r="A83" s="7">
        <v>1</v>
      </c>
      <c r="B83" s="7" t="s">
        <v>350</v>
      </c>
      <c r="C83" s="7">
        <v>138</v>
      </c>
      <c r="D83" s="7">
        <v>138</v>
      </c>
      <c r="E83" s="7">
        <v>111</v>
      </c>
      <c r="F83" s="7">
        <v>111</v>
      </c>
      <c r="G83" s="7">
        <v>97</v>
      </c>
      <c r="H83" s="7">
        <v>130</v>
      </c>
      <c r="I83" s="7">
        <v>138</v>
      </c>
      <c r="J83" s="7">
        <v>147</v>
      </c>
      <c r="K83" s="7">
        <v>116</v>
      </c>
      <c r="L83" s="7">
        <v>125</v>
      </c>
      <c r="M83" s="7">
        <v>87</v>
      </c>
      <c r="N83" s="7">
        <v>93</v>
      </c>
      <c r="O83" s="7">
        <v>84</v>
      </c>
      <c r="P83" s="7">
        <v>87</v>
      </c>
      <c r="Q83" s="7">
        <v>80</v>
      </c>
      <c r="R83" s="7">
        <v>80</v>
      </c>
      <c r="S83" s="7">
        <v>107</v>
      </c>
      <c r="T83" s="7">
        <v>107</v>
      </c>
      <c r="U83" s="7">
        <v>106</v>
      </c>
      <c r="V83" s="7">
        <v>106</v>
      </c>
      <c r="W83" s="7">
        <v>114</v>
      </c>
      <c r="X83" s="7">
        <v>123</v>
      </c>
      <c r="Y83" s="7">
        <v>131</v>
      </c>
      <c r="Z83" s="7">
        <v>131</v>
      </c>
      <c r="AB83">
        <f t="shared" si="25"/>
        <v>15</v>
      </c>
      <c r="AC83">
        <f t="shared" si="26"/>
        <v>15</v>
      </c>
      <c r="AD83">
        <f t="shared" si="27"/>
        <v>4</v>
      </c>
      <c r="AE83">
        <f t="shared" si="28"/>
        <v>4</v>
      </c>
      <c r="AF83">
        <f t="shared" si="29"/>
        <v>10</v>
      </c>
      <c r="AG83">
        <f t="shared" si="30"/>
        <v>21</v>
      </c>
      <c r="AH83">
        <f t="shared" si="31"/>
        <v>24</v>
      </c>
      <c r="AI83">
        <f t="shared" si="32"/>
        <v>27</v>
      </c>
      <c r="AJ83">
        <f t="shared" si="33"/>
        <v>6</v>
      </c>
      <c r="AK83">
        <f t="shared" si="34"/>
        <v>9</v>
      </c>
      <c r="AL83">
        <f t="shared" si="35"/>
        <v>8</v>
      </c>
      <c r="AM83">
        <f t="shared" si="36"/>
        <v>10</v>
      </c>
      <c r="AN83">
        <f t="shared" si="37"/>
        <v>11</v>
      </c>
      <c r="AO83">
        <f t="shared" si="38"/>
        <v>12</v>
      </c>
      <c r="AP83">
        <f t="shared" si="39"/>
        <v>11</v>
      </c>
      <c r="AQ83">
        <f t="shared" si="40"/>
        <v>11</v>
      </c>
      <c r="AR83">
        <f t="shared" si="41"/>
        <v>11</v>
      </c>
      <c r="AS83">
        <f t="shared" si="42"/>
        <v>11</v>
      </c>
      <c r="AT83">
        <f t="shared" si="43"/>
        <v>11</v>
      </c>
      <c r="AU83">
        <f t="shared" si="44"/>
        <v>11</v>
      </c>
      <c r="AV83">
        <f t="shared" si="45"/>
        <v>7</v>
      </c>
      <c r="AW83">
        <f t="shared" si="46"/>
        <v>10</v>
      </c>
      <c r="AX83">
        <f t="shared" si="47"/>
        <v>10</v>
      </c>
      <c r="AY83">
        <f t="shared" si="48"/>
        <v>10</v>
      </c>
    </row>
    <row r="84" spans="1:51" x14ac:dyDescent="0.2">
      <c r="A84" s="7">
        <v>1</v>
      </c>
      <c r="B84" s="7" t="s">
        <v>351</v>
      </c>
      <c r="C84" s="7">
        <v>138</v>
      </c>
      <c r="D84" s="7">
        <v>138</v>
      </c>
      <c r="E84" s="7">
        <v>111</v>
      </c>
      <c r="F84" s="7">
        <v>111</v>
      </c>
      <c r="G84" s="7">
        <v>97</v>
      </c>
      <c r="H84" s="7">
        <v>130</v>
      </c>
      <c r="I84" s="7">
        <v>138</v>
      </c>
      <c r="J84" s="7">
        <v>147</v>
      </c>
      <c r="K84" s="7">
        <v>116</v>
      </c>
      <c r="L84" s="7">
        <v>125</v>
      </c>
      <c r="M84" s="7">
        <v>87</v>
      </c>
      <c r="N84" s="7">
        <v>93</v>
      </c>
      <c r="O84" s="7">
        <v>84</v>
      </c>
      <c r="P84" s="7">
        <v>87</v>
      </c>
      <c r="Q84" s="7">
        <v>80</v>
      </c>
      <c r="R84" s="7">
        <v>80</v>
      </c>
      <c r="S84" s="7">
        <v>107</v>
      </c>
      <c r="T84" s="7">
        <v>107</v>
      </c>
      <c r="U84" s="7">
        <v>106</v>
      </c>
      <c r="V84" s="7">
        <v>106</v>
      </c>
      <c r="W84" s="7">
        <v>114</v>
      </c>
      <c r="X84" s="7">
        <v>123</v>
      </c>
      <c r="Y84" s="7">
        <v>131</v>
      </c>
      <c r="Z84" s="7">
        <v>185</v>
      </c>
      <c r="AB84">
        <f t="shared" si="25"/>
        <v>15</v>
      </c>
      <c r="AC84">
        <f t="shared" si="26"/>
        <v>15</v>
      </c>
      <c r="AD84">
        <f t="shared" si="27"/>
        <v>4</v>
      </c>
      <c r="AE84">
        <f t="shared" si="28"/>
        <v>4</v>
      </c>
      <c r="AF84">
        <f t="shared" si="29"/>
        <v>10</v>
      </c>
      <c r="AG84">
        <f t="shared" si="30"/>
        <v>21</v>
      </c>
      <c r="AH84">
        <f t="shared" si="31"/>
        <v>24</v>
      </c>
      <c r="AI84">
        <f t="shared" si="32"/>
        <v>27</v>
      </c>
      <c r="AJ84">
        <f t="shared" si="33"/>
        <v>6</v>
      </c>
      <c r="AK84">
        <f t="shared" si="34"/>
        <v>9</v>
      </c>
      <c r="AL84">
        <f t="shared" si="35"/>
        <v>8</v>
      </c>
      <c r="AM84">
        <f t="shared" si="36"/>
        <v>10</v>
      </c>
      <c r="AN84">
        <f t="shared" si="37"/>
        <v>11</v>
      </c>
      <c r="AO84">
        <f t="shared" si="38"/>
        <v>12</v>
      </c>
      <c r="AP84">
        <f t="shared" si="39"/>
        <v>11</v>
      </c>
      <c r="AQ84">
        <f t="shared" si="40"/>
        <v>11</v>
      </c>
      <c r="AR84">
        <f t="shared" si="41"/>
        <v>11</v>
      </c>
      <c r="AS84">
        <f t="shared" si="42"/>
        <v>11</v>
      </c>
      <c r="AT84">
        <f t="shared" si="43"/>
        <v>11</v>
      </c>
      <c r="AU84">
        <f t="shared" si="44"/>
        <v>11</v>
      </c>
      <c r="AV84">
        <f t="shared" si="45"/>
        <v>7</v>
      </c>
      <c r="AW84">
        <f t="shared" si="46"/>
        <v>10</v>
      </c>
      <c r="AX84">
        <f t="shared" si="47"/>
        <v>10</v>
      </c>
      <c r="AY84">
        <f t="shared" si="48"/>
        <v>28</v>
      </c>
    </row>
    <row r="85" spans="1:51" x14ac:dyDescent="0.2">
      <c r="A85" s="7">
        <v>1</v>
      </c>
      <c r="B85" s="7" t="s">
        <v>352</v>
      </c>
      <c r="C85" s="7">
        <v>138</v>
      </c>
      <c r="D85" s="7">
        <v>138</v>
      </c>
      <c r="E85" s="7">
        <v>111</v>
      </c>
      <c r="F85" s="7">
        <v>126</v>
      </c>
      <c r="G85" s="7">
        <v>127</v>
      </c>
      <c r="H85" s="7">
        <v>130</v>
      </c>
      <c r="I85" s="7">
        <v>141</v>
      </c>
      <c r="J85" s="7">
        <v>147</v>
      </c>
      <c r="K85" s="7">
        <v>125</v>
      </c>
      <c r="L85" s="7">
        <v>125</v>
      </c>
      <c r="M85" s="7">
        <v>87</v>
      </c>
      <c r="N85" s="7">
        <v>93</v>
      </c>
      <c r="O85" s="7">
        <v>87</v>
      </c>
      <c r="P85" s="7">
        <v>87</v>
      </c>
      <c r="Q85" s="7">
        <v>80</v>
      </c>
      <c r="R85" s="7">
        <v>80</v>
      </c>
      <c r="S85" s="7">
        <v>104</v>
      </c>
      <c r="T85" s="7">
        <v>104</v>
      </c>
      <c r="U85" s="7">
        <v>106</v>
      </c>
      <c r="V85" s="7">
        <v>106</v>
      </c>
      <c r="W85" s="7">
        <v>117</v>
      </c>
      <c r="X85" s="7">
        <v>120</v>
      </c>
      <c r="Y85" s="7">
        <v>131</v>
      </c>
      <c r="Z85" s="7">
        <v>176</v>
      </c>
      <c r="AB85">
        <f t="shared" si="25"/>
        <v>15</v>
      </c>
      <c r="AC85">
        <f t="shared" si="26"/>
        <v>15</v>
      </c>
      <c r="AD85">
        <f t="shared" si="27"/>
        <v>4</v>
      </c>
      <c r="AE85">
        <f t="shared" si="28"/>
        <v>9</v>
      </c>
      <c r="AF85">
        <f t="shared" si="29"/>
        <v>20</v>
      </c>
      <c r="AG85">
        <f t="shared" si="30"/>
        <v>21</v>
      </c>
      <c r="AH85">
        <f t="shared" si="31"/>
        <v>25</v>
      </c>
      <c r="AI85">
        <f t="shared" si="32"/>
        <v>27</v>
      </c>
      <c r="AJ85">
        <f t="shared" si="33"/>
        <v>9</v>
      </c>
      <c r="AK85">
        <f t="shared" si="34"/>
        <v>9</v>
      </c>
      <c r="AL85">
        <f t="shared" si="35"/>
        <v>8</v>
      </c>
      <c r="AM85">
        <f t="shared" si="36"/>
        <v>10</v>
      </c>
      <c r="AN85">
        <f t="shared" si="37"/>
        <v>12</v>
      </c>
      <c r="AO85">
        <f t="shared" si="38"/>
        <v>12</v>
      </c>
      <c r="AP85">
        <f t="shared" si="39"/>
        <v>11</v>
      </c>
      <c r="AQ85">
        <f t="shared" si="40"/>
        <v>11</v>
      </c>
      <c r="AR85">
        <f t="shared" si="41"/>
        <v>10</v>
      </c>
      <c r="AS85">
        <f t="shared" si="42"/>
        <v>10</v>
      </c>
      <c r="AT85">
        <f t="shared" si="43"/>
        <v>11</v>
      </c>
      <c r="AU85">
        <f t="shared" si="44"/>
        <v>11</v>
      </c>
      <c r="AV85">
        <f t="shared" si="45"/>
        <v>8</v>
      </c>
      <c r="AW85">
        <f t="shared" si="46"/>
        <v>9</v>
      </c>
      <c r="AX85">
        <f t="shared" si="47"/>
        <v>10</v>
      </c>
      <c r="AY85">
        <f t="shared" si="48"/>
        <v>25</v>
      </c>
    </row>
    <row r="86" spans="1:51" x14ac:dyDescent="0.2">
      <c r="A86" s="7">
        <v>1</v>
      </c>
      <c r="B86" s="7" t="s">
        <v>353</v>
      </c>
      <c r="C86" s="7">
        <v>138</v>
      </c>
      <c r="D86" s="7">
        <v>138</v>
      </c>
      <c r="E86" s="7">
        <v>111</v>
      </c>
      <c r="F86" s="7">
        <v>111</v>
      </c>
      <c r="G86" s="7">
        <v>97</v>
      </c>
      <c r="H86" s="7">
        <v>130</v>
      </c>
      <c r="I86" s="7">
        <v>138</v>
      </c>
      <c r="J86" s="7">
        <v>147</v>
      </c>
      <c r="K86" s="7">
        <v>116</v>
      </c>
      <c r="L86" s="7">
        <v>125</v>
      </c>
      <c r="M86" s="7">
        <v>87</v>
      </c>
      <c r="N86" s="7">
        <v>93</v>
      </c>
      <c r="O86" s="7">
        <v>84</v>
      </c>
      <c r="P86" s="7">
        <v>87</v>
      </c>
      <c r="Q86" s="7">
        <v>80</v>
      </c>
      <c r="R86" s="7">
        <v>80</v>
      </c>
      <c r="S86" s="7">
        <v>107</v>
      </c>
      <c r="T86" s="7">
        <v>107</v>
      </c>
      <c r="U86" s="7">
        <v>106</v>
      </c>
      <c r="V86" s="7">
        <v>106</v>
      </c>
      <c r="W86" s="7">
        <v>114</v>
      </c>
      <c r="X86" s="7">
        <v>123</v>
      </c>
      <c r="Y86" s="7">
        <v>131</v>
      </c>
      <c r="Z86" s="7">
        <v>185</v>
      </c>
      <c r="AB86">
        <f t="shared" si="25"/>
        <v>15</v>
      </c>
      <c r="AC86">
        <f t="shared" si="26"/>
        <v>15</v>
      </c>
      <c r="AD86">
        <f t="shared" si="27"/>
        <v>4</v>
      </c>
      <c r="AE86">
        <f t="shared" si="28"/>
        <v>4</v>
      </c>
      <c r="AF86">
        <f t="shared" si="29"/>
        <v>10</v>
      </c>
      <c r="AG86">
        <f t="shared" si="30"/>
        <v>21</v>
      </c>
      <c r="AH86">
        <f t="shared" si="31"/>
        <v>24</v>
      </c>
      <c r="AI86">
        <f t="shared" si="32"/>
        <v>27</v>
      </c>
      <c r="AJ86">
        <f t="shared" si="33"/>
        <v>6</v>
      </c>
      <c r="AK86">
        <f t="shared" si="34"/>
        <v>9</v>
      </c>
      <c r="AL86">
        <f t="shared" si="35"/>
        <v>8</v>
      </c>
      <c r="AM86">
        <f t="shared" si="36"/>
        <v>10</v>
      </c>
      <c r="AN86">
        <f t="shared" si="37"/>
        <v>11</v>
      </c>
      <c r="AO86">
        <f t="shared" si="38"/>
        <v>12</v>
      </c>
      <c r="AP86">
        <f t="shared" si="39"/>
        <v>11</v>
      </c>
      <c r="AQ86">
        <f t="shared" si="40"/>
        <v>11</v>
      </c>
      <c r="AR86">
        <f t="shared" si="41"/>
        <v>11</v>
      </c>
      <c r="AS86">
        <f t="shared" si="42"/>
        <v>11</v>
      </c>
      <c r="AT86">
        <f t="shared" si="43"/>
        <v>11</v>
      </c>
      <c r="AU86">
        <f t="shared" si="44"/>
        <v>11</v>
      </c>
      <c r="AV86">
        <f t="shared" si="45"/>
        <v>7</v>
      </c>
      <c r="AW86">
        <f t="shared" si="46"/>
        <v>10</v>
      </c>
      <c r="AX86">
        <f t="shared" si="47"/>
        <v>10</v>
      </c>
      <c r="AY86">
        <f t="shared" si="48"/>
        <v>28</v>
      </c>
    </row>
    <row r="87" spans="1:51" x14ac:dyDescent="0.2">
      <c r="A87" s="7">
        <v>1</v>
      </c>
      <c r="B87" s="7" t="s">
        <v>354</v>
      </c>
      <c r="C87" s="7">
        <v>138</v>
      </c>
      <c r="D87" s="7">
        <v>138</v>
      </c>
      <c r="E87" s="7">
        <v>111</v>
      </c>
      <c r="F87" s="7">
        <v>111</v>
      </c>
      <c r="G87" s="7">
        <v>97</v>
      </c>
      <c r="H87" s="7">
        <v>130</v>
      </c>
      <c r="I87" s="7">
        <v>138</v>
      </c>
      <c r="J87" s="7">
        <v>147</v>
      </c>
      <c r="K87" s="7">
        <v>116</v>
      </c>
      <c r="L87" s="7">
        <v>125</v>
      </c>
      <c r="M87" s="7">
        <v>87</v>
      </c>
      <c r="N87" s="7">
        <v>93</v>
      </c>
      <c r="O87" s="7">
        <v>84</v>
      </c>
      <c r="P87" s="7">
        <v>87</v>
      </c>
      <c r="Q87" s="7">
        <v>80</v>
      </c>
      <c r="R87" s="7">
        <v>80</v>
      </c>
      <c r="S87" s="7">
        <v>107</v>
      </c>
      <c r="T87" s="7">
        <v>107</v>
      </c>
      <c r="U87" s="7">
        <v>106</v>
      </c>
      <c r="V87" s="7">
        <v>106</v>
      </c>
      <c r="W87" s="7">
        <v>114</v>
      </c>
      <c r="X87" s="7">
        <v>123</v>
      </c>
      <c r="Y87" s="7">
        <v>131</v>
      </c>
      <c r="Z87" s="7">
        <v>185</v>
      </c>
      <c r="AB87">
        <f t="shared" si="25"/>
        <v>15</v>
      </c>
      <c r="AC87">
        <f t="shared" si="26"/>
        <v>15</v>
      </c>
      <c r="AD87">
        <f t="shared" si="27"/>
        <v>4</v>
      </c>
      <c r="AE87">
        <f t="shared" si="28"/>
        <v>4</v>
      </c>
      <c r="AF87">
        <f t="shared" si="29"/>
        <v>10</v>
      </c>
      <c r="AG87">
        <f t="shared" si="30"/>
        <v>21</v>
      </c>
      <c r="AH87">
        <f t="shared" si="31"/>
        <v>24</v>
      </c>
      <c r="AI87">
        <f t="shared" si="32"/>
        <v>27</v>
      </c>
      <c r="AJ87">
        <f t="shared" si="33"/>
        <v>6</v>
      </c>
      <c r="AK87">
        <f t="shared" si="34"/>
        <v>9</v>
      </c>
      <c r="AL87">
        <f t="shared" si="35"/>
        <v>8</v>
      </c>
      <c r="AM87">
        <f t="shared" si="36"/>
        <v>10</v>
      </c>
      <c r="AN87">
        <f t="shared" si="37"/>
        <v>11</v>
      </c>
      <c r="AO87">
        <f t="shared" si="38"/>
        <v>12</v>
      </c>
      <c r="AP87">
        <f t="shared" si="39"/>
        <v>11</v>
      </c>
      <c r="AQ87">
        <f t="shared" si="40"/>
        <v>11</v>
      </c>
      <c r="AR87">
        <f t="shared" si="41"/>
        <v>11</v>
      </c>
      <c r="AS87">
        <f t="shared" si="42"/>
        <v>11</v>
      </c>
      <c r="AT87">
        <f t="shared" si="43"/>
        <v>11</v>
      </c>
      <c r="AU87">
        <f t="shared" si="44"/>
        <v>11</v>
      </c>
      <c r="AV87">
        <f t="shared" si="45"/>
        <v>7</v>
      </c>
      <c r="AW87">
        <f t="shared" si="46"/>
        <v>10</v>
      </c>
      <c r="AX87">
        <f t="shared" si="47"/>
        <v>10</v>
      </c>
      <c r="AY87">
        <f t="shared" si="48"/>
        <v>28</v>
      </c>
    </row>
    <row r="88" spans="1:51" x14ac:dyDescent="0.2">
      <c r="A88" s="7">
        <v>1</v>
      </c>
      <c r="B88" s="7" t="s">
        <v>355</v>
      </c>
      <c r="C88" s="7">
        <v>132</v>
      </c>
      <c r="D88" s="7">
        <v>135</v>
      </c>
      <c r="E88" s="7">
        <v>111</v>
      </c>
      <c r="F88" s="7">
        <v>126</v>
      </c>
      <c r="G88" s="7">
        <v>94</v>
      </c>
      <c r="H88" s="7">
        <v>109</v>
      </c>
      <c r="I88" s="7">
        <v>126</v>
      </c>
      <c r="J88" s="7">
        <v>141</v>
      </c>
      <c r="K88" s="7">
        <v>116</v>
      </c>
      <c r="L88" s="7">
        <v>116</v>
      </c>
      <c r="M88" s="7">
        <v>90</v>
      </c>
      <c r="N88" s="7">
        <v>93</v>
      </c>
      <c r="O88" s="7">
        <v>87</v>
      </c>
      <c r="P88" s="7">
        <v>87</v>
      </c>
      <c r="Q88" s="7">
        <v>80</v>
      </c>
      <c r="R88" s="7">
        <v>80</v>
      </c>
      <c r="S88" s="7">
        <v>104</v>
      </c>
      <c r="T88" s="7">
        <v>107</v>
      </c>
      <c r="U88" s="7">
        <v>97</v>
      </c>
      <c r="V88" s="7">
        <v>109</v>
      </c>
      <c r="W88" s="7">
        <v>120</v>
      </c>
      <c r="X88" s="7">
        <v>123</v>
      </c>
      <c r="Y88" s="7">
        <v>131</v>
      </c>
      <c r="Z88" s="7">
        <v>131</v>
      </c>
      <c r="AB88">
        <f t="shared" si="25"/>
        <v>13</v>
      </c>
      <c r="AC88">
        <f t="shared" si="26"/>
        <v>14</v>
      </c>
      <c r="AD88">
        <f t="shared" si="27"/>
        <v>4</v>
      </c>
      <c r="AE88">
        <f t="shared" si="28"/>
        <v>9</v>
      </c>
      <c r="AF88">
        <f t="shared" si="29"/>
        <v>9</v>
      </c>
      <c r="AG88">
        <f t="shared" si="30"/>
        <v>14</v>
      </c>
      <c r="AH88">
        <f t="shared" si="31"/>
        <v>20</v>
      </c>
      <c r="AI88">
        <f t="shared" si="32"/>
        <v>25</v>
      </c>
      <c r="AJ88">
        <f t="shared" si="33"/>
        <v>6</v>
      </c>
      <c r="AK88">
        <f t="shared" si="34"/>
        <v>6</v>
      </c>
      <c r="AL88">
        <f t="shared" si="35"/>
        <v>9</v>
      </c>
      <c r="AM88">
        <f t="shared" si="36"/>
        <v>10</v>
      </c>
      <c r="AN88">
        <f t="shared" si="37"/>
        <v>12</v>
      </c>
      <c r="AO88">
        <f t="shared" si="38"/>
        <v>12</v>
      </c>
      <c r="AP88">
        <f t="shared" si="39"/>
        <v>11</v>
      </c>
      <c r="AQ88">
        <f t="shared" si="40"/>
        <v>11</v>
      </c>
      <c r="AR88">
        <f t="shared" si="41"/>
        <v>10</v>
      </c>
      <c r="AS88">
        <f t="shared" si="42"/>
        <v>11</v>
      </c>
      <c r="AT88">
        <f t="shared" si="43"/>
        <v>8</v>
      </c>
      <c r="AU88">
        <f t="shared" si="44"/>
        <v>12</v>
      </c>
      <c r="AV88">
        <f t="shared" si="45"/>
        <v>9</v>
      </c>
      <c r="AW88">
        <f t="shared" si="46"/>
        <v>10</v>
      </c>
      <c r="AX88">
        <f t="shared" si="47"/>
        <v>10</v>
      </c>
      <c r="AY88">
        <f t="shared" si="48"/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6256-328E-7D40-9C2F-C3B342CFB8CE}">
  <dimension ref="A1:N87"/>
  <sheetViews>
    <sheetView workbookViewId="0">
      <selection activeCell="F17" sqref="F17"/>
    </sheetView>
  </sheetViews>
  <sheetFormatPr baseColWidth="10" defaultRowHeight="16" x14ac:dyDescent="0.2"/>
  <cols>
    <col min="1" max="1" width="20.33203125" customWidth="1"/>
    <col min="2" max="2" width="41.33203125" customWidth="1"/>
  </cols>
  <sheetData>
    <row r="1" spans="1:14" x14ac:dyDescent="0.2">
      <c r="A1" s="7">
        <v>1</v>
      </c>
      <c r="B1" s="7" t="s">
        <v>270</v>
      </c>
      <c r="C1" t="str">
        <f>TEXT('Repeat Calculation'!AB1,"00")&amp;TEXT('Repeat Calculation'!AC1,"00")</f>
        <v>1112</v>
      </c>
      <c r="D1" t="str">
        <f>TEXT('Repeat Calculation'!AD1,"00")&amp;TEXT('Repeat Calculation'!AE1,"00")</f>
        <v>0404</v>
      </c>
      <c r="E1" t="str">
        <f>TEXT('Repeat Calculation'!AF1,"00")&amp;TEXT('Repeat Calculation'!AG1,"00")</f>
        <v>1120</v>
      </c>
      <c r="F1" t="str">
        <f>TEXT('Repeat Calculation'!AH1,"00")&amp;TEXT('Repeat Calculation'!AI1,"00")</f>
        <v>1124</v>
      </c>
      <c r="G1" t="str">
        <f>TEXT('Repeat Calculation'!AJ1,"00")&amp;TEXT('Repeat Calculation'!AK1,"00")</f>
        <v>0909</v>
      </c>
      <c r="H1" t="str">
        <f>TEXT('Repeat Calculation'!AL1,"00")&amp;TEXT('Repeat Calculation'!AM1,"00")</f>
        <v>0910</v>
      </c>
      <c r="I1" t="str">
        <f>TEXT('Repeat Calculation'!AN1,"00")&amp;TEXT('Repeat Calculation'!AO1,"00")</f>
        <v>1212</v>
      </c>
      <c r="J1" t="str">
        <f>TEXT('Repeat Calculation'!AP1,"00")&amp;TEXT('Repeat Calculation'!AQ1,"00")</f>
        <v>1111</v>
      </c>
      <c r="K1" t="str">
        <f>TEXT('Repeat Calculation'!AR1,"00")&amp;TEXT('Repeat Calculation'!AS1,"00")</f>
        <v>1011</v>
      </c>
      <c r="L1" t="str">
        <f>TEXT('Repeat Calculation'!AT1,"00")&amp;TEXT('Repeat Calculation'!AU1,"00")</f>
        <v>1011</v>
      </c>
      <c r="M1" t="str">
        <f>TEXT('Repeat Calculation'!AV1,"00")&amp;TEXT('Repeat Calculation'!AW1,"00")</f>
        <v>0909</v>
      </c>
      <c r="N1" t="str">
        <f>TEXT('Repeat Calculation'!AX1,"00")&amp;TEXT('Repeat Calculation'!AY1,"00")</f>
        <v>1012</v>
      </c>
    </row>
    <row r="2" spans="1:14" x14ac:dyDescent="0.2">
      <c r="A2" s="7">
        <v>1</v>
      </c>
      <c r="B2" s="7" t="s">
        <v>271</v>
      </c>
      <c r="C2" t="str">
        <f>TEXT('Repeat Calculation'!AB2,"00")&amp;TEXT('Repeat Calculation'!AC2,"00")</f>
        <v>1212</v>
      </c>
      <c r="D2" t="str">
        <f>TEXT('Repeat Calculation'!AD2,"00")&amp;TEXT('Repeat Calculation'!AE2,"00")</f>
        <v>0410</v>
      </c>
      <c r="E2" t="str">
        <f>TEXT('Repeat Calculation'!AF2,"00")&amp;TEXT('Repeat Calculation'!AG2,"00")</f>
        <v>1215</v>
      </c>
      <c r="F2" t="str">
        <f>TEXT('Repeat Calculation'!AH2,"00")&amp;TEXT('Repeat Calculation'!AI2,"00")</f>
        <v>2227</v>
      </c>
      <c r="G2" t="str">
        <f>TEXT('Repeat Calculation'!AJ2,"00")&amp;TEXT('Repeat Calculation'!AK2,"00")</f>
        <v>0609</v>
      </c>
      <c r="H2" t="str">
        <f>TEXT('Repeat Calculation'!AL2,"00")&amp;TEXT('Repeat Calculation'!AM2,"00")</f>
        <v>0910</v>
      </c>
      <c r="I2" t="str">
        <f>TEXT('Repeat Calculation'!AN2,"00")&amp;TEXT('Repeat Calculation'!AO2,"00")</f>
        <v>1112</v>
      </c>
      <c r="J2" t="str">
        <f>TEXT('Repeat Calculation'!AP2,"00")&amp;TEXT('Repeat Calculation'!AQ2,"00")</f>
        <v>1112</v>
      </c>
      <c r="K2" t="str">
        <f>TEXT('Repeat Calculation'!AR2,"00")&amp;TEXT('Repeat Calculation'!AS2,"00")</f>
        <v>1111</v>
      </c>
      <c r="L2" t="str">
        <f>TEXT('Repeat Calculation'!AT2,"00")&amp;TEXT('Repeat Calculation'!AU2,"00")</f>
        <v>0812</v>
      </c>
      <c r="M2" t="str">
        <f>TEXT('Repeat Calculation'!AV2,"00")&amp;TEXT('Repeat Calculation'!AW2,"00")</f>
        <v>0911</v>
      </c>
      <c r="N2" t="str">
        <f>TEXT('Repeat Calculation'!AX2,"00")&amp;TEXT('Repeat Calculation'!AY2,"00")</f>
        <v>1025</v>
      </c>
    </row>
    <row r="3" spans="1:14" x14ac:dyDescent="0.2">
      <c r="A3" s="7">
        <v>1</v>
      </c>
      <c r="B3" s="7" t="s">
        <v>272</v>
      </c>
      <c r="C3" t="str">
        <f>TEXT('Repeat Calculation'!AB3,"00")&amp;TEXT('Repeat Calculation'!AC3,"00")</f>
        <v>1113</v>
      </c>
      <c r="D3" t="str">
        <f>TEXT('Repeat Calculation'!AD3,"00")&amp;TEXT('Repeat Calculation'!AE3,"00")</f>
        <v>0405</v>
      </c>
      <c r="E3" t="str">
        <f>TEXT('Repeat Calculation'!AF3,"00")&amp;TEXT('Repeat Calculation'!AG3,"00")</f>
        <v>1112</v>
      </c>
      <c r="F3" t="str">
        <f>TEXT('Repeat Calculation'!AH3,"00")&amp;TEXT('Repeat Calculation'!AI3,"00")</f>
        <v>2638</v>
      </c>
      <c r="G3" t="str">
        <f>TEXT('Repeat Calculation'!AJ3,"00")&amp;TEXT('Repeat Calculation'!AK3,"00")</f>
        <v>0606</v>
      </c>
      <c r="H3" t="str">
        <f>TEXT('Repeat Calculation'!AL3,"00")&amp;TEXT('Repeat Calculation'!AM3,"00")</f>
        <v>1010</v>
      </c>
      <c r="I3" t="str">
        <f>TEXT('Repeat Calculation'!AN3,"00")&amp;TEXT('Repeat Calculation'!AO3,"00")</f>
        <v>1212</v>
      </c>
      <c r="J3" t="str">
        <f>TEXT('Repeat Calculation'!AP3,"00")&amp;TEXT('Repeat Calculation'!AQ3,"00")</f>
        <v>1112</v>
      </c>
      <c r="K3" t="str">
        <f>TEXT('Repeat Calculation'!AR3,"00")&amp;TEXT('Repeat Calculation'!AS3,"00")</f>
        <v>1111</v>
      </c>
      <c r="L3" t="str">
        <f>TEXT('Repeat Calculation'!AT3,"00")&amp;TEXT('Repeat Calculation'!AU3,"00")</f>
        <v>1112</v>
      </c>
      <c r="M3" t="str">
        <f>TEXT('Repeat Calculation'!AV3,"00")&amp;TEXT('Repeat Calculation'!AW3,"00")</f>
        <v>0808</v>
      </c>
      <c r="N3" t="str">
        <f>TEXT('Repeat Calculation'!AX3,"00")&amp;TEXT('Repeat Calculation'!AY3,"00")</f>
        <v>0810</v>
      </c>
    </row>
    <row r="4" spans="1:14" x14ac:dyDescent="0.2">
      <c r="A4" s="7">
        <v>1</v>
      </c>
      <c r="B4" s="7" t="s">
        <v>273</v>
      </c>
      <c r="C4" t="str">
        <f>TEXT('Repeat Calculation'!AB4,"00")&amp;TEXT('Repeat Calculation'!AC4,"00")</f>
        <v>1214</v>
      </c>
      <c r="D4" t="str">
        <f>TEXT('Repeat Calculation'!AD4,"00")&amp;TEXT('Repeat Calculation'!AE4,"00")</f>
        <v>0404</v>
      </c>
      <c r="E4" t="str">
        <f>TEXT('Repeat Calculation'!AF4,"00")&amp;TEXT('Repeat Calculation'!AG4,"00")</f>
        <v>1011</v>
      </c>
      <c r="F4" t="str">
        <f>TEXT('Repeat Calculation'!AH4,"00")&amp;TEXT('Repeat Calculation'!AI4,"00")</f>
        <v>2424</v>
      </c>
      <c r="G4" t="str">
        <f>TEXT('Repeat Calculation'!AJ4,"00")&amp;TEXT('Repeat Calculation'!AK4,"00")</f>
        <v>0606</v>
      </c>
      <c r="H4" t="str">
        <f>TEXT('Repeat Calculation'!AL4,"00")&amp;TEXT('Repeat Calculation'!AM4,"00")</f>
        <v>0909</v>
      </c>
      <c r="I4" t="str">
        <f>TEXT('Repeat Calculation'!AN4,"00")&amp;TEXT('Repeat Calculation'!AO4,"00")</f>
        <v>1111</v>
      </c>
      <c r="J4" t="str">
        <f>TEXT('Repeat Calculation'!AP4,"00")&amp;TEXT('Repeat Calculation'!AQ4,"00")</f>
        <v>1113</v>
      </c>
      <c r="K4" t="str">
        <f>TEXT('Repeat Calculation'!AR4,"00")&amp;TEXT('Repeat Calculation'!AS4,"00")</f>
        <v>1010</v>
      </c>
      <c r="L4" t="str">
        <f>TEXT('Repeat Calculation'!AT4,"00")&amp;TEXT('Repeat Calculation'!AU4,"00")</f>
        <v>1112</v>
      </c>
      <c r="M4" t="str">
        <f>TEXT('Repeat Calculation'!AV4,"00")&amp;TEXT('Repeat Calculation'!AW4,"00")</f>
        <v>0809</v>
      </c>
      <c r="N4" t="str">
        <f>TEXT('Repeat Calculation'!AX4,"00")&amp;TEXT('Repeat Calculation'!AY4,"00")</f>
        <v>1010</v>
      </c>
    </row>
    <row r="5" spans="1:14" x14ac:dyDescent="0.2">
      <c r="A5" s="7">
        <v>1</v>
      </c>
      <c r="B5" s="7" t="s">
        <v>274</v>
      </c>
      <c r="C5" t="str">
        <f>TEXT('Repeat Calculation'!AB5,"00")&amp;TEXT('Repeat Calculation'!AC5,"00")</f>
        <v>1214</v>
      </c>
      <c r="D5" t="str">
        <f>TEXT('Repeat Calculation'!AD5,"00")&amp;TEXT('Repeat Calculation'!AE5,"00")</f>
        <v>0408</v>
      </c>
      <c r="E5" t="str">
        <f>TEXT('Repeat Calculation'!AF5,"00")&amp;TEXT('Repeat Calculation'!AG5,"00")</f>
        <v>1121</v>
      </c>
      <c r="F5" t="str">
        <f>TEXT('Repeat Calculation'!AH5,"00")&amp;TEXT('Repeat Calculation'!AI5,"00")</f>
        <v>1628</v>
      </c>
      <c r="G5" t="str">
        <f>TEXT('Repeat Calculation'!AJ5,"00")&amp;TEXT('Repeat Calculation'!AK5,"00")</f>
        <v>0910</v>
      </c>
      <c r="H5" t="str">
        <f>TEXT('Repeat Calculation'!AL5,"00")&amp;TEXT('Repeat Calculation'!AM5,"00")</f>
        <v>0910</v>
      </c>
      <c r="I5" t="str">
        <f>TEXT('Repeat Calculation'!AN5,"00")&amp;TEXT('Repeat Calculation'!AO5,"00")</f>
        <v>1112</v>
      </c>
      <c r="J5" t="str">
        <f>TEXT('Repeat Calculation'!AP5,"00")&amp;TEXT('Repeat Calculation'!AQ5,"00")</f>
        <v>1111</v>
      </c>
      <c r="K5" t="str">
        <f>TEXT('Repeat Calculation'!AR5,"00")&amp;TEXT('Repeat Calculation'!AS5,"00")</f>
        <v>1111</v>
      </c>
      <c r="L5" t="str">
        <f>TEXT('Repeat Calculation'!AT5,"00")&amp;TEXT('Repeat Calculation'!AU5,"00")</f>
        <v>1112</v>
      </c>
      <c r="M5" t="str">
        <f>TEXT('Repeat Calculation'!AV5,"00")&amp;TEXT('Repeat Calculation'!AW5,"00")</f>
        <v>0609</v>
      </c>
      <c r="N5" t="str">
        <f>TEXT('Repeat Calculation'!AX5,"00")&amp;TEXT('Repeat Calculation'!AY5,"00")</f>
        <v>1014</v>
      </c>
    </row>
    <row r="6" spans="1:14" x14ac:dyDescent="0.2">
      <c r="A6" s="7">
        <v>1</v>
      </c>
      <c r="B6" s="7" t="s">
        <v>275</v>
      </c>
      <c r="C6" t="str">
        <f>TEXT('Repeat Calculation'!AB6,"00")&amp;TEXT('Repeat Calculation'!AC6,"00")</f>
        <v>0912</v>
      </c>
      <c r="D6" t="str">
        <f>TEXT('Repeat Calculation'!AD6,"00")&amp;TEXT('Repeat Calculation'!AE6,"00")</f>
        <v>0404</v>
      </c>
      <c r="E6" t="str">
        <f>TEXT('Repeat Calculation'!AF6,"00")&amp;TEXT('Repeat Calculation'!AG6,"00")</f>
        <v>1220</v>
      </c>
      <c r="F6" t="str">
        <f>TEXT('Repeat Calculation'!AH6,"00")&amp;TEXT('Repeat Calculation'!AI6,"00")</f>
        <v>1518</v>
      </c>
      <c r="G6" t="str">
        <f>TEXT('Repeat Calculation'!AJ6,"00")&amp;TEXT('Repeat Calculation'!AK6,"00")</f>
        <v>0606</v>
      </c>
      <c r="H6" t="str">
        <f>TEXT('Repeat Calculation'!AL6,"00")&amp;TEXT('Repeat Calculation'!AM6,"00")</f>
        <v>0909</v>
      </c>
      <c r="I6" t="str">
        <f>TEXT('Repeat Calculation'!AN6,"00")&amp;TEXT('Repeat Calculation'!AO6,"00")</f>
        <v>1112</v>
      </c>
      <c r="J6" t="str">
        <f>TEXT('Repeat Calculation'!AP6,"00")&amp;TEXT('Repeat Calculation'!AQ6,"00")</f>
        <v>1111</v>
      </c>
      <c r="K6" t="str">
        <f>TEXT('Repeat Calculation'!AR6,"00")&amp;TEXT('Repeat Calculation'!AS6,"00")</f>
        <v>1113</v>
      </c>
      <c r="L6" t="str">
        <f>TEXT('Repeat Calculation'!AT6,"00")&amp;TEXT('Repeat Calculation'!AU6,"00")</f>
        <v>1112</v>
      </c>
      <c r="M6" t="str">
        <f>TEXT('Repeat Calculation'!AV6,"00")&amp;TEXT('Repeat Calculation'!AW6,"00")</f>
        <v>0810</v>
      </c>
      <c r="N6" t="str">
        <f>TEXT('Repeat Calculation'!AX6,"00")&amp;TEXT('Repeat Calculation'!AY6,"00")</f>
        <v>1011</v>
      </c>
    </row>
    <row r="7" spans="1:14" x14ac:dyDescent="0.2">
      <c r="A7" s="7">
        <v>1</v>
      </c>
      <c r="B7" s="7" t="s">
        <v>276</v>
      </c>
      <c r="C7" t="str">
        <f>TEXT('Repeat Calculation'!AB7,"00")&amp;TEXT('Repeat Calculation'!AC7,"00")</f>
        <v>1212</v>
      </c>
      <c r="D7" t="str">
        <f>TEXT('Repeat Calculation'!AD7,"00")&amp;TEXT('Repeat Calculation'!AE7,"00")</f>
        <v>0404</v>
      </c>
      <c r="E7" t="str">
        <f>TEXT('Repeat Calculation'!AF7,"00")&amp;TEXT('Repeat Calculation'!AG7,"00")</f>
        <v>0820</v>
      </c>
      <c r="F7" t="str">
        <f>TEXT('Repeat Calculation'!AH7,"00")&amp;TEXT('Repeat Calculation'!AI7,"00")</f>
        <v>1518</v>
      </c>
      <c r="G7" t="str">
        <f>TEXT('Repeat Calculation'!AJ7,"00")&amp;TEXT('Repeat Calculation'!AK7,"00")</f>
        <v>0606</v>
      </c>
      <c r="H7" t="str">
        <f>TEXT('Repeat Calculation'!AL7,"00")&amp;TEXT('Repeat Calculation'!AM7,"00")</f>
        <v>0913</v>
      </c>
      <c r="I7" t="str">
        <f>TEXT('Repeat Calculation'!AN7,"00")&amp;TEXT('Repeat Calculation'!AO7,"00")</f>
        <v>1112</v>
      </c>
      <c r="J7" t="str">
        <f>TEXT('Repeat Calculation'!AP7,"00")&amp;TEXT('Repeat Calculation'!AQ7,"00")</f>
        <v>1111</v>
      </c>
      <c r="K7" t="str">
        <f>TEXT('Repeat Calculation'!AR7,"00")&amp;TEXT('Repeat Calculation'!AS7,"00")</f>
        <v>0610</v>
      </c>
      <c r="L7" t="str">
        <f>TEXT('Repeat Calculation'!AT7,"00")&amp;TEXT('Repeat Calculation'!AU7,"00")</f>
        <v>1011</v>
      </c>
      <c r="M7" t="str">
        <f>TEXT('Repeat Calculation'!AV7,"00")&amp;TEXT('Repeat Calculation'!AW7,"00")</f>
        <v>0707</v>
      </c>
      <c r="N7" t="str">
        <f>TEXT('Repeat Calculation'!AX7,"00")&amp;TEXT('Repeat Calculation'!AY7,"00")</f>
        <v>1011</v>
      </c>
    </row>
    <row r="8" spans="1:14" x14ac:dyDescent="0.2">
      <c r="A8" s="7">
        <v>1</v>
      </c>
      <c r="B8" s="7" t="s">
        <v>277</v>
      </c>
      <c r="C8" t="str">
        <f>TEXT('Repeat Calculation'!AB8,"00")&amp;TEXT('Repeat Calculation'!AC8,"00")</f>
        <v>1113</v>
      </c>
      <c r="D8" t="str">
        <f>TEXT('Repeat Calculation'!AD8,"00")&amp;TEXT('Repeat Calculation'!AE8,"00")</f>
        <v>0405</v>
      </c>
      <c r="E8" t="str">
        <f>TEXT('Repeat Calculation'!AF8,"00")&amp;TEXT('Repeat Calculation'!AG8,"00")</f>
        <v>1112</v>
      </c>
      <c r="F8" t="str">
        <f>TEXT('Repeat Calculation'!AH8,"00")&amp;TEXT('Repeat Calculation'!AI8,"00")</f>
        <v>2638</v>
      </c>
      <c r="G8" t="str">
        <f>TEXT('Repeat Calculation'!AJ8,"00")&amp;TEXT('Repeat Calculation'!AK8,"00")</f>
        <v>0606</v>
      </c>
      <c r="H8" t="str">
        <f>TEXT('Repeat Calculation'!AL8,"00")&amp;TEXT('Repeat Calculation'!AM8,"00")</f>
        <v>1010</v>
      </c>
      <c r="I8" t="str">
        <f>TEXT('Repeat Calculation'!AN8,"00")&amp;TEXT('Repeat Calculation'!AO8,"00")</f>
        <v>1212</v>
      </c>
      <c r="J8" t="str">
        <f>TEXT('Repeat Calculation'!AP8,"00")&amp;TEXT('Repeat Calculation'!AQ8,"00")</f>
        <v>1112</v>
      </c>
      <c r="K8" t="str">
        <f>TEXT('Repeat Calculation'!AR8,"00")&amp;TEXT('Repeat Calculation'!AS8,"00")</f>
        <v>1111</v>
      </c>
      <c r="L8" t="str">
        <f>TEXT('Repeat Calculation'!AT8,"00")&amp;TEXT('Repeat Calculation'!AU8,"00")</f>
        <v>1112</v>
      </c>
      <c r="M8" t="str">
        <f>TEXT('Repeat Calculation'!AV8,"00")&amp;TEXT('Repeat Calculation'!AW8,"00")</f>
        <v>0808</v>
      </c>
      <c r="N8" t="str">
        <f>TEXT('Repeat Calculation'!AX8,"00")&amp;TEXT('Repeat Calculation'!AY8,"00")</f>
        <v>0810</v>
      </c>
    </row>
    <row r="9" spans="1:14" x14ac:dyDescent="0.2">
      <c r="A9" s="7">
        <v>1</v>
      </c>
      <c r="B9" s="7" t="s">
        <v>278</v>
      </c>
      <c r="C9" t="str">
        <f>TEXT('Repeat Calculation'!AB9,"00")&amp;TEXT('Repeat Calculation'!AC9,"00")</f>
        <v>1112</v>
      </c>
      <c r="D9" t="str">
        <f>TEXT('Repeat Calculation'!AD9,"00")&amp;TEXT('Repeat Calculation'!AE9,"00")</f>
        <v>0405</v>
      </c>
      <c r="E9" t="str">
        <f>TEXT('Repeat Calculation'!AF9,"00")&amp;TEXT('Repeat Calculation'!AG9,"00")</f>
        <v>1119</v>
      </c>
      <c r="F9" t="str">
        <f>TEXT('Repeat Calculation'!AH9,"00")&amp;TEXT('Repeat Calculation'!AI9,"00")</f>
        <v>1725</v>
      </c>
      <c r="G9" t="str">
        <f>TEXT('Repeat Calculation'!AJ9,"00")&amp;TEXT('Repeat Calculation'!AK9,"00")</f>
        <v>0606</v>
      </c>
      <c r="H9" t="str">
        <f>TEXT('Repeat Calculation'!AL9,"00")&amp;TEXT('Repeat Calculation'!AM9,"00")</f>
        <v>0910</v>
      </c>
      <c r="I9" t="str">
        <f>TEXT('Repeat Calculation'!AN9,"00")&amp;TEXT('Repeat Calculation'!AO9,"00")</f>
        <v>1219</v>
      </c>
      <c r="J9" t="str">
        <f>TEXT('Repeat Calculation'!AP9,"00")&amp;TEXT('Repeat Calculation'!AQ9,"00")</f>
        <v>1111</v>
      </c>
      <c r="K9" t="str">
        <f>TEXT('Repeat Calculation'!AR9,"00")&amp;TEXT('Repeat Calculation'!AS9,"00")</f>
        <v>1011</v>
      </c>
      <c r="L9" t="str">
        <f>TEXT('Repeat Calculation'!AT9,"00")&amp;TEXT('Repeat Calculation'!AU9,"00")</f>
        <v>1011</v>
      </c>
      <c r="M9" t="str">
        <f>TEXT('Repeat Calculation'!AV9,"00")&amp;TEXT('Repeat Calculation'!AW9,"00")</f>
        <v>0811</v>
      </c>
      <c r="N9" t="str">
        <f>TEXT('Repeat Calculation'!AX9,"00")&amp;TEXT('Repeat Calculation'!AY9,"00")</f>
        <v>1010</v>
      </c>
    </row>
    <row r="10" spans="1:14" x14ac:dyDescent="0.2">
      <c r="A10" s="7">
        <v>1</v>
      </c>
      <c r="B10" s="7" t="s">
        <v>279</v>
      </c>
      <c r="C10" t="str">
        <f>TEXT('Repeat Calculation'!AB10,"00")&amp;TEXT('Repeat Calculation'!AC10,"00")</f>
        <v>1214</v>
      </c>
      <c r="D10" t="str">
        <f>TEXT('Repeat Calculation'!AD10,"00")&amp;TEXT('Repeat Calculation'!AE10,"00")</f>
        <v>0404</v>
      </c>
      <c r="E10" t="str">
        <f>TEXT('Repeat Calculation'!AF10,"00")&amp;TEXT('Repeat Calculation'!AG10,"00")</f>
        <v>1011</v>
      </c>
      <c r="F10" t="str">
        <f>TEXT('Repeat Calculation'!AH10,"00")&amp;TEXT('Repeat Calculation'!AI10,"00")</f>
        <v>2424</v>
      </c>
      <c r="G10" t="str">
        <f>TEXT('Repeat Calculation'!AJ10,"00")&amp;TEXT('Repeat Calculation'!AK10,"00")</f>
        <v>0606</v>
      </c>
      <c r="H10" t="str">
        <f>TEXT('Repeat Calculation'!AL10,"00")&amp;TEXT('Repeat Calculation'!AM10,"00")</f>
        <v>0909</v>
      </c>
      <c r="I10" t="str">
        <f>TEXT('Repeat Calculation'!AN10,"00")&amp;TEXT('Repeat Calculation'!AO10,"00")</f>
        <v>1111</v>
      </c>
      <c r="J10" t="str">
        <f>TEXT('Repeat Calculation'!AP10,"00")&amp;TEXT('Repeat Calculation'!AQ10,"00")</f>
        <v>1113</v>
      </c>
      <c r="K10" t="str">
        <f>TEXT('Repeat Calculation'!AR10,"00")&amp;TEXT('Repeat Calculation'!AS10,"00")</f>
        <v>1010</v>
      </c>
      <c r="L10" t="str">
        <f>TEXT('Repeat Calculation'!AT10,"00")&amp;TEXT('Repeat Calculation'!AU10,"00")</f>
        <v>1112</v>
      </c>
      <c r="M10" t="str">
        <f>TEXT('Repeat Calculation'!AV10,"00")&amp;TEXT('Repeat Calculation'!AW10,"00")</f>
        <v>0809</v>
      </c>
      <c r="N10" t="str">
        <f>TEXT('Repeat Calculation'!AX10,"00")&amp;TEXT('Repeat Calculation'!AY10,"00")</f>
        <v>1010</v>
      </c>
    </row>
    <row r="11" spans="1:14" x14ac:dyDescent="0.2">
      <c r="A11" s="7">
        <v>1</v>
      </c>
      <c r="B11" s="7" t="s">
        <v>280</v>
      </c>
      <c r="C11" t="str">
        <f>TEXT('Repeat Calculation'!AB11,"00")&amp;TEXT('Repeat Calculation'!AC11,"00")</f>
        <v>1014</v>
      </c>
      <c r="D11" t="str">
        <f>TEXT('Repeat Calculation'!AD11,"00")&amp;TEXT('Repeat Calculation'!AE11,"00")</f>
        <v>0406</v>
      </c>
      <c r="E11" t="str">
        <f>TEXT('Repeat Calculation'!AF11,"00")&amp;TEXT('Repeat Calculation'!AG11,"00")</f>
        <v>1116</v>
      </c>
      <c r="F11" t="str">
        <f>TEXT('Repeat Calculation'!AH11,"00")&amp;TEXT('Repeat Calculation'!AI11,"00")</f>
        <v>1726</v>
      </c>
      <c r="G11" t="str">
        <f>TEXT('Repeat Calculation'!AJ11,"00")&amp;TEXT('Repeat Calculation'!AK11,"00")</f>
        <v>0606</v>
      </c>
      <c r="H11" t="str">
        <f>TEXT('Repeat Calculation'!AL11,"00")&amp;TEXT('Repeat Calculation'!AM11,"00")</f>
        <v>0909</v>
      </c>
      <c r="I11" t="str">
        <f>TEXT('Repeat Calculation'!AN11,"00")&amp;TEXT('Repeat Calculation'!AO11,"00")</f>
        <v>1113</v>
      </c>
      <c r="J11" t="str">
        <f>TEXT('Repeat Calculation'!AP11,"00")&amp;TEXT('Repeat Calculation'!AQ11,"00")</f>
        <v>0811</v>
      </c>
      <c r="K11" t="str">
        <f>TEXT('Repeat Calculation'!AR11,"00")&amp;TEXT('Repeat Calculation'!AS11,"00")</f>
        <v>1111</v>
      </c>
      <c r="L11" t="str">
        <f>TEXT('Repeat Calculation'!AT11,"00")&amp;TEXT('Repeat Calculation'!AU11,"00")</f>
        <v>0611</v>
      </c>
      <c r="M11" t="str">
        <f>TEXT('Repeat Calculation'!AV11,"00")&amp;TEXT('Repeat Calculation'!AW11,"00")</f>
        <v>0811</v>
      </c>
      <c r="N11" t="str">
        <f>TEXT('Repeat Calculation'!AX11,"00")&amp;TEXT('Repeat Calculation'!AY11,"00")</f>
        <v>1012</v>
      </c>
    </row>
    <row r="12" spans="1:14" x14ac:dyDescent="0.2">
      <c r="A12" s="7">
        <v>1</v>
      </c>
      <c r="B12" s="7" t="s">
        <v>281</v>
      </c>
      <c r="C12" t="str">
        <f>TEXT('Repeat Calculation'!AB12,"00")&amp;TEXT('Repeat Calculation'!AC12,"00")</f>
        <v>1111</v>
      </c>
      <c r="D12" t="str">
        <f>TEXT('Repeat Calculation'!AD12,"00")&amp;TEXT('Repeat Calculation'!AE12,"00")</f>
        <v>0404</v>
      </c>
      <c r="E12" t="str">
        <f>TEXT('Repeat Calculation'!AF12,"00")&amp;TEXT('Repeat Calculation'!AG12,"00")</f>
        <v>0811</v>
      </c>
      <c r="F12" t="str">
        <f>TEXT('Repeat Calculation'!AH12,"00")&amp;TEXT('Repeat Calculation'!AI12,"00")</f>
        <v>2426</v>
      </c>
      <c r="G12" t="str">
        <f>TEXT('Repeat Calculation'!AJ12,"00")&amp;TEXT('Repeat Calculation'!AK12,"00")</f>
        <v>0606</v>
      </c>
      <c r="H12" t="str">
        <f>TEXT('Repeat Calculation'!AL12,"00")&amp;TEXT('Repeat Calculation'!AM12,"00")</f>
        <v>1010</v>
      </c>
      <c r="I12" t="str">
        <f>TEXT('Repeat Calculation'!AN12,"00")&amp;TEXT('Repeat Calculation'!AO12,"00")</f>
        <v>1111</v>
      </c>
      <c r="J12" t="str">
        <f>TEXT('Repeat Calculation'!AP12,"00")&amp;TEXT('Repeat Calculation'!AQ12,"00")</f>
        <v>1111</v>
      </c>
      <c r="K12" t="str">
        <f>TEXT('Repeat Calculation'!AR12,"00")&amp;TEXT('Repeat Calculation'!AS12,"00")</f>
        <v>1010</v>
      </c>
      <c r="L12" t="str">
        <f>TEXT('Repeat Calculation'!AT12,"00")&amp;TEXT('Repeat Calculation'!AU12,"00")</f>
        <v>0611</v>
      </c>
      <c r="M12" t="str">
        <f>TEXT('Repeat Calculation'!AV12,"00")&amp;TEXT('Repeat Calculation'!AW12,"00")</f>
        <v>1111</v>
      </c>
      <c r="N12" t="str">
        <f>TEXT('Repeat Calculation'!AX12,"00")&amp;TEXT('Repeat Calculation'!AY12,"00")</f>
        <v>0810</v>
      </c>
    </row>
    <row r="13" spans="1:14" x14ac:dyDescent="0.2">
      <c r="A13" s="7">
        <v>1</v>
      </c>
      <c r="B13" s="7" t="s">
        <v>282</v>
      </c>
      <c r="C13" t="str">
        <f>TEXT('Repeat Calculation'!AB13,"00")&amp;TEXT('Repeat Calculation'!AC13,"00")</f>
        <v>1112</v>
      </c>
      <c r="D13" t="str">
        <f>TEXT('Repeat Calculation'!AD13,"00")&amp;TEXT('Repeat Calculation'!AE13,"00")</f>
        <v>0808</v>
      </c>
      <c r="E13" t="str">
        <f>TEXT('Repeat Calculation'!AF13,"00")&amp;TEXT('Repeat Calculation'!AG13,"00")</f>
        <v>1112</v>
      </c>
      <c r="F13" t="str">
        <f>TEXT('Repeat Calculation'!AH13,"00")&amp;TEXT('Repeat Calculation'!AI13,"00")</f>
        <v>2526</v>
      </c>
      <c r="G13" t="str">
        <f>TEXT('Repeat Calculation'!AJ13,"00")&amp;TEXT('Repeat Calculation'!AK13,"00")</f>
        <v>0609</v>
      </c>
      <c r="H13" t="str">
        <f>TEXT('Repeat Calculation'!AL13,"00")&amp;TEXT('Repeat Calculation'!AM13,"00")</f>
        <v>0809</v>
      </c>
      <c r="I13" t="str">
        <f>TEXT('Repeat Calculation'!AN13,"00")&amp;TEXT('Repeat Calculation'!AO13,"00")</f>
        <v>1112</v>
      </c>
      <c r="J13" t="str">
        <f>TEXT('Repeat Calculation'!AP13,"00")&amp;TEXT('Repeat Calculation'!AQ13,"00")</f>
        <v>1111</v>
      </c>
      <c r="K13" t="str">
        <f>TEXT('Repeat Calculation'!AR13,"00")&amp;TEXT('Repeat Calculation'!AS13,"00")</f>
        <v>1011</v>
      </c>
      <c r="L13" t="str">
        <f>TEXT('Repeat Calculation'!AT13,"00")&amp;TEXT('Repeat Calculation'!AU13,"00")</f>
        <v>0611</v>
      </c>
      <c r="M13" t="str">
        <f>TEXT('Repeat Calculation'!AV13,"00")&amp;TEXT('Repeat Calculation'!AW13,"00")</f>
        <v>0509</v>
      </c>
      <c r="N13" t="str">
        <f>TEXT('Repeat Calculation'!AX13,"00")&amp;TEXT('Repeat Calculation'!AY13,"00")</f>
        <v>1012</v>
      </c>
    </row>
    <row r="14" spans="1:14" x14ac:dyDescent="0.2">
      <c r="A14" s="7">
        <v>1</v>
      </c>
      <c r="B14" s="7" t="s">
        <v>283</v>
      </c>
      <c r="C14" t="str">
        <f>TEXT('Repeat Calculation'!AB14,"00")&amp;TEXT('Repeat Calculation'!AC14,"00")</f>
        <v>1315</v>
      </c>
      <c r="D14" t="str">
        <f>TEXT('Repeat Calculation'!AD14,"00")&amp;TEXT('Repeat Calculation'!AE14,"00")</f>
        <v>0404</v>
      </c>
      <c r="E14" t="str">
        <f>TEXT('Repeat Calculation'!AF14,"00")&amp;TEXT('Repeat Calculation'!AG14,"00")</f>
        <v>1115</v>
      </c>
      <c r="F14" t="str">
        <f>TEXT('Repeat Calculation'!AH14,"00")&amp;TEXT('Repeat Calculation'!AI14,"00")</f>
        <v>0925</v>
      </c>
      <c r="G14" t="str">
        <f>TEXT('Repeat Calculation'!AJ14,"00")&amp;TEXT('Repeat Calculation'!AK14,"00")</f>
        <v>0606</v>
      </c>
      <c r="H14" t="str">
        <f>TEXT('Repeat Calculation'!AL14,"00")&amp;TEXT('Repeat Calculation'!AM14,"00")</f>
        <v>0910</v>
      </c>
      <c r="I14" t="str">
        <f>TEXT('Repeat Calculation'!AN14,"00")&amp;TEXT('Repeat Calculation'!AO14,"00")</f>
        <v>1113</v>
      </c>
      <c r="J14" t="str">
        <f>TEXT('Repeat Calculation'!AP14,"00")&amp;TEXT('Repeat Calculation'!AQ14,"00")</f>
        <v>1111</v>
      </c>
      <c r="K14" t="str">
        <f>TEXT('Repeat Calculation'!AR14,"00")&amp;TEXT('Repeat Calculation'!AS14,"00")</f>
        <v>1011</v>
      </c>
      <c r="L14" t="str">
        <f>TEXT('Repeat Calculation'!AT14,"00")&amp;TEXT('Repeat Calculation'!AU14,"00")</f>
        <v>1111</v>
      </c>
      <c r="M14" t="str">
        <f>TEXT('Repeat Calculation'!AV14,"00")&amp;TEXT('Repeat Calculation'!AW14,"00")</f>
        <v>1111</v>
      </c>
      <c r="N14" t="str">
        <f>TEXT('Repeat Calculation'!AX14,"00")&amp;TEXT('Repeat Calculation'!AY14,"00")</f>
        <v>1010</v>
      </c>
    </row>
    <row r="15" spans="1:14" x14ac:dyDescent="0.2">
      <c r="A15" s="7">
        <v>1</v>
      </c>
      <c r="B15" s="7" t="s">
        <v>284</v>
      </c>
      <c r="C15" t="str">
        <f>TEXT('Repeat Calculation'!AB15,"00")&amp;TEXT('Repeat Calculation'!AC15,"00")</f>
        <v>1114</v>
      </c>
      <c r="D15" t="str">
        <f>TEXT('Repeat Calculation'!AD15,"00")&amp;TEXT('Repeat Calculation'!AE15,"00")</f>
        <v>0404</v>
      </c>
      <c r="E15" t="str">
        <f>TEXT('Repeat Calculation'!AF15,"00")&amp;TEXT('Repeat Calculation'!AG15,"00")</f>
        <v>1819</v>
      </c>
      <c r="F15" t="str">
        <f>TEXT('Repeat Calculation'!AH15,"00")&amp;TEXT('Repeat Calculation'!AI15,"00")</f>
        <v>2543</v>
      </c>
      <c r="G15" t="str">
        <f>TEXT('Repeat Calculation'!AJ15,"00")&amp;TEXT('Repeat Calculation'!AK15,"00")</f>
        <v>0606</v>
      </c>
      <c r="H15" t="str">
        <f>TEXT('Repeat Calculation'!AL15,"00")&amp;TEXT('Repeat Calculation'!AM15,"00")</f>
        <v>0910</v>
      </c>
      <c r="I15" t="str">
        <f>TEXT('Repeat Calculation'!AN15,"00")&amp;TEXT('Repeat Calculation'!AO15,"00")</f>
        <v>1111</v>
      </c>
      <c r="J15" t="str">
        <f>TEXT('Repeat Calculation'!AP15,"00")&amp;TEXT('Repeat Calculation'!AQ15,"00")</f>
        <v>1111</v>
      </c>
      <c r="K15" t="str">
        <f>TEXT('Repeat Calculation'!AR15,"00")&amp;TEXT('Repeat Calculation'!AS15,"00")</f>
        <v>0611</v>
      </c>
      <c r="L15" t="str">
        <f>TEXT('Repeat Calculation'!AT15,"00")&amp;TEXT('Repeat Calculation'!AU15,"00")</f>
        <v>0612</v>
      </c>
      <c r="M15" t="str">
        <f>TEXT('Repeat Calculation'!AV15,"00")&amp;TEXT('Repeat Calculation'!AW15,"00")</f>
        <v>0910</v>
      </c>
      <c r="N15" t="str">
        <f>TEXT('Repeat Calculation'!AX15,"00")&amp;TEXT('Repeat Calculation'!AY15,"00")</f>
        <v>1012</v>
      </c>
    </row>
    <row r="16" spans="1:14" x14ac:dyDescent="0.2">
      <c r="A16" s="7">
        <v>1</v>
      </c>
      <c r="B16" s="7" t="s">
        <v>285</v>
      </c>
      <c r="C16">
        <v>0</v>
      </c>
      <c r="D16">
        <v>0</v>
      </c>
      <c r="E16">
        <v>0</v>
      </c>
      <c r="F16">
        <v>0</v>
      </c>
      <c r="G16" t="str">
        <f>TEXT('Repeat Calculation'!AJ16,"00")&amp;TEXT('Repeat Calculation'!AK16,"00")</f>
        <v>0609</v>
      </c>
      <c r="H16" t="str">
        <f>TEXT('Repeat Calculation'!AL16,"00")&amp;TEXT('Repeat Calculation'!AM16,"00")</f>
        <v>0809</v>
      </c>
      <c r="I16" t="str">
        <f>TEXT('Repeat Calculation'!AN16,"00")&amp;TEXT('Repeat Calculation'!AO16,"00")</f>
        <v>1113</v>
      </c>
      <c r="J16" t="str">
        <f>TEXT('Repeat Calculation'!AP16,"00")&amp;TEXT('Repeat Calculation'!AQ16,"00")</f>
        <v>1111</v>
      </c>
      <c r="K16" t="str">
        <f>TEXT('Repeat Calculation'!AR16,"00")&amp;TEXT('Repeat Calculation'!AS16,"00")</f>
        <v>1011</v>
      </c>
      <c r="L16" t="str">
        <f>TEXT('Repeat Calculation'!AT16,"00")&amp;TEXT('Repeat Calculation'!AU16,"00")</f>
        <v>1112</v>
      </c>
      <c r="M16" t="str">
        <f>TEXT('Repeat Calculation'!AV16,"00")&amp;TEXT('Repeat Calculation'!AW16,"00")</f>
        <v>0808</v>
      </c>
      <c r="N16" t="str">
        <f>TEXT('Repeat Calculation'!AX16,"00")&amp;TEXT('Repeat Calculation'!AY16,"00")</f>
        <v>0810</v>
      </c>
    </row>
    <row r="17" spans="1:14" x14ac:dyDescent="0.2">
      <c r="A17" s="7">
        <v>1</v>
      </c>
      <c r="B17" s="7" t="s">
        <v>286</v>
      </c>
      <c r="C17" t="str">
        <f>TEXT('Repeat Calculation'!AB17,"00")&amp;TEXT('Repeat Calculation'!AC17,"00")</f>
        <v>1112</v>
      </c>
      <c r="D17" t="str">
        <f>TEXT('Repeat Calculation'!AD17,"00")&amp;TEXT('Repeat Calculation'!AE17,"00")</f>
        <v>1010</v>
      </c>
      <c r="E17" t="str">
        <f>TEXT('Repeat Calculation'!AF17,"00")&amp;TEXT('Repeat Calculation'!AG17,"00")</f>
        <v>2122</v>
      </c>
      <c r="F17" t="str">
        <f>TEXT('Repeat Calculation'!AH17,"00")&amp;TEXT('Repeat Calculation'!AI17,"00")</f>
        <v>2329</v>
      </c>
      <c r="G17" t="str">
        <f>TEXT('Repeat Calculation'!AJ17,"00")&amp;TEXT('Repeat Calculation'!AK17,"00")</f>
        <v>0609</v>
      </c>
      <c r="H17" t="str">
        <f>TEXT('Repeat Calculation'!AL17,"00")&amp;TEXT('Repeat Calculation'!AM17,"00")</f>
        <v>0910</v>
      </c>
      <c r="I17" t="str">
        <f>TEXT('Repeat Calculation'!AN17,"00")&amp;TEXT('Repeat Calculation'!AO17,"00")</f>
        <v>1112</v>
      </c>
      <c r="J17" t="str">
        <f>TEXT('Repeat Calculation'!AP17,"00")&amp;TEXT('Repeat Calculation'!AQ17,"00")</f>
        <v>1112</v>
      </c>
      <c r="K17" t="str">
        <f>TEXT('Repeat Calculation'!AR17,"00")&amp;TEXT('Repeat Calculation'!AS17,"00")</f>
        <v>1111</v>
      </c>
      <c r="L17" t="str">
        <f>TEXT('Repeat Calculation'!AT17,"00")&amp;TEXT('Repeat Calculation'!AU17,"00")</f>
        <v>0612</v>
      </c>
      <c r="M17" t="str">
        <f>TEXT('Repeat Calculation'!AV17,"00")&amp;TEXT('Repeat Calculation'!AW17,"00")</f>
        <v>0911</v>
      </c>
      <c r="N17" t="str">
        <f>TEXT('Repeat Calculation'!AX17,"00")&amp;TEXT('Repeat Calculation'!AY17,"00")</f>
        <v>1010</v>
      </c>
    </row>
    <row r="18" spans="1:14" x14ac:dyDescent="0.2">
      <c r="A18" s="7">
        <v>1</v>
      </c>
      <c r="B18" s="7" t="s">
        <v>287</v>
      </c>
      <c r="C18" t="str">
        <f>TEXT('Repeat Calculation'!AB18,"00")&amp;TEXT('Repeat Calculation'!AC18,"00")</f>
        <v>1212</v>
      </c>
      <c r="D18" t="str">
        <f>TEXT('Repeat Calculation'!AD18,"00")&amp;TEXT('Repeat Calculation'!AE18,"00")</f>
        <v>0404</v>
      </c>
      <c r="E18" t="str">
        <f>TEXT('Repeat Calculation'!AF18,"00")&amp;TEXT('Repeat Calculation'!AG18,"00")</f>
        <v>1315</v>
      </c>
      <c r="F18" t="str">
        <f>TEXT('Repeat Calculation'!AH18,"00")&amp;TEXT('Repeat Calculation'!AI18,"00")</f>
        <v>1524</v>
      </c>
      <c r="G18" t="str">
        <f>TEXT('Repeat Calculation'!AJ18,"00")&amp;TEXT('Repeat Calculation'!AK18,"00")</f>
        <v>0609</v>
      </c>
      <c r="H18" t="str">
        <f>TEXT('Repeat Calculation'!AL18,"00")&amp;TEXT('Repeat Calculation'!AM18,"00")</f>
        <v>0809</v>
      </c>
      <c r="I18" t="str">
        <f>TEXT('Repeat Calculation'!AN18,"00")&amp;TEXT('Repeat Calculation'!AO18,"00")</f>
        <v>1118</v>
      </c>
      <c r="J18" t="str">
        <f>TEXT('Repeat Calculation'!AP18,"00")&amp;TEXT('Repeat Calculation'!AQ18,"00")</f>
        <v>1111</v>
      </c>
      <c r="K18" t="str">
        <f>TEXT('Repeat Calculation'!AR18,"00")&amp;TEXT('Repeat Calculation'!AS18,"00")</f>
        <v>1111</v>
      </c>
      <c r="L18" t="str">
        <f>TEXT('Repeat Calculation'!AT18,"00")&amp;TEXT('Repeat Calculation'!AU18,"00")</f>
        <v>0611</v>
      </c>
      <c r="M18" t="str">
        <f>TEXT('Repeat Calculation'!AV18,"00")&amp;TEXT('Repeat Calculation'!AW18,"00")</f>
        <v>1011</v>
      </c>
      <c r="N18" t="str">
        <f>TEXT('Repeat Calculation'!AX18,"00")&amp;TEXT('Repeat Calculation'!AY18,"00")</f>
        <v>1011</v>
      </c>
    </row>
    <row r="19" spans="1:14" x14ac:dyDescent="0.2">
      <c r="A19" s="7">
        <v>1</v>
      </c>
      <c r="B19" s="7" t="s">
        <v>288</v>
      </c>
      <c r="C19" t="str">
        <f>TEXT('Repeat Calculation'!AB19,"00")&amp;TEXT('Repeat Calculation'!AC19,"00")</f>
        <v>1012</v>
      </c>
      <c r="D19" t="str">
        <f>TEXT('Repeat Calculation'!AD19,"00")&amp;TEXT('Repeat Calculation'!AE19,"00")</f>
        <v>0404</v>
      </c>
      <c r="E19" t="str">
        <f>TEXT('Repeat Calculation'!AF19,"00")&amp;TEXT('Repeat Calculation'!AG19,"00")</f>
        <v>1415</v>
      </c>
      <c r="F19" t="str">
        <f>TEXT('Repeat Calculation'!AH19,"00")&amp;TEXT('Repeat Calculation'!AI19,"00")</f>
        <v>2025</v>
      </c>
      <c r="G19" t="str">
        <f>TEXT('Repeat Calculation'!AJ19,"00")&amp;TEXT('Repeat Calculation'!AK19,"00")</f>
        <v>0609</v>
      </c>
      <c r="H19" t="str">
        <f>TEXT('Repeat Calculation'!AL19,"00")&amp;TEXT('Repeat Calculation'!AM19,"00")</f>
        <v>1010</v>
      </c>
      <c r="I19" t="str">
        <f>TEXT('Repeat Calculation'!AN19,"00")&amp;TEXT('Repeat Calculation'!AO19,"00")</f>
        <v>1111</v>
      </c>
      <c r="J19" t="str">
        <f>TEXT('Repeat Calculation'!AP19,"00")&amp;TEXT('Repeat Calculation'!AQ19,"00")</f>
        <v>1111</v>
      </c>
      <c r="K19" t="str">
        <f>TEXT('Repeat Calculation'!AR19,"00")&amp;TEXT('Repeat Calculation'!AS19,"00")</f>
        <v>1010</v>
      </c>
      <c r="L19" t="str">
        <f>TEXT('Repeat Calculation'!AT19,"00")&amp;TEXT('Repeat Calculation'!AU19,"00")</f>
        <v>1112</v>
      </c>
      <c r="M19" t="str">
        <f>TEXT('Repeat Calculation'!AV19,"00")&amp;TEXT('Repeat Calculation'!AW19,"00")</f>
        <v>0909</v>
      </c>
      <c r="N19" t="str">
        <f>TEXT('Repeat Calculation'!AX19,"00")&amp;TEXT('Repeat Calculation'!AY19,"00")</f>
        <v>1011</v>
      </c>
    </row>
    <row r="20" spans="1:14" x14ac:dyDescent="0.2">
      <c r="A20" s="7">
        <v>1</v>
      </c>
      <c r="B20" s="7" t="s">
        <v>289</v>
      </c>
      <c r="C20">
        <v>0</v>
      </c>
      <c r="D20" t="str">
        <f>TEXT('Repeat Calculation'!AD20,"00")&amp;TEXT('Repeat Calculation'!AE20,"00")</f>
        <v>0404</v>
      </c>
      <c r="E20" t="str">
        <f>TEXT('Repeat Calculation'!AF20,"00")&amp;TEXT('Repeat Calculation'!AG20,"00")</f>
        <v>1415</v>
      </c>
      <c r="F20" t="str">
        <f>TEXT('Repeat Calculation'!AH20,"00")&amp;TEXT('Repeat Calculation'!AI20,"00")</f>
        <v>2025</v>
      </c>
      <c r="G20" t="str">
        <f>TEXT('Repeat Calculation'!AJ20,"00")&amp;TEXT('Repeat Calculation'!AK20,"00")</f>
        <v>0609</v>
      </c>
      <c r="H20" t="str">
        <f>TEXT('Repeat Calculation'!AL20,"00")&amp;TEXT('Repeat Calculation'!AM20,"00")</f>
        <v>1010</v>
      </c>
      <c r="I20" t="str">
        <f>TEXT('Repeat Calculation'!AN20,"00")&amp;TEXT('Repeat Calculation'!AO20,"00")</f>
        <v>1111</v>
      </c>
      <c r="J20" t="str">
        <f>TEXT('Repeat Calculation'!AP20,"00")&amp;TEXT('Repeat Calculation'!AQ20,"00")</f>
        <v>1111</v>
      </c>
      <c r="K20" t="str">
        <f>TEXT('Repeat Calculation'!AR20,"00")&amp;TEXT('Repeat Calculation'!AS20,"00")</f>
        <v>1010</v>
      </c>
      <c r="L20" t="str">
        <f>TEXT('Repeat Calculation'!AT20,"00")&amp;TEXT('Repeat Calculation'!AU20,"00")</f>
        <v>1112</v>
      </c>
      <c r="M20" t="str">
        <f>TEXT('Repeat Calculation'!AV20,"00")&amp;TEXT('Repeat Calculation'!AW20,"00")</f>
        <v>0909</v>
      </c>
      <c r="N20" t="str">
        <f>TEXT('Repeat Calculation'!AX20,"00")&amp;TEXT('Repeat Calculation'!AY20,"00")</f>
        <v>1011</v>
      </c>
    </row>
    <row r="21" spans="1:14" x14ac:dyDescent="0.2">
      <c r="A21" s="7">
        <v>1</v>
      </c>
      <c r="B21" s="7" t="s">
        <v>290</v>
      </c>
      <c r="C21" t="str">
        <f>TEXT('Repeat Calculation'!AB21,"00")&amp;TEXT('Repeat Calculation'!AC21,"00")</f>
        <v>1215</v>
      </c>
      <c r="D21" t="str">
        <f>TEXT('Repeat Calculation'!AD21,"00")&amp;TEXT('Repeat Calculation'!AE21,"00")</f>
        <v>0404</v>
      </c>
      <c r="E21" t="str">
        <f>TEXT('Repeat Calculation'!AF21,"00")&amp;TEXT('Repeat Calculation'!AG21,"00")</f>
        <v>1819</v>
      </c>
      <c r="F21">
        <v>0</v>
      </c>
      <c r="G21" t="str">
        <f>TEXT('Repeat Calculation'!AJ21,"00")&amp;TEXT('Repeat Calculation'!AK21,"00")</f>
        <v>0606</v>
      </c>
      <c r="H21" t="str">
        <f>TEXT('Repeat Calculation'!AL21,"00")&amp;TEXT('Repeat Calculation'!AM21,"00")</f>
        <v>0910</v>
      </c>
      <c r="I21" t="str">
        <f>TEXT('Repeat Calculation'!AN21,"00")&amp;TEXT('Repeat Calculation'!AO21,"00")</f>
        <v>1111</v>
      </c>
      <c r="J21" t="str">
        <f>TEXT('Repeat Calculation'!AP21,"00")&amp;TEXT('Repeat Calculation'!AQ21,"00")</f>
        <v>1111</v>
      </c>
      <c r="K21" t="str">
        <f>TEXT('Repeat Calculation'!AR21,"00")&amp;TEXT('Repeat Calculation'!AS21,"00")</f>
        <v>0611</v>
      </c>
      <c r="L21" t="str">
        <f>TEXT('Repeat Calculation'!AT21,"00")&amp;TEXT('Repeat Calculation'!AU21,"00")</f>
        <v>0612</v>
      </c>
      <c r="M21" t="str">
        <f>TEXT('Repeat Calculation'!AV21,"00")&amp;TEXT('Repeat Calculation'!AW21,"00")</f>
        <v>0910</v>
      </c>
      <c r="N21" t="str">
        <f>TEXT('Repeat Calculation'!AX21,"00")&amp;TEXT('Repeat Calculation'!AY21,"00")</f>
        <v>1012</v>
      </c>
    </row>
    <row r="22" spans="1:14" x14ac:dyDescent="0.2">
      <c r="A22" s="7">
        <v>1</v>
      </c>
      <c r="B22" s="7" t="s">
        <v>291</v>
      </c>
      <c r="C22" t="str">
        <f>TEXT('Repeat Calculation'!AB22,"00")&amp;TEXT('Repeat Calculation'!AC22,"00")</f>
        <v>1222</v>
      </c>
      <c r="D22" t="str">
        <f>TEXT('Repeat Calculation'!AD22,"00")&amp;TEXT('Repeat Calculation'!AE22,"00")</f>
        <v>0404</v>
      </c>
      <c r="E22" t="str">
        <f>TEXT('Repeat Calculation'!AF22,"00")&amp;TEXT('Repeat Calculation'!AG22,"00")</f>
        <v>1819</v>
      </c>
      <c r="F22" t="str">
        <f>TEXT('Repeat Calculation'!AH22,"00")&amp;TEXT('Repeat Calculation'!AI22,"00")</f>
        <v>1123</v>
      </c>
      <c r="G22" t="str">
        <f>TEXT('Repeat Calculation'!AJ22,"00")&amp;TEXT('Repeat Calculation'!AK22,"00")</f>
        <v>0606</v>
      </c>
      <c r="H22" t="str">
        <f>TEXT('Repeat Calculation'!AL22,"00")&amp;TEXT('Repeat Calculation'!AM22,"00")</f>
        <v>0910</v>
      </c>
      <c r="I22" t="str">
        <f>TEXT('Repeat Calculation'!AN22,"00")&amp;TEXT('Repeat Calculation'!AO22,"00")</f>
        <v>1111</v>
      </c>
      <c r="J22" t="str">
        <f>TEXT('Repeat Calculation'!AP22,"00")&amp;TEXT('Repeat Calculation'!AQ22,"00")</f>
        <v>1111</v>
      </c>
      <c r="K22" t="str">
        <f>TEXT('Repeat Calculation'!AR22,"00")&amp;TEXT('Repeat Calculation'!AS22,"00")</f>
        <v>0611</v>
      </c>
      <c r="L22" t="str">
        <f>TEXT('Repeat Calculation'!AT22,"00")&amp;TEXT('Repeat Calculation'!AU22,"00")</f>
        <v>1012</v>
      </c>
      <c r="M22" t="str">
        <f>TEXT('Repeat Calculation'!AV22,"00")&amp;TEXT('Repeat Calculation'!AW22,"00")</f>
        <v>0809</v>
      </c>
      <c r="N22" t="str">
        <f>TEXT('Repeat Calculation'!AX22,"00")&amp;TEXT('Repeat Calculation'!AY22,"00")</f>
        <v>1011</v>
      </c>
    </row>
    <row r="23" spans="1:14" x14ac:dyDescent="0.2">
      <c r="A23" s="7">
        <v>1</v>
      </c>
      <c r="B23" s="7" t="s">
        <v>292</v>
      </c>
      <c r="C23" t="str">
        <f>TEXT('Repeat Calculation'!AB23,"00")&amp;TEXT('Repeat Calculation'!AC23,"00")</f>
        <v>1214</v>
      </c>
      <c r="D23" t="str">
        <f>TEXT('Repeat Calculation'!AD23,"00")&amp;TEXT('Repeat Calculation'!AE23,"00")</f>
        <v>0404</v>
      </c>
      <c r="E23" t="str">
        <f>TEXT('Repeat Calculation'!AF23,"00")&amp;TEXT('Repeat Calculation'!AG23,"00")</f>
        <v>1218</v>
      </c>
      <c r="F23" t="str">
        <f>TEXT('Repeat Calculation'!AH23,"00")&amp;TEXT('Repeat Calculation'!AI23,"00")</f>
        <v>1725</v>
      </c>
      <c r="G23" t="str">
        <f>TEXT('Repeat Calculation'!AJ23,"00")&amp;TEXT('Repeat Calculation'!AK23,"00")</f>
        <v>0606</v>
      </c>
      <c r="H23" t="str">
        <f>TEXT('Repeat Calculation'!AL23,"00")&amp;TEXT('Repeat Calculation'!AM23,"00")</f>
        <v>0909</v>
      </c>
      <c r="I23" t="str">
        <f>TEXT('Repeat Calculation'!AN23,"00")&amp;TEXT('Repeat Calculation'!AO23,"00")</f>
        <v>1116</v>
      </c>
      <c r="J23" t="str">
        <f>TEXT('Repeat Calculation'!AP23,"00")&amp;TEXT('Repeat Calculation'!AQ23,"00")</f>
        <v>1111</v>
      </c>
      <c r="K23" t="str">
        <f>TEXT('Repeat Calculation'!AR23,"00")&amp;TEXT('Repeat Calculation'!AS23,"00")</f>
        <v>1012</v>
      </c>
      <c r="L23" t="str">
        <f>TEXT('Repeat Calculation'!AT23,"00")&amp;TEXT('Repeat Calculation'!AU23,"00")</f>
        <v>0611</v>
      </c>
      <c r="M23" t="str">
        <f>TEXT('Repeat Calculation'!AV23,"00")&amp;TEXT('Repeat Calculation'!AW23,"00")</f>
        <v>1111</v>
      </c>
      <c r="N23" t="str">
        <f>TEXT('Repeat Calculation'!AX23,"00")&amp;TEXT('Repeat Calculation'!AY23,"00")</f>
        <v>1010</v>
      </c>
    </row>
    <row r="24" spans="1:14" x14ac:dyDescent="0.2">
      <c r="A24" s="7">
        <v>1</v>
      </c>
      <c r="B24" s="7" t="s">
        <v>293</v>
      </c>
      <c r="C24" t="str">
        <f>TEXT('Repeat Calculation'!AB24,"00")&amp;TEXT('Repeat Calculation'!AC24,"00")</f>
        <v>1012</v>
      </c>
      <c r="D24" t="str">
        <f>TEXT('Repeat Calculation'!AD24,"00")&amp;TEXT('Repeat Calculation'!AE24,"00")</f>
        <v>0404</v>
      </c>
      <c r="E24" t="str">
        <f>TEXT('Repeat Calculation'!AF24,"00")&amp;TEXT('Repeat Calculation'!AG24,"00")</f>
        <v>1415</v>
      </c>
      <c r="F24" t="str">
        <f>TEXT('Repeat Calculation'!AH24,"00")&amp;TEXT('Repeat Calculation'!AI24,"00")</f>
        <v>2025</v>
      </c>
      <c r="G24" t="str">
        <f>TEXT('Repeat Calculation'!AJ24,"00")&amp;TEXT('Repeat Calculation'!AK24,"00")</f>
        <v>0609</v>
      </c>
      <c r="H24" t="str">
        <f>TEXT('Repeat Calculation'!AL24,"00")&amp;TEXT('Repeat Calculation'!AM24,"00")</f>
        <v>1010</v>
      </c>
      <c r="I24" t="str">
        <f>TEXT('Repeat Calculation'!AN24,"00")&amp;TEXT('Repeat Calculation'!AO24,"00")</f>
        <v>1111</v>
      </c>
      <c r="J24" t="str">
        <f>TEXT('Repeat Calculation'!AP24,"00")&amp;TEXT('Repeat Calculation'!AQ24,"00")</f>
        <v>1111</v>
      </c>
      <c r="K24" t="str">
        <f>TEXT('Repeat Calculation'!AR24,"00")&amp;TEXT('Repeat Calculation'!AS24,"00")</f>
        <v>1010</v>
      </c>
      <c r="L24" t="str">
        <f>TEXT('Repeat Calculation'!AT24,"00")&amp;TEXT('Repeat Calculation'!AU24,"00")</f>
        <v>1112</v>
      </c>
      <c r="M24" t="str">
        <f>TEXT('Repeat Calculation'!AV24,"00")&amp;TEXT('Repeat Calculation'!AW24,"00")</f>
        <v>0909</v>
      </c>
      <c r="N24" t="str">
        <f>TEXT('Repeat Calculation'!AX24,"00")&amp;TEXT('Repeat Calculation'!AY24,"00")</f>
        <v>1011</v>
      </c>
    </row>
    <row r="25" spans="1:14" x14ac:dyDescent="0.2">
      <c r="A25" s="7">
        <v>1</v>
      </c>
      <c r="B25" s="7" t="s">
        <v>294</v>
      </c>
      <c r="C25" t="str">
        <f>TEXT('Repeat Calculation'!AB25,"00")&amp;TEXT('Repeat Calculation'!AC25,"00")</f>
        <v>1313</v>
      </c>
      <c r="D25" t="str">
        <f>TEXT('Repeat Calculation'!AD25,"00")&amp;TEXT('Repeat Calculation'!AE25,"00")</f>
        <v>0404</v>
      </c>
      <c r="E25" t="str">
        <f>TEXT('Repeat Calculation'!AF25,"00")&amp;TEXT('Repeat Calculation'!AG25,"00")</f>
        <v>1120</v>
      </c>
      <c r="F25" t="str">
        <f>TEXT('Repeat Calculation'!AH25,"00")&amp;TEXT('Repeat Calculation'!AI25,"00")</f>
        <v>1827</v>
      </c>
      <c r="G25" t="str">
        <f>TEXT('Repeat Calculation'!AJ25,"00")&amp;TEXT('Repeat Calculation'!AK25,"00")</f>
        <v>0606</v>
      </c>
      <c r="H25" t="str">
        <f>TEXT('Repeat Calculation'!AL25,"00")&amp;TEXT('Repeat Calculation'!AM25,"00")</f>
        <v>0809</v>
      </c>
      <c r="I25" t="str">
        <f>TEXT('Repeat Calculation'!AN25,"00")&amp;TEXT('Repeat Calculation'!AO25,"00")</f>
        <v>1112</v>
      </c>
      <c r="J25" t="str">
        <f>TEXT('Repeat Calculation'!AP25,"00")&amp;TEXT('Repeat Calculation'!AQ25,"00")</f>
        <v>1111</v>
      </c>
      <c r="K25" t="str">
        <f>TEXT('Repeat Calculation'!AR25,"00")&amp;TEXT('Repeat Calculation'!AS25,"00")</f>
        <v>1111</v>
      </c>
      <c r="L25" t="str">
        <f>TEXT('Repeat Calculation'!AT25,"00")&amp;TEXT('Repeat Calculation'!AU25,"00")</f>
        <v>0911</v>
      </c>
      <c r="M25" t="str">
        <f>TEXT('Repeat Calculation'!AV25,"00")&amp;TEXT('Repeat Calculation'!AW25,"00")</f>
        <v>0810</v>
      </c>
      <c r="N25" t="str">
        <f>TEXT('Repeat Calculation'!AX25,"00")&amp;TEXT('Repeat Calculation'!AY25,"00")</f>
        <v>0710</v>
      </c>
    </row>
    <row r="26" spans="1:14" x14ac:dyDescent="0.2">
      <c r="A26" s="7">
        <v>1</v>
      </c>
      <c r="B26" s="7" t="s">
        <v>295</v>
      </c>
      <c r="C26" t="str">
        <f>TEXT('Repeat Calculation'!AB26,"00")&amp;TEXT('Repeat Calculation'!AC26,"00")</f>
        <v>1213</v>
      </c>
      <c r="D26" t="str">
        <f>TEXT('Repeat Calculation'!AD26,"00")&amp;TEXT('Repeat Calculation'!AE26,"00")</f>
        <v>0409</v>
      </c>
      <c r="E26" t="str">
        <f>TEXT('Repeat Calculation'!AF26,"00")&amp;TEXT('Repeat Calculation'!AG26,"00")</f>
        <v>1012</v>
      </c>
      <c r="F26" t="str">
        <f>TEXT('Repeat Calculation'!AH26,"00")&amp;TEXT('Repeat Calculation'!AI26,"00")</f>
        <v>2626</v>
      </c>
      <c r="G26" t="str">
        <f>TEXT('Repeat Calculation'!AJ26,"00")&amp;TEXT('Repeat Calculation'!AK26,"00")</f>
        <v>0606</v>
      </c>
      <c r="H26" t="str">
        <f>TEXT('Repeat Calculation'!AL26,"00")&amp;TEXT('Repeat Calculation'!AM26,"00")</f>
        <v>1010</v>
      </c>
      <c r="I26" t="str">
        <f>TEXT('Repeat Calculation'!AN26,"00")&amp;TEXT('Repeat Calculation'!AO26,"00")</f>
        <v>1212</v>
      </c>
      <c r="J26" t="str">
        <f>TEXT('Repeat Calculation'!AP26,"00")&amp;TEXT('Repeat Calculation'!AQ26,"00")</f>
        <v>1111</v>
      </c>
      <c r="K26" t="str">
        <f>TEXT('Repeat Calculation'!AR26,"00")&amp;TEXT('Repeat Calculation'!AS26,"00")</f>
        <v>1111</v>
      </c>
      <c r="L26" t="str">
        <f>TEXT('Repeat Calculation'!AT26,"00")&amp;TEXT('Repeat Calculation'!AU26,"00")</f>
        <v>0611</v>
      </c>
      <c r="M26" t="str">
        <f>TEXT('Repeat Calculation'!AV26,"00")&amp;TEXT('Repeat Calculation'!AW26,"00")</f>
        <v>0809</v>
      </c>
      <c r="N26" t="str">
        <f>TEXT('Repeat Calculation'!AX26,"00")&amp;TEXT('Repeat Calculation'!AY26,"00")</f>
        <v>1221</v>
      </c>
    </row>
    <row r="27" spans="1:14" x14ac:dyDescent="0.2">
      <c r="A27" s="7">
        <v>1</v>
      </c>
      <c r="B27" s="7" t="s">
        <v>296</v>
      </c>
      <c r="C27" t="str">
        <f>TEXT('Repeat Calculation'!AB27,"00")&amp;TEXT('Repeat Calculation'!AC27,"00")</f>
        <v>1314</v>
      </c>
      <c r="D27" t="str">
        <f>TEXT('Repeat Calculation'!AD27,"00")&amp;TEXT('Repeat Calculation'!AE27,"00")</f>
        <v>0408</v>
      </c>
      <c r="E27" t="str">
        <f>TEXT('Repeat Calculation'!AF27,"00")&amp;TEXT('Repeat Calculation'!AG27,"00")</f>
        <v>1212</v>
      </c>
      <c r="F27" t="str">
        <f>TEXT('Repeat Calculation'!AH27,"00")&amp;TEXT('Repeat Calculation'!AI27,"00")</f>
        <v>1726</v>
      </c>
      <c r="G27" t="str">
        <f>TEXT('Repeat Calculation'!AJ27,"00")&amp;TEXT('Repeat Calculation'!AK27,"00")</f>
        <v>0606</v>
      </c>
      <c r="H27" t="str">
        <f>TEXT('Repeat Calculation'!AL27,"00")&amp;TEXT('Repeat Calculation'!AM27,"00")</f>
        <v>0910</v>
      </c>
      <c r="I27" t="str">
        <f>TEXT('Repeat Calculation'!AN27,"00")&amp;TEXT('Repeat Calculation'!AO27,"00")</f>
        <v>1111</v>
      </c>
      <c r="J27" t="str">
        <f>TEXT('Repeat Calculation'!AP27,"00")&amp;TEXT('Repeat Calculation'!AQ27,"00")</f>
        <v>1111</v>
      </c>
      <c r="K27" t="str">
        <f>TEXT('Repeat Calculation'!AR27,"00")&amp;TEXT('Repeat Calculation'!AS27,"00")</f>
        <v>1113</v>
      </c>
      <c r="L27" t="str">
        <f>TEXT('Repeat Calculation'!AT27,"00")&amp;TEXT('Repeat Calculation'!AU27,"00")</f>
        <v>0611</v>
      </c>
      <c r="M27" t="str">
        <f>TEXT('Repeat Calculation'!AV27,"00")&amp;TEXT('Repeat Calculation'!AW27,"00")</f>
        <v>0909</v>
      </c>
      <c r="N27" t="str">
        <f>TEXT('Repeat Calculation'!AX27,"00")&amp;TEXT('Repeat Calculation'!AY27,"00")</f>
        <v>1023</v>
      </c>
    </row>
    <row r="28" spans="1:14" x14ac:dyDescent="0.2">
      <c r="A28" s="7">
        <v>1</v>
      </c>
      <c r="B28" s="7" t="s">
        <v>297</v>
      </c>
      <c r="C28" t="str">
        <f>TEXT('Repeat Calculation'!AB28,"00")&amp;TEXT('Repeat Calculation'!AC28,"00")</f>
        <v>1215</v>
      </c>
      <c r="D28" t="str">
        <f>TEXT('Repeat Calculation'!AD28,"00")&amp;TEXT('Repeat Calculation'!AE28,"00")</f>
        <v>0409</v>
      </c>
      <c r="E28" t="str">
        <f>TEXT('Repeat Calculation'!AF28,"00")&amp;TEXT('Repeat Calculation'!AG28,"00")</f>
        <v>1113</v>
      </c>
      <c r="F28" t="str">
        <f>TEXT('Repeat Calculation'!AH28,"00")&amp;TEXT('Repeat Calculation'!AI28,"00")</f>
        <v>2226</v>
      </c>
      <c r="G28" t="str">
        <f>TEXT('Repeat Calculation'!AJ28,"00")&amp;TEXT('Repeat Calculation'!AK28,"00")</f>
        <v>0606</v>
      </c>
      <c r="H28" t="str">
        <f>TEXT('Repeat Calculation'!AL28,"00")&amp;TEXT('Repeat Calculation'!AM28,"00")</f>
        <v>0809</v>
      </c>
      <c r="I28" t="str">
        <f>TEXT('Repeat Calculation'!AN28,"00")&amp;TEXT('Repeat Calculation'!AO28,"00")</f>
        <v>1213</v>
      </c>
      <c r="J28" t="str">
        <f>TEXT('Repeat Calculation'!AP28,"00")&amp;TEXT('Repeat Calculation'!AQ28,"00")</f>
        <v>1111</v>
      </c>
      <c r="K28" t="str">
        <f>TEXT('Repeat Calculation'!AR28,"00")&amp;TEXT('Repeat Calculation'!AS28,"00")</f>
        <v>1011</v>
      </c>
      <c r="L28" t="str">
        <f>TEXT('Repeat Calculation'!AT28,"00")&amp;TEXT('Repeat Calculation'!AU28,"00")</f>
        <v>1212</v>
      </c>
      <c r="M28" t="str">
        <f>TEXT('Repeat Calculation'!AV28,"00")&amp;TEXT('Repeat Calculation'!AW28,"00")</f>
        <v>1111</v>
      </c>
      <c r="N28" t="str">
        <f>TEXT('Repeat Calculation'!AX28,"00")&amp;TEXT('Repeat Calculation'!AY28,"00")</f>
        <v>1012</v>
      </c>
    </row>
    <row r="29" spans="1:14" x14ac:dyDescent="0.2">
      <c r="A29" s="7">
        <v>1</v>
      </c>
      <c r="B29" s="7" t="s">
        <v>298</v>
      </c>
      <c r="C29" t="str">
        <f>TEXT('Repeat Calculation'!AB29,"00")&amp;TEXT('Repeat Calculation'!AC29,"00")</f>
        <v>1324</v>
      </c>
      <c r="D29" t="str">
        <f>TEXT('Repeat Calculation'!AD29,"00")&amp;TEXT('Repeat Calculation'!AE29,"00")</f>
        <v>0808</v>
      </c>
      <c r="E29" t="str">
        <f>TEXT('Repeat Calculation'!AF29,"00")&amp;TEXT('Repeat Calculation'!AG29,"00")</f>
        <v>1113</v>
      </c>
      <c r="F29" t="str">
        <f>TEXT('Repeat Calculation'!AH29,"00")&amp;TEXT('Repeat Calculation'!AI29,"00")</f>
        <v>2025</v>
      </c>
      <c r="G29" t="str">
        <f>TEXT('Repeat Calculation'!AJ29,"00")&amp;TEXT('Repeat Calculation'!AK29,"00")</f>
        <v>0609</v>
      </c>
      <c r="H29" t="str">
        <f>TEXT('Repeat Calculation'!AL29,"00")&amp;TEXT('Repeat Calculation'!AM29,"00")</f>
        <v>0909</v>
      </c>
      <c r="I29" t="str">
        <f>TEXT('Repeat Calculation'!AN29,"00")&amp;TEXT('Repeat Calculation'!AO29,"00")</f>
        <v>1112</v>
      </c>
      <c r="J29" t="str">
        <f>TEXT('Repeat Calculation'!AP29,"00")&amp;TEXT('Repeat Calculation'!AQ29,"00")</f>
        <v>1111</v>
      </c>
      <c r="K29" t="str">
        <f>TEXT('Repeat Calculation'!AR29,"00")&amp;TEXT('Repeat Calculation'!AS29,"00")</f>
        <v>1111</v>
      </c>
      <c r="L29" t="str">
        <f>TEXT('Repeat Calculation'!AT29,"00")&amp;TEXT('Repeat Calculation'!AU29,"00")</f>
        <v>1111</v>
      </c>
      <c r="M29" t="str">
        <f>TEXT('Repeat Calculation'!AV29,"00")&amp;TEXT('Repeat Calculation'!AW29,"00")</f>
        <v>0808</v>
      </c>
      <c r="N29" t="str">
        <f>TEXT('Repeat Calculation'!AX29,"00")&amp;TEXT('Repeat Calculation'!AY29,"00")</f>
        <v>1011</v>
      </c>
    </row>
    <row r="30" spans="1:14" x14ac:dyDescent="0.2">
      <c r="A30" s="7">
        <v>1</v>
      </c>
      <c r="B30" s="7" t="s">
        <v>299</v>
      </c>
      <c r="C30" t="str">
        <f>TEXT('Repeat Calculation'!AB30,"00")&amp;TEXT('Repeat Calculation'!AC30,"00")</f>
        <v>1213</v>
      </c>
      <c r="D30" t="str">
        <f>TEXT('Repeat Calculation'!AD30,"00")&amp;TEXT('Repeat Calculation'!AE30,"00")</f>
        <v>0409</v>
      </c>
      <c r="E30" t="str">
        <f>TEXT('Repeat Calculation'!AF30,"00")&amp;TEXT('Repeat Calculation'!AG30,"00")</f>
        <v>1012</v>
      </c>
      <c r="F30" t="str">
        <f>TEXT('Repeat Calculation'!AH30,"00")&amp;TEXT('Repeat Calculation'!AI30,"00")</f>
        <v>2626</v>
      </c>
      <c r="G30" t="str">
        <f>TEXT('Repeat Calculation'!AJ30,"00")&amp;TEXT('Repeat Calculation'!AK30,"00")</f>
        <v>0606</v>
      </c>
      <c r="H30" t="str">
        <f>TEXT('Repeat Calculation'!AL30,"00")&amp;TEXT('Repeat Calculation'!AM30,"00")</f>
        <v>1010</v>
      </c>
      <c r="I30" t="str">
        <f>TEXT('Repeat Calculation'!AN30,"00")&amp;TEXT('Repeat Calculation'!AO30,"00")</f>
        <v>1212</v>
      </c>
      <c r="J30" t="str">
        <f>TEXT('Repeat Calculation'!AP30,"00")&amp;TEXT('Repeat Calculation'!AQ30,"00")</f>
        <v>1111</v>
      </c>
      <c r="K30" t="str">
        <f>TEXT('Repeat Calculation'!AR30,"00")&amp;TEXT('Repeat Calculation'!AS30,"00")</f>
        <v>1111</v>
      </c>
      <c r="L30" t="str">
        <f>TEXT('Repeat Calculation'!AT30,"00")&amp;TEXT('Repeat Calculation'!AU30,"00")</f>
        <v>0611</v>
      </c>
      <c r="M30" t="str">
        <f>TEXT('Repeat Calculation'!AV30,"00")&amp;TEXT('Repeat Calculation'!AW30,"00")</f>
        <v>0809</v>
      </c>
      <c r="N30" t="str">
        <f>TEXT('Repeat Calculation'!AX30,"00")&amp;TEXT('Repeat Calculation'!AY30,"00")</f>
        <v>1221</v>
      </c>
    </row>
    <row r="31" spans="1:14" x14ac:dyDescent="0.2">
      <c r="A31" s="7">
        <v>1</v>
      </c>
      <c r="B31" s="7" t="s">
        <v>300</v>
      </c>
      <c r="C31" t="str">
        <f>TEXT('Repeat Calculation'!AB31,"00")&amp;TEXT('Repeat Calculation'!AC31,"00")</f>
        <v>1316</v>
      </c>
      <c r="D31" t="str">
        <f>TEXT('Repeat Calculation'!AD31,"00")&amp;TEXT('Repeat Calculation'!AE31,"00")</f>
        <v>0404</v>
      </c>
      <c r="E31" t="str">
        <f>TEXT('Repeat Calculation'!AF31,"00")&amp;TEXT('Repeat Calculation'!AG31,"00")</f>
        <v>1223</v>
      </c>
      <c r="F31" t="str">
        <f>TEXT('Repeat Calculation'!AH31,"00")&amp;TEXT('Repeat Calculation'!AI31,"00")</f>
        <v>1525</v>
      </c>
      <c r="G31" t="str">
        <f>TEXT('Repeat Calculation'!AJ31,"00")&amp;TEXT('Repeat Calculation'!AK31,"00")</f>
        <v>0606</v>
      </c>
      <c r="H31" t="str">
        <f>TEXT('Repeat Calculation'!AL31,"00")&amp;TEXT('Repeat Calculation'!AM31,"00")</f>
        <v>0909</v>
      </c>
      <c r="I31" t="str">
        <f>TEXT('Repeat Calculation'!AN31,"00")&amp;TEXT('Repeat Calculation'!AO31,"00")</f>
        <v>1112</v>
      </c>
      <c r="J31" t="str">
        <f>TEXT('Repeat Calculation'!AP31,"00")&amp;TEXT('Repeat Calculation'!AQ31,"00")</f>
        <v>1111</v>
      </c>
      <c r="K31" t="str">
        <f>TEXT('Repeat Calculation'!AR31,"00")&amp;TEXT('Repeat Calculation'!AS31,"00")</f>
        <v>1111</v>
      </c>
      <c r="L31" t="str">
        <f>TEXT('Repeat Calculation'!AT31,"00")&amp;TEXT('Repeat Calculation'!AU31,"00")</f>
        <v>1212</v>
      </c>
      <c r="M31" t="str">
        <f>TEXT('Repeat Calculation'!AV31,"00")&amp;TEXT('Repeat Calculation'!AW31,"00")</f>
        <v>0811</v>
      </c>
      <c r="N31" t="str">
        <f>TEXT('Repeat Calculation'!AX31,"00")&amp;TEXT('Repeat Calculation'!AY31,"00")</f>
        <v>1010</v>
      </c>
    </row>
    <row r="32" spans="1:14" x14ac:dyDescent="0.2">
      <c r="A32" s="7">
        <v>1</v>
      </c>
      <c r="B32" s="7" t="s">
        <v>301</v>
      </c>
      <c r="C32" t="str">
        <f>TEXT('Repeat Calculation'!AB32,"00")&amp;TEXT('Repeat Calculation'!AC32,"00")</f>
        <v>1314</v>
      </c>
      <c r="D32" t="str">
        <f>TEXT('Repeat Calculation'!AD32,"00")&amp;TEXT('Repeat Calculation'!AE32,"00")</f>
        <v>0408</v>
      </c>
      <c r="E32" t="str">
        <f>TEXT('Repeat Calculation'!AF32,"00")&amp;TEXT('Repeat Calculation'!AG32,"00")</f>
        <v>1212</v>
      </c>
      <c r="F32" t="str">
        <f>TEXT('Repeat Calculation'!AH32,"00")&amp;TEXT('Repeat Calculation'!AI32,"00")</f>
        <v>1726</v>
      </c>
      <c r="G32" t="str">
        <f>TEXT('Repeat Calculation'!AJ32,"00")&amp;TEXT('Repeat Calculation'!AK32,"00")</f>
        <v>0606</v>
      </c>
      <c r="H32" t="str">
        <f>TEXT('Repeat Calculation'!AL32,"00")&amp;TEXT('Repeat Calculation'!AM32,"00")</f>
        <v>0910</v>
      </c>
      <c r="I32" t="str">
        <f>TEXT('Repeat Calculation'!AN32,"00")&amp;TEXT('Repeat Calculation'!AO32,"00")</f>
        <v>1111</v>
      </c>
      <c r="J32" t="str">
        <f>TEXT('Repeat Calculation'!AP32,"00")&amp;TEXT('Repeat Calculation'!AQ32,"00")</f>
        <v>1111</v>
      </c>
      <c r="K32" t="str">
        <f>TEXT('Repeat Calculation'!AR32,"00")&amp;TEXT('Repeat Calculation'!AS32,"00")</f>
        <v>1113</v>
      </c>
      <c r="L32" t="str">
        <f>TEXT('Repeat Calculation'!AT32,"00")&amp;TEXT('Repeat Calculation'!AU32,"00")</f>
        <v>0611</v>
      </c>
      <c r="M32" t="str">
        <f>TEXT('Repeat Calculation'!AV32,"00")&amp;TEXT('Repeat Calculation'!AW32,"00")</f>
        <v>0909</v>
      </c>
      <c r="N32" t="str">
        <f>TEXT('Repeat Calculation'!AX32,"00")&amp;TEXT('Repeat Calculation'!AY32,"00")</f>
        <v>1023</v>
      </c>
    </row>
    <row r="33" spans="1:14" x14ac:dyDescent="0.2">
      <c r="A33" s="7">
        <v>1</v>
      </c>
      <c r="B33" s="7" t="s">
        <v>302</v>
      </c>
      <c r="C33" t="str">
        <f>TEXT('Repeat Calculation'!AB33,"00")&amp;TEXT('Repeat Calculation'!AC33,"00")</f>
        <v>1314</v>
      </c>
      <c r="D33" t="str">
        <f>TEXT('Repeat Calculation'!AD33,"00")&amp;TEXT('Repeat Calculation'!AE33,"00")</f>
        <v>0404</v>
      </c>
      <c r="E33" t="str">
        <f>TEXT('Repeat Calculation'!AF33,"00")&amp;TEXT('Repeat Calculation'!AG33,"00")</f>
        <v>1022</v>
      </c>
      <c r="F33" t="str">
        <f>TEXT('Repeat Calculation'!AH33,"00")&amp;TEXT('Repeat Calculation'!AI33,"00")</f>
        <v>1523</v>
      </c>
      <c r="G33" t="str">
        <f>TEXT('Repeat Calculation'!AJ33,"00")&amp;TEXT('Repeat Calculation'!AK33,"00")</f>
        <v>0609</v>
      </c>
      <c r="H33" t="str">
        <f>TEXT('Repeat Calculation'!AL33,"00")&amp;TEXT('Repeat Calculation'!AM33,"00")</f>
        <v>0914</v>
      </c>
      <c r="I33" t="str">
        <f>TEXT('Repeat Calculation'!AN33,"00")&amp;TEXT('Repeat Calculation'!AO33,"00")</f>
        <v>1111</v>
      </c>
      <c r="J33" t="str">
        <f>TEXT('Repeat Calculation'!AP33,"00")&amp;TEXT('Repeat Calculation'!AQ33,"00")</f>
        <v>1112</v>
      </c>
      <c r="K33" t="str">
        <f>TEXT('Repeat Calculation'!AR33,"00")&amp;TEXT('Repeat Calculation'!AS33,"00")</f>
        <v>1111</v>
      </c>
      <c r="L33" t="str">
        <f>TEXT('Repeat Calculation'!AT33,"00")&amp;TEXT('Repeat Calculation'!AU33,"00")</f>
        <v>1111</v>
      </c>
      <c r="M33" t="str">
        <f>TEXT('Repeat Calculation'!AV33,"00")&amp;TEXT('Repeat Calculation'!AW33,"00")</f>
        <v>0808</v>
      </c>
      <c r="N33" t="str">
        <f>TEXT('Repeat Calculation'!AX33,"00")&amp;TEXT('Repeat Calculation'!AY33,"00")</f>
        <v>1011</v>
      </c>
    </row>
    <row r="34" spans="1:14" x14ac:dyDescent="0.2">
      <c r="A34" s="7">
        <v>1</v>
      </c>
      <c r="B34" s="7" t="s">
        <v>303</v>
      </c>
      <c r="C34" t="str">
        <f>TEXT('Repeat Calculation'!AB34,"00")&amp;TEXT('Repeat Calculation'!AC34,"00")</f>
        <v>1013</v>
      </c>
      <c r="D34" t="str">
        <f>TEXT('Repeat Calculation'!AD34,"00")&amp;TEXT('Repeat Calculation'!AE34,"00")</f>
        <v>0410</v>
      </c>
      <c r="E34" t="str">
        <f>TEXT('Repeat Calculation'!AF34,"00")&amp;TEXT('Repeat Calculation'!AG34,"00")</f>
        <v>1416</v>
      </c>
      <c r="F34" t="str">
        <f>TEXT('Repeat Calculation'!AH34,"00")&amp;TEXT('Repeat Calculation'!AI34,"00")</f>
        <v>2426</v>
      </c>
      <c r="G34" t="str">
        <f>TEXT('Repeat Calculation'!AJ34,"00")&amp;TEXT('Repeat Calculation'!AK34,"00")</f>
        <v>0609</v>
      </c>
      <c r="H34" t="str">
        <f>TEXT('Repeat Calculation'!AL34,"00")&amp;TEXT('Repeat Calculation'!AM34,"00")</f>
        <v>0910</v>
      </c>
      <c r="I34" t="str">
        <f>TEXT('Repeat Calculation'!AN34,"00")&amp;TEXT('Repeat Calculation'!AO34,"00")</f>
        <v>1212</v>
      </c>
      <c r="J34" t="str">
        <f>TEXT('Repeat Calculation'!AP34,"00")&amp;TEXT('Repeat Calculation'!AQ34,"00")</f>
        <v>1111</v>
      </c>
      <c r="K34" t="str">
        <f>TEXT('Repeat Calculation'!AR34,"00")&amp;TEXT('Repeat Calculation'!AS34,"00")</f>
        <v>1111</v>
      </c>
      <c r="L34" t="str">
        <f>TEXT('Repeat Calculation'!AT34,"00")&amp;TEXT('Repeat Calculation'!AU34,"00")</f>
        <v>0811</v>
      </c>
      <c r="M34" t="str">
        <f>TEXT('Repeat Calculation'!AV34,"00")&amp;TEXT('Repeat Calculation'!AW34,"00")</f>
        <v>1111</v>
      </c>
      <c r="N34" t="str">
        <f>TEXT('Repeat Calculation'!AX34,"00")&amp;TEXT('Repeat Calculation'!AY34,"00")</f>
        <v>1011</v>
      </c>
    </row>
    <row r="35" spans="1:14" x14ac:dyDescent="0.2">
      <c r="A35" s="7">
        <v>1</v>
      </c>
      <c r="B35" s="7" t="s">
        <v>304</v>
      </c>
      <c r="C35" t="str">
        <f>TEXT('Repeat Calculation'!AB35,"00")&amp;TEXT('Repeat Calculation'!AC35,"00")</f>
        <v>1313</v>
      </c>
      <c r="D35" t="str">
        <f>TEXT('Repeat Calculation'!AD35,"00")&amp;TEXT('Repeat Calculation'!AE35,"00")</f>
        <v>0404</v>
      </c>
      <c r="E35" t="str">
        <f>TEXT('Repeat Calculation'!AF35,"00")&amp;TEXT('Repeat Calculation'!AG35,"00")</f>
        <v>1120</v>
      </c>
      <c r="F35" t="str">
        <f>TEXT('Repeat Calculation'!AH35,"00")&amp;TEXT('Repeat Calculation'!AI35,"00")</f>
        <v>1827</v>
      </c>
      <c r="G35" t="str">
        <f>TEXT('Repeat Calculation'!AJ35,"00")&amp;TEXT('Repeat Calculation'!AK35,"00")</f>
        <v>0606</v>
      </c>
      <c r="H35" t="str">
        <f>TEXT('Repeat Calculation'!AL35,"00")&amp;TEXT('Repeat Calculation'!AM35,"00")</f>
        <v>0809</v>
      </c>
      <c r="I35" t="str">
        <f>TEXT('Repeat Calculation'!AN35,"00")&amp;TEXT('Repeat Calculation'!AO35,"00")</f>
        <v>1112</v>
      </c>
      <c r="J35" t="str">
        <f>TEXT('Repeat Calculation'!AP35,"00")&amp;TEXT('Repeat Calculation'!AQ35,"00")</f>
        <v>1111</v>
      </c>
      <c r="K35" t="str">
        <f>TEXT('Repeat Calculation'!AR35,"00")&amp;TEXT('Repeat Calculation'!AS35,"00")</f>
        <v>1111</v>
      </c>
      <c r="L35" t="str">
        <f>TEXT('Repeat Calculation'!AT35,"00")&amp;TEXT('Repeat Calculation'!AU35,"00")</f>
        <v>0911</v>
      </c>
      <c r="M35" t="str">
        <f>TEXT('Repeat Calculation'!AV35,"00")&amp;TEXT('Repeat Calculation'!AW35,"00")</f>
        <v>0810</v>
      </c>
      <c r="N35" t="str">
        <f>TEXT('Repeat Calculation'!AX35,"00")&amp;TEXT('Repeat Calculation'!AY35,"00")</f>
        <v>0710</v>
      </c>
    </row>
    <row r="36" spans="1:14" x14ac:dyDescent="0.2">
      <c r="A36" s="7">
        <v>1</v>
      </c>
      <c r="B36" s="7" t="s">
        <v>305</v>
      </c>
      <c r="C36" t="str">
        <f>TEXT('Repeat Calculation'!AB36,"00")&amp;TEXT('Repeat Calculation'!AC36,"00")</f>
        <v>1213</v>
      </c>
      <c r="D36" t="str">
        <f>TEXT('Repeat Calculation'!AD36,"00")&amp;TEXT('Repeat Calculation'!AE36,"00")</f>
        <v>0409</v>
      </c>
      <c r="E36" t="str">
        <f>TEXT('Repeat Calculation'!AF36,"00")&amp;TEXT('Repeat Calculation'!AG36,"00")</f>
        <v>1012</v>
      </c>
      <c r="F36" t="str">
        <f>TEXT('Repeat Calculation'!AH36,"00")&amp;TEXT('Repeat Calculation'!AI36,"00")</f>
        <v>2626</v>
      </c>
      <c r="G36" t="str">
        <f>TEXT('Repeat Calculation'!AJ36,"00")&amp;TEXT('Repeat Calculation'!AK36,"00")</f>
        <v>0606</v>
      </c>
      <c r="H36" t="str">
        <f>TEXT('Repeat Calculation'!AL36,"00")&amp;TEXT('Repeat Calculation'!AM36,"00")</f>
        <v>1010</v>
      </c>
      <c r="I36" t="str">
        <f>TEXT('Repeat Calculation'!AN36,"00")&amp;TEXT('Repeat Calculation'!AO36,"00")</f>
        <v>1212</v>
      </c>
      <c r="J36" t="str">
        <f>TEXT('Repeat Calculation'!AP36,"00")&amp;TEXT('Repeat Calculation'!AQ36,"00")</f>
        <v>1111</v>
      </c>
      <c r="K36" t="str">
        <f>TEXT('Repeat Calculation'!AR36,"00")&amp;TEXT('Repeat Calculation'!AS36,"00")</f>
        <v>1111</v>
      </c>
      <c r="L36" t="str">
        <f>TEXT('Repeat Calculation'!AT36,"00")&amp;TEXT('Repeat Calculation'!AU36,"00")</f>
        <v>0611</v>
      </c>
      <c r="M36" t="str">
        <f>TEXT('Repeat Calculation'!AV36,"00")&amp;TEXT('Repeat Calculation'!AW36,"00")</f>
        <v>0809</v>
      </c>
      <c r="N36" t="str">
        <f>TEXT('Repeat Calculation'!AX36,"00")&amp;TEXT('Repeat Calculation'!AY36,"00")</f>
        <v>1221</v>
      </c>
    </row>
    <row r="37" spans="1:14" x14ac:dyDescent="0.2">
      <c r="A37" s="7">
        <v>1</v>
      </c>
      <c r="B37" s="7" t="s">
        <v>306</v>
      </c>
      <c r="C37" t="str">
        <f>TEXT('Repeat Calculation'!AB37,"00")&amp;TEXT('Repeat Calculation'!AC37,"00")</f>
        <v>1314</v>
      </c>
      <c r="D37" t="str">
        <f>TEXT('Repeat Calculation'!AD37,"00")&amp;TEXT('Repeat Calculation'!AE37,"00")</f>
        <v>0408</v>
      </c>
      <c r="E37" t="str">
        <f>TEXT('Repeat Calculation'!AF37,"00")&amp;TEXT('Repeat Calculation'!AG37,"00")</f>
        <v>1212</v>
      </c>
      <c r="F37" t="str">
        <f>TEXT('Repeat Calculation'!AH37,"00")&amp;TEXT('Repeat Calculation'!AI37,"00")</f>
        <v>1726</v>
      </c>
      <c r="G37" t="str">
        <f>TEXT('Repeat Calculation'!AJ37,"00")&amp;TEXT('Repeat Calculation'!AK37,"00")</f>
        <v>0606</v>
      </c>
      <c r="H37" t="str">
        <f>TEXT('Repeat Calculation'!AL37,"00")&amp;TEXT('Repeat Calculation'!AM37,"00")</f>
        <v>0910</v>
      </c>
      <c r="I37" t="str">
        <f>TEXT('Repeat Calculation'!AN37,"00")&amp;TEXT('Repeat Calculation'!AO37,"00")</f>
        <v>1111</v>
      </c>
      <c r="J37" t="str">
        <f>TEXT('Repeat Calculation'!AP37,"00")&amp;TEXT('Repeat Calculation'!AQ37,"00")</f>
        <v>1111</v>
      </c>
      <c r="K37" t="str">
        <f>TEXT('Repeat Calculation'!AR37,"00")&amp;TEXT('Repeat Calculation'!AS37,"00")</f>
        <v>1113</v>
      </c>
      <c r="L37" t="str">
        <f>TEXT('Repeat Calculation'!AT37,"00")&amp;TEXT('Repeat Calculation'!AU37,"00")</f>
        <v>0611</v>
      </c>
      <c r="M37" t="str">
        <f>TEXT('Repeat Calculation'!AV37,"00")&amp;TEXT('Repeat Calculation'!AW37,"00")</f>
        <v>0909</v>
      </c>
      <c r="N37" t="str">
        <f>TEXT('Repeat Calculation'!AX37,"00")&amp;TEXT('Repeat Calculation'!AY37,"00")</f>
        <v>1023</v>
      </c>
    </row>
    <row r="38" spans="1:14" x14ac:dyDescent="0.2">
      <c r="A38" s="7">
        <v>1</v>
      </c>
      <c r="B38" s="7" t="s">
        <v>307</v>
      </c>
      <c r="C38" t="str">
        <f>TEXT('Repeat Calculation'!AB38,"00")&amp;TEXT('Repeat Calculation'!AC38,"00")</f>
        <v>1314</v>
      </c>
      <c r="D38" t="str">
        <f>TEXT('Repeat Calculation'!AD38,"00")&amp;TEXT('Repeat Calculation'!AE38,"00")</f>
        <v>0404</v>
      </c>
      <c r="E38" t="str">
        <f>TEXT('Repeat Calculation'!AF38,"00")&amp;TEXT('Repeat Calculation'!AG38,"00")</f>
        <v>1022</v>
      </c>
      <c r="F38" t="str">
        <f>TEXT('Repeat Calculation'!AH38,"00")&amp;TEXT('Repeat Calculation'!AI38,"00")</f>
        <v>1523</v>
      </c>
      <c r="G38" t="str">
        <f>TEXT('Repeat Calculation'!AJ38,"00")&amp;TEXT('Repeat Calculation'!AK38,"00")</f>
        <v>0609</v>
      </c>
      <c r="H38" t="str">
        <f>TEXT('Repeat Calculation'!AL38,"00")&amp;TEXT('Repeat Calculation'!AM38,"00")</f>
        <v>0914</v>
      </c>
      <c r="I38" t="str">
        <f>TEXT('Repeat Calculation'!AN38,"00")&amp;TEXT('Repeat Calculation'!AO38,"00")</f>
        <v>1111</v>
      </c>
      <c r="J38" t="str">
        <f>TEXT('Repeat Calculation'!AP38,"00")&amp;TEXT('Repeat Calculation'!AQ38,"00")</f>
        <v>1112</v>
      </c>
      <c r="K38" t="str">
        <f>TEXT('Repeat Calculation'!AR38,"00")&amp;TEXT('Repeat Calculation'!AS38,"00")</f>
        <v>1111</v>
      </c>
      <c r="L38" t="str">
        <f>TEXT('Repeat Calculation'!AT38,"00")&amp;TEXT('Repeat Calculation'!AU38,"00")</f>
        <v>1111</v>
      </c>
      <c r="M38" t="str">
        <f>TEXT('Repeat Calculation'!AV38,"00")&amp;TEXT('Repeat Calculation'!AW38,"00")</f>
        <v>0808</v>
      </c>
      <c r="N38" t="str">
        <f>TEXT('Repeat Calculation'!AX38,"00")&amp;TEXT('Repeat Calculation'!AY38,"00")</f>
        <v>1011</v>
      </c>
    </row>
    <row r="39" spans="1:14" x14ac:dyDescent="0.2">
      <c r="A39" s="7">
        <v>1</v>
      </c>
      <c r="B39" s="7" t="s">
        <v>308</v>
      </c>
      <c r="C39" t="str">
        <f>TEXT('Repeat Calculation'!AB39,"00")&amp;TEXT('Repeat Calculation'!AC39,"00")</f>
        <v>1313</v>
      </c>
      <c r="D39" t="str">
        <f>TEXT('Repeat Calculation'!AD39,"00")&amp;TEXT('Repeat Calculation'!AE39,"00")</f>
        <v>0404</v>
      </c>
      <c r="E39" t="str">
        <f>TEXT('Repeat Calculation'!AF39,"00")&amp;TEXT('Repeat Calculation'!AG39,"00")</f>
        <v>1012</v>
      </c>
      <c r="F39" t="str">
        <f>TEXT('Repeat Calculation'!AH39,"00")&amp;TEXT('Repeat Calculation'!AI39,"00")</f>
        <v>2225</v>
      </c>
      <c r="G39" t="str">
        <f>TEXT('Repeat Calculation'!AJ39,"00")&amp;TEXT('Repeat Calculation'!AK39,"00")</f>
        <v>0609</v>
      </c>
      <c r="H39" t="str">
        <f>TEXT('Repeat Calculation'!AL39,"00")&amp;TEXT('Repeat Calculation'!AM39,"00")</f>
        <v>0909</v>
      </c>
      <c r="I39" t="str">
        <f>TEXT('Repeat Calculation'!AN39,"00")&amp;TEXT('Repeat Calculation'!AO39,"00")</f>
        <v>1111</v>
      </c>
      <c r="J39" t="str">
        <f>TEXT('Repeat Calculation'!AP39,"00")&amp;TEXT('Repeat Calculation'!AQ39,"00")</f>
        <v>1111</v>
      </c>
      <c r="K39" t="str">
        <f>TEXT('Repeat Calculation'!AR39,"00")&amp;TEXT('Repeat Calculation'!AS39,"00")</f>
        <v>1011</v>
      </c>
      <c r="L39" t="str">
        <f>TEXT('Repeat Calculation'!AT39,"00")&amp;TEXT('Repeat Calculation'!AU39,"00")</f>
        <v>0611</v>
      </c>
      <c r="M39" t="str">
        <f>TEXT('Repeat Calculation'!AV39,"00")&amp;TEXT('Repeat Calculation'!AW39,"00")</f>
        <v>0810</v>
      </c>
      <c r="N39" t="str">
        <f>TEXT('Repeat Calculation'!AX39,"00")&amp;TEXT('Repeat Calculation'!AY39,"00")</f>
        <v>1011</v>
      </c>
    </row>
    <row r="40" spans="1:14" x14ac:dyDescent="0.2">
      <c r="A40" s="7">
        <v>1</v>
      </c>
      <c r="B40" s="7" t="s">
        <v>309</v>
      </c>
      <c r="C40" t="str">
        <f>TEXT('Repeat Calculation'!AB40,"00")&amp;TEXT('Repeat Calculation'!AC40,"00")</f>
        <v>1414</v>
      </c>
      <c r="D40" t="str">
        <f>TEXT('Repeat Calculation'!AD40,"00")&amp;TEXT('Repeat Calculation'!AE40,"00")</f>
        <v>0409</v>
      </c>
      <c r="E40" t="str">
        <f>TEXT('Repeat Calculation'!AF40,"00")&amp;TEXT('Repeat Calculation'!AG40,"00")</f>
        <v>1220</v>
      </c>
      <c r="F40" t="str">
        <f>TEXT('Repeat Calculation'!AH40,"00")&amp;TEXT('Repeat Calculation'!AI40,"00")</f>
        <v>2124</v>
      </c>
      <c r="G40" t="str">
        <f>TEXT('Repeat Calculation'!AJ40,"00")&amp;TEXT('Repeat Calculation'!AK40,"00")</f>
        <v>0606</v>
      </c>
      <c r="H40" t="str">
        <f>TEXT('Repeat Calculation'!AL40,"00")&amp;TEXT('Repeat Calculation'!AM40,"00")</f>
        <v>0910</v>
      </c>
      <c r="I40" t="str">
        <f>TEXT('Repeat Calculation'!AN40,"00")&amp;TEXT('Repeat Calculation'!AO40,"00")</f>
        <v>1112</v>
      </c>
      <c r="J40" t="str">
        <f>TEXT('Repeat Calculation'!AP40,"00")&amp;TEXT('Repeat Calculation'!AQ40,"00")</f>
        <v>1111</v>
      </c>
      <c r="K40" t="str">
        <f>TEXT('Repeat Calculation'!AR40,"00")&amp;TEXT('Repeat Calculation'!AS40,"00")</f>
        <v>1011</v>
      </c>
      <c r="L40" t="str">
        <f>TEXT('Repeat Calculation'!AT40,"00")&amp;TEXT('Repeat Calculation'!AU40,"00")</f>
        <v>1111</v>
      </c>
      <c r="M40" t="str">
        <f>TEXT('Repeat Calculation'!AV40,"00")&amp;TEXT('Repeat Calculation'!AW40,"00")</f>
        <v>0709</v>
      </c>
      <c r="N40" t="str">
        <f>TEXT('Repeat Calculation'!AX40,"00")&amp;TEXT('Repeat Calculation'!AY40,"00")</f>
        <v>1217</v>
      </c>
    </row>
    <row r="41" spans="1:14" x14ac:dyDescent="0.2">
      <c r="A41" s="7">
        <v>1</v>
      </c>
      <c r="B41" s="7" t="s">
        <v>310</v>
      </c>
      <c r="C41" t="str">
        <f>TEXT('Repeat Calculation'!AB41,"00")&amp;TEXT('Repeat Calculation'!AC41,"00")</f>
        <v>1214</v>
      </c>
      <c r="D41" t="str">
        <f>TEXT('Repeat Calculation'!AD41,"00")&amp;TEXT('Repeat Calculation'!AE41,"00")</f>
        <v>0404</v>
      </c>
      <c r="E41" t="str">
        <f>TEXT('Repeat Calculation'!AF41,"00")&amp;TEXT('Repeat Calculation'!AG41,"00")</f>
        <v>1518</v>
      </c>
      <c r="F41" t="str">
        <f>TEXT('Repeat Calculation'!AH41,"00")&amp;TEXT('Repeat Calculation'!AI41,"00")</f>
        <v>1623</v>
      </c>
      <c r="G41" t="str">
        <f>TEXT('Repeat Calculation'!AJ41,"00")&amp;TEXT('Repeat Calculation'!AK41,"00")</f>
        <v>0609</v>
      </c>
      <c r="H41" t="str">
        <f>TEXT('Repeat Calculation'!AL41,"00")&amp;TEXT('Repeat Calculation'!AM41,"00")</f>
        <v>1010</v>
      </c>
      <c r="I41" t="str">
        <f>TEXT('Repeat Calculation'!AN41,"00")&amp;TEXT('Repeat Calculation'!AO41,"00")</f>
        <v>1113</v>
      </c>
      <c r="J41" t="str">
        <f>TEXT('Repeat Calculation'!AP41,"00")&amp;TEXT('Repeat Calculation'!AQ41,"00")</f>
        <v>1111</v>
      </c>
      <c r="K41" t="str">
        <f>TEXT('Repeat Calculation'!AR41,"00")&amp;TEXT('Repeat Calculation'!AS41,"00")</f>
        <v>1011</v>
      </c>
      <c r="L41" t="str">
        <f>TEXT('Repeat Calculation'!AT41,"00")&amp;TEXT('Repeat Calculation'!AU41,"00")</f>
        <v>0606</v>
      </c>
      <c r="M41" t="str">
        <f>TEXT('Repeat Calculation'!AV41,"00")&amp;TEXT('Repeat Calculation'!AW41,"00")</f>
        <v>0809</v>
      </c>
      <c r="N41" t="str">
        <f>TEXT('Repeat Calculation'!AX41,"00")&amp;TEXT('Repeat Calculation'!AY41,"00")</f>
        <v>1017</v>
      </c>
    </row>
    <row r="42" spans="1:14" x14ac:dyDescent="0.2">
      <c r="A42" s="7">
        <v>1</v>
      </c>
      <c r="B42" s="7" t="s">
        <v>312</v>
      </c>
      <c r="C42" t="str">
        <f>TEXT('Repeat Calculation'!AB43,"00")&amp;TEXT('Repeat Calculation'!AC43,"00")</f>
        <v>1314</v>
      </c>
      <c r="D42" t="str">
        <f>TEXT('Repeat Calculation'!AD43,"00")&amp;TEXT('Repeat Calculation'!AE43,"00")</f>
        <v>0408</v>
      </c>
      <c r="E42" t="str">
        <f>TEXT('Repeat Calculation'!AF43,"00")&amp;TEXT('Repeat Calculation'!AG43,"00")</f>
        <v>1212</v>
      </c>
      <c r="F42" t="str">
        <f>TEXT('Repeat Calculation'!AH43,"00")&amp;TEXT('Repeat Calculation'!AI43,"00")</f>
        <v>1726</v>
      </c>
      <c r="G42" t="str">
        <f>TEXT('Repeat Calculation'!AJ43,"00")&amp;TEXT('Repeat Calculation'!AK43,"00")</f>
        <v>0606</v>
      </c>
      <c r="H42" t="str">
        <f>TEXT('Repeat Calculation'!AL43,"00")&amp;TEXT('Repeat Calculation'!AM43,"00")</f>
        <v>0910</v>
      </c>
      <c r="I42" t="str">
        <f>TEXT('Repeat Calculation'!AN43,"00")&amp;TEXT('Repeat Calculation'!AO43,"00")</f>
        <v>1111</v>
      </c>
      <c r="J42" t="str">
        <f>TEXT('Repeat Calculation'!AP43,"00")&amp;TEXT('Repeat Calculation'!AQ43,"00")</f>
        <v>1111</v>
      </c>
      <c r="K42" t="str">
        <f>TEXT('Repeat Calculation'!AR43,"00")&amp;TEXT('Repeat Calculation'!AS43,"00")</f>
        <v>1113</v>
      </c>
      <c r="L42" t="str">
        <f>TEXT('Repeat Calculation'!AT43,"00")&amp;TEXT('Repeat Calculation'!AU43,"00")</f>
        <v>0611</v>
      </c>
      <c r="M42" t="str">
        <f>TEXT('Repeat Calculation'!AV43,"00")&amp;TEXT('Repeat Calculation'!AW43,"00")</f>
        <v>0909</v>
      </c>
      <c r="N42" t="str">
        <f>TEXT('Repeat Calculation'!AX43,"00")&amp;TEXT('Repeat Calculation'!AY43,"00")</f>
        <v>1023</v>
      </c>
    </row>
    <row r="43" spans="1:14" x14ac:dyDescent="0.2">
      <c r="A43" s="7">
        <v>1</v>
      </c>
      <c r="B43" s="7" t="s">
        <v>313</v>
      </c>
      <c r="C43" t="str">
        <f>TEXT('Repeat Calculation'!AB44,"00")&amp;TEXT('Repeat Calculation'!AC44,"00")</f>
        <v>1320</v>
      </c>
      <c r="D43" t="str">
        <f>TEXT('Repeat Calculation'!AD44,"00")&amp;TEXT('Repeat Calculation'!AE44,"00")</f>
        <v>0709</v>
      </c>
      <c r="E43" t="str">
        <f>TEXT('Repeat Calculation'!AF44,"00")&amp;TEXT('Repeat Calculation'!AG44,"00")</f>
        <v>1119</v>
      </c>
      <c r="F43" t="str">
        <f>TEXT('Repeat Calculation'!AH44,"00")&amp;TEXT('Repeat Calculation'!AI44,"00")</f>
        <v>2429</v>
      </c>
      <c r="G43" t="str">
        <f>TEXT('Repeat Calculation'!AJ44,"00")&amp;TEXT('Repeat Calculation'!AK44,"00")</f>
        <v>0606</v>
      </c>
      <c r="H43" t="str">
        <f>TEXT('Repeat Calculation'!AL44,"00")&amp;TEXT('Repeat Calculation'!AM44,"00")</f>
        <v>0910</v>
      </c>
      <c r="I43" t="str">
        <f>TEXT('Repeat Calculation'!AN44,"00")&amp;TEXT('Repeat Calculation'!AO44,"00")</f>
        <v>1112</v>
      </c>
      <c r="J43" t="str">
        <f>TEXT('Repeat Calculation'!AP44,"00")&amp;TEXT('Repeat Calculation'!AQ44,"00")</f>
        <v>1111</v>
      </c>
      <c r="K43" t="str">
        <f>TEXT('Repeat Calculation'!AR44,"00")&amp;TEXT('Repeat Calculation'!AS44,"00")</f>
        <v>1011</v>
      </c>
      <c r="L43" t="str">
        <f>TEXT('Repeat Calculation'!AT44,"00")&amp;TEXT('Repeat Calculation'!AU44,"00")</f>
        <v>1111</v>
      </c>
      <c r="M43" t="str">
        <f>TEXT('Repeat Calculation'!AV44,"00")&amp;TEXT('Repeat Calculation'!AW44,"00")</f>
        <v>0809</v>
      </c>
      <c r="N43" t="str">
        <f>TEXT('Repeat Calculation'!AX44,"00")&amp;TEXT('Repeat Calculation'!AY44,"00")</f>
        <v>1011</v>
      </c>
    </row>
    <row r="44" spans="1:14" x14ac:dyDescent="0.2">
      <c r="A44" s="7">
        <v>1</v>
      </c>
      <c r="B44" s="7" t="s">
        <v>314</v>
      </c>
      <c r="C44" t="str">
        <f>TEXT('Repeat Calculation'!AB45,"00")&amp;TEXT('Repeat Calculation'!AC45,"00")</f>
        <v>0615</v>
      </c>
      <c r="D44" t="str">
        <f>TEXT('Repeat Calculation'!AD45,"00")&amp;TEXT('Repeat Calculation'!AE45,"00")</f>
        <v>0404</v>
      </c>
      <c r="E44" t="str">
        <f>TEXT('Repeat Calculation'!AF45,"00")&amp;TEXT('Repeat Calculation'!AG45,"00")</f>
        <v>0421</v>
      </c>
      <c r="F44" t="str">
        <f>TEXT('Repeat Calculation'!AH45,"00")&amp;TEXT('Repeat Calculation'!AI45,"00")</f>
        <v>1123</v>
      </c>
      <c r="G44" t="str">
        <f>TEXT('Repeat Calculation'!AJ45,"00")&amp;TEXT('Repeat Calculation'!AK45,"00")</f>
        <v>0606</v>
      </c>
      <c r="H44" t="str">
        <f>TEXT('Repeat Calculation'!AL45,"00")&amp;TEXT('Repeat Calculation'!AM45,"00")</f>
        <v>1214</v>
      </c>
      <c r="I44" t="str">
        <f>TEXT('Repeat Calculation'!AN45,"00")&amp;TEXT('Repeat Calculation'!AO45,"00")</f>
        <v>1212</v>
      </c>
      <c r="J44" t="str">
        <f>TEXT('Repeat Calculation'!AP45,"00")&amp;TEXT('Repeat Calculation'!AQ45,"00")</f>
        <v>0811</v>
      </c>
      <c r="K44" t="str">
        <f>TEXT('Repeat Calculation'!AR45,"00")&amp;TEXT('Repeat Calculation'!AS45,"00")</f>
        <v>0611</v>
      </c>
      <c r="L44" t="str">
        <f>TEXT('Repeat Calculation'!AT45,"00")&amp;TEXT('Repeat Calculation'!AU45,"00")</f>
        <v>1111</v>
      </c>
      <c r="M44" t="str">
        <f>TEXT('Repeat Calculation'!AV45,"00")&amp;TEXT('Repeat Calculation'!AW45,"00")</f>
        <v>0808</v>
      </c>
      <c r="N44" t="str">
        <f>TEXT('Repeat Calculation'!AX45,"00")&amp;TEXT('Repeat Calculation'!AY45,"00")</f>
        <v>1111</v>
      </c>
    </row>
    <row r="45" spans="1:14" x14ac:dyDescent="0.2">
      <c r="A45" s="7">
        <v>1</v>
      </c>
      <c r="B45" s="7" t="s">
        <v>315</v>
      </c>
      <c r="C45" t="str">
        <f>TEXT('Repeat Calculation'!AB46,"00")&amp;TEXT('Repeat Calculation'!AC46,"00")</f>
        <v>1314</v>
      </c>
      <c r="D45" t="str">
        <f>TEXT('Repeat Calculation'!AD46,"00")&amp;TEXT('Repeat Calculation'!AE46,"00")</f>
        <v>0404</v>
      </c>
      <c r="E45" t="str">
        <f>TEXT('Repeat Calculation'!AF46,"00")&amp;TEXT('Repeat Calculation'!AG46,"00")</f>
        <v>1119</v>
      </c>
      <c r="F45" t="str">
        <f>TEXT('Repeat Calculation'!AH46,"00")&amp;TEXT('Repeat Calculation'!AI46,"00")</f>
        <v>1128</v>
      </c>
      <c r="G45" t="str">
        <f>TEXT('Repeat Calculation'!AJ46,"00")&amp;TEXT('Repeat Calculation'!AK46,"00")</f>
        <v>0606</v>
      </c>
      <c r="H45" t="str">
        <f>TEXT('Repeat Calculation'!AL46,"00")&amp;TEXT('Repeat Calculation'!AM46,"00")</f>
        <v>0910</v>
      </c>
      <c r="I45" t="str">
        <f>TEXT('Repeat Calculation'!AN46,"00")&amp;TEXT('Repeat Calculation'!AO46,"00")</f>
        <v>1219</v>
      </c>
      <c r="J45" t="str">
        <f>TEXT('Repeat Calculation'!AP46,"00")&amp;TEXT('Repeat Calculation'!AQ46,"00")</f>
        <v>1111</v>
      </c>
      <c r="K45" t="str">
        <f>TEXT('Repeat Calculation'!AR46,"00")&amp;TEXT('Repeat Calculation'!AS46,"00")</f>
        <v>0611</v>
      </c>
      <c r="L45" t="str">
        <f>TEXT('Repeat Calculation'!AT46,"00")&amp;TEXT('Repeat Calculation'!AU46,"00")</f>
        <v>1111</v>
      </c>
      <c r="M45" t="str">
        <f>TEXT('Repeat Calculation'!AV46,"00")&amp;TEXT('Repeat Calculation'!AW46,"00")</f>
        <v>0809</v>
      </c>
      <c r="N45" t="str">
        <f>TEXT('Repeat Calculation'!AX46,"00")&amp;TEXT('Repeat Calculation'!AY46,"00")</f>
        <v>1011</v>
      </c>
    </row>
    <row r="46" spans="1:14" x14ac:dyDescent="0.2">
      <c r="A46" s="7">
        <v>1</v>
      </c>
      <c r="B46" s="7" t="s">
        <v>316</v>
      </c>
      <c r="C46" t="str">
        <f>TEXT('Repeat Calculation'!AB47,"00")&amp;TEXT('Repeat Calculation'!AC47,"00")</f>
        <v>1313</v>
      </c>
      <c r="D46" t="str">
        <f>TEXT('Repeat Calculation'!AD47,"00")&amp;TEXT('Repeat Calculation'!AE47,"00")</f>
        <v>0410</v>
      </c>
      <c r="E46" t="str">
        <f>TEXT('Repeat Calculation'!AF47,"00")&amp;TEXT('Repeat Calculation'!AG47,"00")</f>
        <v>1112</v>
      </c>
      <c r="F46" t="str">
        <f>TEXT('Repeat Calculation'!AH47,"00")&amp;TEXT('Repeat Calculation'!AI47,"00")</f>
        <v>1626</v>
      </c>
      <c r="G46" t="str">
        <f>TEXT('Repeat Calculation'!AJ47,"00")&amp;TEXT('Repeat Calculation'!AK47,"00")</f>
        <v>0609</v>
      </c>
      <c r="H46" t="str">
        <f>TEXT('Repeat Calculation'!AL47,"00")&amp;TEXT('Repeat Calculation'!AM47,"00")</f>
        <v>0911</v>
      </c>
      <c r="I46" t="str">
        <f>TEXT('Repeat Calculation'!AN47,"00")&amp;TEXT('Repeat Calculation'!AO47,"00")</f>
        <v>1113</v>
      </c>
      <c r="J46" t="str">
        <f>TEXT('Repeat Calculation'!AP47,"00")&amp;TEXT('Repeat Calculation'!AQ47,"00")</f>
        <v>1111</v>
      </c>
      <c r="K46" t="str">
        <f>TEXT('Repeat Calculation'!AR47,"00")&amp;TEXT('Repeat Calculation'!AS47,"00")</f>
        <v>1010</v>
      </c>
      <c r="L46" t="str">
        <f>TEXT('Repeat Calculation'!AT47,"00")&amp;TEXT('Repeat Calculation'!AU47,"00")</f>
        <v>1112</v>
      </c>
      <c r="M46" t="str">
        <f>TEXT('Repeat Calculation'!AV47,"00")&amp;TEXT('Repeat Calculation'!AW47,"00")</f>
        <v>0811</v>
      </c>
      <c r="N46" t="str">
        <f>TEXT('Repeat Calculation'!AX47,"00")&amp;TEXT('Repeat Calculation'!AY47,"00")</f>
        <v>0710</v>
      </c>
    </row>
    <row r="47" spans="1:14" x14ac:dyDescent="0.2">
      <c r="A47" s="7">
        <v>1</v>
      </c>
      <c r="B47" s="7" t="s">
        <v>317</v>
      </c>
      <c r="C47" t="str">
        <f>TEXT('Repeat Calculation'!AB48,"00")&amp;TEXT('Repeat Calculation'!AC48,"00")</f>
        <v>1213</v>
      </c>
      <c r="D47" t="str">
        <f>TEXT('Repeat Calculation'!AD48,"00")&amp;TEXT('Repeat Calculation'!AE48,"00")</f>
        <v>0404</v>
      </c>
      <c r="E47" t="str">
        <f>TEXT('Repeat Calculation'!AF48,"00")&amp;TEXT('Repeat Calculation'!AG48,"00")</f>
        <v>1417</v>
      </c>
      <c r="F47" t="str">
        <f>TEXT('Repeat Calculation'!AH48,"00")&amp;TEXT('Repeat Calculation'!AI48,"00")</f>
        <v>1828</v>
      </c>
      <c r="G47" t="str">
        <f>TEXT('Repeat Calculation'!AJ48,"00")&amp;TEXT('Repeat Calculation'!AK48,"00")</f>
        <v>0606</v>
      </c>
      <c r="H47" t="str">
        <f>TEXT('Repeat Calculation'!AL48,"00")&amp;TEXT('Repeat Calculation'!AM48,"00")</f>
        <v>0809</v>
      </c>
      <c r="I47" t="str">
        <f>TEXT('Repeat Calculation'!AN48,"00")&amp;TEXT('Repeat Calculation'!AO48,"00")</f>
        <v>1111</v>
      </c>
      <c r="J47" t="str">
        <f>TEXT('Repeat Calculation'!AP48,"00")&amp;TEXT('Repeat Calculation'!AQ48,"00")</f>
        <v>1111</v>
      </c>
      <c r="K47" t="str">
        <f>TEXT('Repeat Calculation'!AR48,"00")&amp;TEXT('Repeat Calculation'!AS48,"00")</f>
        <v>1111</v>
      </c>
      <c r="L47" t="str">
        <f>TEXT('Repeat Calculation'!AT48,"00")&amp;TEXT('Repeat Calculation'!AU48,"00")</f>
        <v>1111</v>
      </c>
      <c r="M47" t="str">
        <f>TEXT('Repeat Calculation'!AV48,"00")&amp;TEXT('Repeat Calculation'!AW48,"00")</f>
        <v>0709</v>
      </c>
      <c r="N47" t="str">
        <f>TEXT('Repeat Calculation'!AX48,"00")&amp;TEXT('Repeat Calculation'!AY48,"00")</f>
        <v>1010</v>
      </c>
    </row>
    <row r="48" spans="1:14" x14ac:dyDescent="0.2">
      <c r="A48" s="7">
        <v>1</v>
      </c>
      <c r="B48" s="7" t="s">
        <v>318</v>
      </c>
      <c r="C48" t="str">
        <f>TEXT('Repeat Calculation'!AB49,"00")&amp;TEXT('Repeat Calculation'!AC49,"00")</f>
        <v>1315</v>
      </c>
      <c r="D48" t="str">
        <f>TEXT('Repeat Calculation'!AD49,"00")&amp;TEXT('Repeat Calculation'!AE49,"00")</f>
        <v>0404</v>
      </c>
      <c r="E48" t="str">
        <f>TEXT('Repeat Calculation'!AF49,"00")&amp;TEXT('Repeat Calculation'!AG49,"00")</f>
        <v>1118</v>
      </c>
      <c r="F48" t="str">
        <f>TEXT('Repeat Calculation'!AH49,"00")&amp;TEXT('Repeat Calculation'!AI49,"00")</f>
        <v>1118</v>
      </c>
      <c r="G48" t="str">
        <f>TEXT('Repeat Calculation'!AJ49,"00")&amp;TEXT('Repeat Calculation'!AK49,"00")</f>
        <v>0609</v>
      </c>
      <c r="H48" t="str">
        <f>TEXT('Repeat Calculation'!AL49,"00")&amp;TEXT('Repeat Calculation'!AM49,"00")</f>
        <v>0810</v>
      </c>
      <c r="I48" t="str">
        <f>TEXT('Repeat Calculation'!AN49,"00")&amp;TEXT('Repeat Calculation'!AO49,"00")</f>
        <v>1113</v>
      </c>
      <c r="J48" t="str">
        <f>TEXT('Repeat Calculation'!AP49,"00")&amp;TEXT('Repeat Calculation'!AQ49,"00")</f>
        <v>1111</v>
      </c>
      <c r="K48" t="str">
        <f>TEXT('Repeat Calculation'!AR49,"00")&amp;TEXT('Repeat Calculation'!AS49,"00")</f>
        <v>1011</v>
      </c>
      <c r="L48" t="str">
        <f>TEXT('Repeat Calculation'!AT49,"00")&amp;TEXT('Repeat Calculation'!AU49,"00")</f>
        <v>0611</v>
      </c>
      <c r="M48" t="str">
        <f>TEXT('Repeat Calculation'!AV49,"00")&amp;TEXT('Repeat Calculation'!AW49,"00")</f>
        <v>0911</v>
      </c>
      <c r="N48" t="str">
        <f>TEXT('Repeat Calculation'!AX49,"00")&amp;TEXT('Repeat Calculation'!AY49,"00")</f>
        <v>1012</v>
      </c>
    </row>
    <row r="49" spans="1:14" x14ac:dyDescent="0.2">
      <c r="A49" s="7">
        <v>1</v>
      </c>
      <c r="B49" s="7" t="s">
        <v>319</v>
      </c>
      <c r="C49" t="str">
        <f>TEXT('Repeat Calculation'!AB50,"00")&amp;TEXT('Repeat Calculation'!AC50,"00")</f>
        <v>1314</v>
      </c>
      <c r="D49" t="str">
        <f>TEXT('Repeat Calculation'!AD50,"00")&amp;TEXT('Repeat Calculation'!AE50,"00")</f>
        <v>0404</v>
      </c>
      <c r="E49" t="str">
        <f>TEXT('Repeat Calculation'!AF50,"00")&amp;TEXT('Repeat Calculation'!AG50,"00")</f>
        <v>1820</v>
      </c>
      <c r="F49" t="str">
        <f>TEXT('Repeat Calculation'!AH50,"00")&amp;TEXT('Repeat Calculation'!AI50,"00")</f>
        <v>2324</v>
      </c>
      <c r="G49" t="str">
        <f>TEXT('Repeat Calculation'!AJ50,"00")&amp;TEXT('Repeat Calculation'!AK50,"00")</f>
        <v>0606</v>
      </c>
      <c r="H49" t="str">
        <f>TEXT('Repeat Calculation'!AL50,"00")&amp;TEXT('Repeat Calculation'!AM50,"00")</f>
        <v>1010</v>
      </c>
      <c r="I49" t="str">
        <f>TEXT('Repeat Calculation'!AN50,"00")&amp;TEXT('Repeat Calculation'!AO50,"00")</f>
        <v>1112</v>
      </c>
      <c r="J49" t="str">
        <f>TEXT('Repeat Calculation'!AP50,"00")&amp;TEXT('Repeat Calculation'!AQ50,"00")</f>
        <v>1111</v>
      </c>
      <c r="K49" t="str">
        <f>TEXT('Repeat Calculation'!AR50,"00")&amp;TEXT('Repeat Calculation'!AS50,"00")</f>
        <v>1011</v>
      </c>
      <c r="L49" t="str">
        <f>TEXT('Repeat Calculation'!AT50,"00")&amp;TEXT('Repeat Calculation'!AU50,"00")</f>
        <v>0611</v>
      </c>
      <c r="M49" t="str">
        <f>TEXT('Repeat Calculation'!AV50,"00")&amp;TEXT('Repeat Calculation'!AW50,"00")</f>
        <v>0512</v>
      </c>
      <c r="N49" t="str">
        <f>TEXT('Repeat Calculation'!AX50,"00")&amp;TEXT('Repeat Calculation'!AY50,"00")</f>
        <v>1011</v>
      </c>
    </row>
    <row r="50" spans="1:14" x14ac:dyDescent="0.2">
      <c r="A50" s="7">
        <v>1</v>
      </c>
      <c r="B50" s="7" t="s">
        <v>320</v>
      </c>
      <c r="C50" t="str">
        <f>TEXT('Repeat Calculation'!AB51,"00")&amp;TEXT('Repeat Calculation'!AC51,"00")</f>
        <v>1216</v>
      </c>
      <c r="D50" t="str">
        <f>TEXT('Repeat Calculation'!AD51,"00")&amp;TEXT('Repeat Calculation'!AE51,"00")</f>
        <v>0411</v>
      </c>
      <c r="E50" t="str">
        <f>TEXT('Repeat Calculation'!AF51,"00")&amp;TEXT('Repeat Calculation'!AG51,"00")</f>
        <v>1519</v>
      </c>
      <c r="F50" t="str">
        <f>TEXT('Repeat Calculation'!AH51,"00")&amp;TEXT('Repeat Calculation'!AI51,"00")</f>
        <v>2427</v>
      </c>
      <c r="G50" t="str">
        <f>TEXT('Repeat Calculation'!AJ51,"00")&amp;TEXT('Repeat Calculation'!AK51,"00")</f>
        <v>0606</v>
      </c>
      <c r="H50" t="str">
        <f>TEXT('Repeat Calculation'!AL51,"00")&amp;TEXT('Repeat Calculation'!AM51,"00")</f>
        <v>0910</v>
      </c>
      <c r="I50" t="str">
        <f>TEXT('Repeat Calculation'!AN51,"00")&amp;TEXT('Repeat Calculation'!AO51,"00")</f>
        <v>1111</v>
      </c>
      <c r="J50" t="str">
        <f>TEXT('Repeat Calculation'!AP51,"00")&amp;TEXT('Repeat Calculation'!AQ51,"00")</f>
        <v>1011</v>
      </c>
      <c r="K50" t="str">
        <f>TEXT('Repeat Calculation'!AR51,"00")&amp;TEXT('Repeat Calculation'!AS51,"00")</f>
        <v>0610</v>
      </c>
      <c r="L50" t="str">
        <f>TEXT('Repeat Calculation'!AT51,"00")&amp;TEXT('Repeat Calculation'!AU51,"00")</f>
        <v>0610</v>
      </c>
      <c r="M50" t="str">
        <f>TEXT('Repeat Calculation'!AV51,"00")&amp;TEXT('Repeat Calculation'!AW51,"00")</f>
        <v>0810</v>
      </c>
      <c r="N50" t="str">
        <f>TEXT('Repeat Calculation'!AX51,"00")&amp;TEXT('Repeat Calculation'!AY51,"00")</f>
        <v>1115</v>
      </c>
    </row>
    <row r="51" spans="1:14" x14ac:dyDescent="0.2">
      <c r="A51" s="7">
        <v>1</v>
      </c>
      <c r="B51" s="7" t="s">
        <v>321</v>
      </c>
      <c r="C51" t="str">
        <f>TEXT('Repeat Calculation'!AB52,"00")&amp;TEXT('Repeat Calculation'!AC52,"00")</f>
        <v>1315</v>
      </c>
      <c r="D51" t="str">
        <f>TEXT('Repeat Calculation'!AD52,"00")&amp;TEXT('Repeat Calculation'!AE52,"00")</f>
        <v>0408</v>
      </c>
      <c r="E51" t="str">
        <f>TEXT('Repeat Calculation'!AF52,"00")&amp;TEXT('Repeat Calculation'!AG52,"00")</f>
        <v>1220</v>
      </c>
      <c r="F51" t="str">
        <f>TEXT('Repeat Calculation'!AH52,"00")&amp;TEXT('Repeat Calculation'!AI52,"00")</f>
        <v>2429</v>
      </c>
      <c r="G51" t="str">
        <f>TEXT('Repeat Calculation'!AJ52,"00")&amp;TEXT('Repeat Calculation'!AK52,"00")</f>
        <v>0606</v>
      </c>
      <c r="H51" t="str">
        <f>TEXT('Repeat Calculation'!AL52,"00")&amp;TEXT('Repeat Calculation'!AM52,"00")</f>
        <v>0910</v>
      </c>
      <c r="I51" t="str">
        <f>TEXT('Repeat Calculation'!AN52,"00")&amp;TEXT('Repeat Calculation'!AO52,"00")</f>
        <v>1111</v>
      </c>
      <c r="J51" t="str">
        <f>TEXT('Repeat Calculation'!AP52,"00")&amp;TEXT('Repeat Calculation'!AQ52,"00")</f>
        <v>1111</v>
      </c>
      <c r="K51" t="str">
        <f>TEXT('Repeat Calculation'!AR52,"00")&amp;TEXT('Repeat Calculation'!AS52,"00")</f>
        <v>1011</v>
      </c>
      <c r="L51" t="str">
        <f>TEXT('Repeat Calculation'!AT52,"00")&amp;TEXT('Repeat Calculation'!AU52,"00")</f>
        <v>0711</v>
      </c>
      <c r="M51" t="str">
        <f>TEXT('Repeat Calculation'!AV52,"00")&amp;TEXT('Repeat Calculation'!AW52,"00")</f>
        <v>0710</v>
      </c>
      <c r="N51" t="str">
        <f>TEXT('Repeat Calculation'!AX52,"00")&amp;TEXT('Repeat Calculation'!AY52,"00")</f>
        <v>1212</v>
      </c>
    </row>
    <row r="52" spans="1:14" x14ac:dyDescent="0.2">
      <c r="A52" s="7">
        <v>1</v>
      </c>
      <c r="B52" s="7" t="s">
        <v>322</v>
      </c>
      <c r="C52" t="str">
        <f>TEXT('Repeat Calculation'!AB53,"00")&amp;TEXT('Repeat Calculation'!AC53,"00")</f>
        <v>1213</v>
      </c>
      <c r="D52" t="str">
        <f>TEXT('Repeat Calculation'!AD53,"00")&amp;TEXT('Repeat Calculation'!AE53,"00")</f>
        <v>0404</v>
      </c>
      <c r="E52" t="str">
        <f>TEXT('Repeat Calculation'!AF53,"00")&amp;TEXT('Repeat Calculation'!AG53,"00")</f>
        <v>1115</v>
      </c>
      <c r="F52" t="str">
        <f>TEXT('Repeat Calculation'!AH53,"00")&amp;TEXT('Repeat Calculation'!AI53,"00")</f>
        <v>2123</v>
      </c>
      <c r="G52" t="str">
        <f>TEXT('Repeat Calculation'!AJ53,"00")&amp;TEXT('Repeat Calculation'!AK53,"00")</f>
        <v>0609</v>
      </c>
      <c r="H52" t="str">
        <f>TEXT('Repeat Calculation'!AL53,"00")&amp;TEXT('Repeat Calculation'!AM53,"00")</f>
        <v>0910</v>
      </c>
      <c r="I52" t="str">
        <f>TEXT('Repeat Calculation'!AN53,"00")&amp;TEXT('Repeat Calculation'!AO53,"00")</f>
        <v>0910</v>
      </c>
      <c r="J52" t="str">
        <f>TEXT('Repeat Calculation'!AP53,"00")&amp;TEXT('Repeat Calculation'!AQ53,"00")</f>
        <v>1111</v>
      </c>
      <c r="K52" t="str">
        <f>TEXT('Repeat Calculation'!AR53,"00")&amp;TEXT('Repeat Calculation'!AS53,"00")</f>
        <v>1010</v>
      </c>
      <c r="L52" t="str">
        <f>TEXT('Repeat Calculation'!AT53,"00")&amp;TEXT('Repeat Calculation'!AU53,"00")</f>
        <v>1112</v>
      </c>
      <c r="M52" t="str">
        <f>TEXT('Repeat Calculation'!AV53,"00")&amp;TEXT('Repeat Calculation'!AW53,"00")</f>
        <v>0811</v>
      </c>
      <c r="N52" t="str">
        <f>TEXT('Repeat Calculation'!AX53,"00")&amp;TEXT('Repeat Calculation'!AY53,"00")</f>
        <v>1519</v>
      </c>
    </row>
    <row r="53" spans="1:14" x14ac:dyDescent="0.2">
      <c r="A53" s="7">
        <v>1</v>
      </c>
      <c r="B53" s="7" t="s">
        <v>323</v>
      </c>
      <c r="C53" t="str">
        <f>TEXT('Repeat Calculation'!AB54,"00")&amp;TEXT('Repeat Calculation'!AC54,"00")</f>
        <v>1415</v>
      </c>
      <c r="D53" t="str">
        <f>TEXT('Repeat Calculation'!AD54,"00")&amp;TEXT('Repeat Calculation'!AE54,"00")</f>
        <v>0411</v>
      </c>
      <c r="E53" t="str">
        <f>TEXT('Repeat Calculation'!AF54,"00")&amp;TEXT('Repeat Calculation'!AG54,"00")</f>
        <v>1222</v>
      </c>
      <c r="F53" t="str">
        <f>TEXT('Repeat Calculation'!AH54,"00")&amp;TEXT('Repeat Calculation'!AI54,"00")</f>
        <v>2828</v>
      </c>
      <c r="G53" t="str">
        <f>TEXT('Repeat Calculation'!AJ54,"00")&amp;TEXT('Repeat Calculation'!AK54,"00")</f>
        <v>0606</v>
      </c>
      <c r="H53" t="str">
        <f>TEXT('Repeat Calculation'!AL54,"00")&amp;TEXT('Repeat Calculation'!AM54,"00")</f>
        <v>0910</v>
      </c>
      <c r="I53" t="str">
        <f>TEXT('Repeat Calculation'!AN54,"00")&amp;TEXT('Repeat Calculation'!AO54,"00")</f>
        <v>1212</v>
      </c>
      <c r="J53" t="str">
        <f>TEXT('Repeat Calculation'!AP54,"00")&amp;TEXT('Repeat Calculation'!AQ54,"00")</f>
        <v>1111</v>
      </c>
      <c r="K53" t="str">
        <f>TEXT('Repeat Calculation'!AR54,"00")&amp;TEXT('Repeat Calculation'!AS54,"00")</f>
        <v>1011</v>
      </c>
      <c r="L53" t="str">
        <f>TEXT('Repeat Calculation'!AT54,"00")&amp;TEXT('Repeat Calculation'!AU54,"00")</f>
        <v>1111</v>
      </c>
      <c r="M53" t="str">
        <f>TEXT('Repeat Calculation'!AV54,"00")&amp;TEXT('Repeat Calculation'!AW54,"00")</f>
        <v>0909</v>
      </c>
      <c r="N53" t="str">
        <f>TEXT('Repeat Calculation'!AX54,"00")&amp;TEXT('Repeat Calculation'!AY54,"00")</f>
        <v>1119</v>
      </c>
    </row>
    <row r="54" spans="1:14" x14ac:dyDescent="0.2">
      <c r="A54" s="7">
        <v>1</v>
      </c>
      <c r="B54" s="7" t="s">
        <v>324</v>
      </c>
      <c r="C54" t="str">
        <f>TEXT('Repeat Calculation'!AB55,"00")&amp;TEXT('Repeat Calculation'!AC55,"00")</f>
        <v>1315</v>
      </c>
      <c r="D54" t="str">
        <f>TEXT('Repeat Calculation'!AD55,"00")&amp;TEXT('Repeat Calculation'!AE55,"00")</f>
        <v>0404</v>
      </c>
      <c r="E54" t="str">
        <f>TEXT('Repeat Calculation'!AF55,"00")&amp;TEXT('Repeat Calculation'!AG55,"00")</f>
        <v>1118</v>
      </c>
      <c r="F54" t="str">
        <f>TEXT('Repeat Calculation'!AH55,"00")&amp;TEXT('Repeat Calculation'!AI55,"00")</f>
        <v>1118</v>
      </c>
      <c r="G54" t="str">
        <f>TEXT('Repeat Calculation'!AJ55,"00")&amp;TEXT('Repeat Calculation'!AK55,"00")</f>
        <v>0609</v>
      </c>
      <c r="H54" t="str">
        <f>TEXT('Repeat Calculation'!AL55,"00")&amp;TEXT('Repeat Calculation'!AM55,"00")</f>
        <v>0810</v>
      </c>
      <c r="I54" t="str">
        <f>TEXT('Repeat Calculation'!AN55,"00")&amp;TEXT('Repeat Calculation'!AO55,"00")</f>
        <v>1113</v>
      </c>
      <c r="J54" t="str">
        <f>TEXT('Repeat Calculation'!AP55,"00")&amp;TEXT('Repeat Calculation'!AQ55,"00")</f>
        <v>1111</v>
      </c>
      <c r="K54" t="str">
        <f>TEXT('Repeat Calculation'!AR55,"00")&amp;TEXT('Repeat Calculation'!AS55,"00")</f>
        <v>1011</v>
      </c>
      <c r="L54" t="str">
        <f>TEXT('Repeat Calculation'!AT55,"00")&amp;TEXT('Repeat Calculation'!AU55,"00")</f>
        <v>0611</v>
      </c>
      <c r="M54" t="str">
        <f>TEXT('Repeat Calculation'!AV55,"00")&amp;TEXT('Repeat Calculation'!AW55,"00")</f>
        <v>0911</v>
      </c>
      <c r="N54" t="str">
        <f>TEXT('Repeat Calculation'!AX55,"00")&amp;TEXT('Repeat Calculation'!AY55,"00")</f>
        <v>1012</v>
      </c>
    </row>
    <row r="55" spans="1:14" x14ac:dyDescent="0.2">
      <c r="A55" s="7">
        <v>1</v>
      </c>
      <c r="B55" s="7" t="s">
        <v>325</v>
      </c>
      <c r="C55" t="str">
        <f>TEXT('Repeat Calculation'!AB56,"00")&amp;TEXT('Repeat Calculation'!AC56,"00")</f>
        <v>1313</v>
      </c>
      <c r="D55" t="str">
        <f>TEXT('Repeat Calculation'!AD56,"00")&amp;TEXT('Repeat Calculation'!AE56,"00")</f>
        <v>0404</v>
      </c>
      <c r="E55" t="str">
        <f>TEXT('Repeat Calculation'!AF56,"00")&amp;TEXT('Repeat Calculation'!AG56,"00")</f>
        <v>1822</v>
      </c>
      <c r="F55" t="str">
        <f>TEXT('Repeat Calculation'!AH56,"00")&amp;TEXT('Repeat Calculation'!AI56,"00")</f>
        <v>2630</v>
      </c>
      <c r="G55" t="str">
        <f>TEXT('Repeat Calculation'!AJ56,"00")&amp;TEXT('Repeat Calculation'!AK56,"00")</f>
        <v>0609</v>
      </c>
      <c r="H55" t="str">
        <f>TEXT('Repeat Calculation'!AL56,"00")&amp;TEXT('Repeat Calculation'!AM56,"00")</f>
        <v>1010</v>
      </c>
      <c r="I55" t="str">
        <f>TEXT('Repeat Calculation'!AN56,"00")&amp;TEXT('Repeat Calculation'!AO56,"00")</f>
        <v>1112</v>
      </c>
      <c r="J55" t="str">
        <f>TEXT('Repeat Calculation'!AP56,"00")&amp;TEXT('Repeat Calculation'!AQ56,"00")</f>
        <v>1111</v>
      </c>
      <c r="K55" t="str">
        <f>TEXT('Repeat Calculation'!AR56,"00")&amp;TEXT('Repeat Calculation'!AS56,"00")</f>
        <v>1111</v>
      </c>
      <c r="L55" t="str">
        <f>TEXT('Repeat Calculation'!AT56,"00")&amp;TEXT('Repeat Calculation'!AU56,"00")</f>
        <v>1111</v>
      </c>
      <c r="M55" t="str">
        <f>TEXT('Repeat Calculation'!AV56,"00")&amp;TEXT('Repeat Calculation'!AW56,"00")</f>
        <v>0911</v>
      </c>
      <c r="N55" t="str">
        <f>TEXT('Repeat Calculation'!AX56,"00")&amp;TEXT('Repeat Calculation'!AY56,"00")</f>
        <v>1011</v>
      </c>
    </row>
    <row r="56" spans="1:14" x14ac:dyDescent="0.2">
      <c r="A56" s="7">
        <v>1</v>
      </c>
      <c r="B56" s="7" t="s">
        <v>326</v>
      </c>
      <c r="C56" t="str">
        <f>TEXT('Repeat Calculation'!AB57,"00")&amp;TEXT('Repeat Calculation'!AC57,"00")</f>
        <v>1315</v>
      </c>
      <c r="D56" t="str">
        <f>TEXT('Repeat Calculation'!AD57,"00")&amp;TEXT('Repeat Calculation'!AE57,"00")</f>
        <v>0405</v>
      </c>
      <c r="E56" t="str">
        <f>TEXT('Repeat Calculation'!AF57,"00")&amp;TEXT('Repeat Calculation'!AG57,"00")</f>
        <v>1112</v>
      </c>
      <c r="F56" t="str">
        <f>TEXT('Repeat Calculation'!AH57,"00")&amp;TEXT('Repeat Calculation'!AI57,"00")</f>
        <v>2024</v>
      </c>
      <c r="G56" t="str">
        <f>TEXT('Repeat Calculation'!AJ57,"00")&amp;TEXT('Repeat Calculation'!AK57,"00")</f>
        <v>0909</v>
      </c>
      <c r="H56" t="str">
        <f>TEXT('Repeat Calculation'!AL57,"00")&amp;TEXT('Repeat Calculation'!AM57,"00")</f>
        <v>0810</v>
      </c>
      <c r="I56" t="str">
        <f>TEXT('Repeat Calculation'!AN57,"00")&amp;TEXT('Repeat Calculation'!AO57,"00")</f>
        <v>1215</v>
      </c>
      <c r="J56" t="str">
        <f>TEXT('Repeat Calculation'!AP57,"00")&amp;TEXT('Repeat Calculation'!AQ57,"00")</f>
        <v>1111</v>
      </c>
      <c r="K56" t="str">
        <f>TEXT('Repeat Calculation'!AR57,"00")&amp;TEXT('Repeat Calculation'!AS57,"00")</f>
        <v>1011</v>
      </c>
      <c r="L56" t="str">
        <f>TEXT('Repeat Calculation'!AT57,"00")&amp;TEXT('Repeat Calculation'!AU57,"00")</f>
        <v>1112</v>
      </c>
      <c r="M56" t="str">
        <f>TEXT('Repeat Calculation'!AV57,"00")&amp;TEXT('Repeat Calculation'!AW57,"00")</f>
        <v>0808</v>
      </c>
      <c r="N56" t="str">
        <f>TEXT('Repeat Calculation'!AX57,"00")&amp;TEXT('Repeat Calculation'!AY57,"00")</f>
        <v>1010</v>
      </c>
    </row>
    <row r="57" spans="1:14" x14ac:dyDescent="0.2">
      <c r="A57" s="7">
        <v>1</v>
      </c>
      <c r="B57" s="7" t="s">
        <v>327</v>
      </c>
      <c r="C57" t="str">
        <f>TEXT('Repeat Calculation'!AB58,"00")&amp;TEXT('Repeat Calculation'!AC58,"00")</f>
        <v>1313</v>
      </c>
      <c r="D57" t="str">
        <f>TEXT('Repeat Calculation'!AD58,"00")&amp;TEXT('Repeat Calculation'!AE58,"00")</f>
        <v>0808</v>
      </c>
      <c r="E57" t="str">
        <f>TEXT('Repeat Calculation'!AF58,"00")&amp;TEXT('Repeat Calculation'!AG58,"00")</f>
        <v>1318</v>
      </c>
      <c r="F57" t="str">
        <f>TEXT('Repeat Calculation'!AH58,"00")&amp;TEXT('Repeat Calculation'!AI58,"00")</f>
        <v>1515</v>
      </c>
      <c r="G57" t="str">
        <f>TEXT('Repeat Calculation'!AJ58,"00")&amp;TEXT('Repeat Calculation'!AK58,"00")</f>
        <v>0609</v>
      </c>
      <c r="H57" t="str">
        <f>TEXT('Repeat Calculation'!AL58,"00")&amp;TEXT('Repeat Calculation'!AM58,"00")</f>
        <v>0912</v>
      </c>
      <c r="I57" t="str">
        <f>TEXT('Repeat Calculation'!AN58,"00")&amp;TEXT('Repeat Calculation'!AO58,"00")</f>
        <v>1112</v>
      </c>
      <c r="J57" t="str">
        <f>TEXT('Repeat Calculation'!AP58,"00")&amp;TEXT('Repeat Calculation'!AQ58,"00")</f>
        <v>1111</v>
      </c>
      <c r="K57" t="str">
        <f>TEXT('Repeat Calculation'!AR58,"00")&amp;TEXT('Repeat Calculation'!AS58,"00")</f>
        <v>1011</v>
      </c>
      <c r="L57" t="str">
        <f>TEXT('Repeat Calculation'!AT58,"00")&amp;TEXT('Repeat Calculation'!AU58,"00")</f>
        <v>0611</v>
      </c>
      <c r="M57" t="str">
        <f>TEXT('Repeat Calculation'!AV58,"00")&amp;TEXT('Repeat Calculation'!AW58,"00")</f>
        <v>0809</v>
      </c>
      <c r="N57" t="str">
        <f>TEXT('Repeat Calculation'!AX58,"00")&amp;TEXT('Repeat Calculation'!AY58,"00")</f>
        <v>1125</v>
      </c>
    </row>
    <row r="58" spans="1:14" x14ac:dyDescent="0.2">
      <c r="A58" s="7">
        <v>1</v>
      </c>
      <c r="B58" s="7" t="s">
        <v>328</v>
      </c>
      <c r="C58" t="str">
        <f>TEXT('Repeat Calculation'!AB59,"00")&amp;TEXT('Repeat Calculation'!AC59,"00")</f>
        <v>1515</v>
      </c>
      <c r="D58" t="str">
        <f>TEXT('Repeat Calculation'!AD59,"00")&amp;TEXT('Repeat Calculation'!AE59,"00")</f>
        <v>0404</v>
      </c>
      <c r="E58" t="str">
        <f>TEXT('Repeat Calculation'!AF59,"00")&amp;TEXT('Repeat Calculation'!AG59,"00")</f>
        <v>0421</v>
      </c>
      <c r="F58" t="str">
        <f>TEXT('Repeat Calculation'!AH59,"00")&amp;TEXT('Repeat Calculation'!AI59,"00")</f>
        <v>1123</v>
      </c>
      <c r="G58" t="str">
        <f>TEXT('Repeat Calculation'!AJ59,"00")&amp;TEXT('Repeat Calculation'!AK59,"00")</f>
        <v>0606</v>
      </c>
      <c r="H58" t="str">
        <f>TEXT('Repeat Calculation'!AL59,"00")&amp;TEXT('Repeat Calculation'!AM59,"00")</f>
        <v>1214</v>
      </c>
      <c r="I58" t="str">
        <f>TEXT('Repeat Calculation'!AN59,"00")&amp;TEXT('Repeat Calculation'!AO59,"00")</f>
        <v>1212</v>
      </c>
      <c r="J58" t="str">
        <f>TEXT('Repeat Calculation'!AP59,"00")&amp;TEXT('Repeat Calculation'!AQ59,"00")</f>
        <v>1111</v>
      </c>
      <c r="K58" t="str">
        <f>TEXT('Repeat Calculation'!AR59,"00")&amp;TEXT('Repeat Calculation'!AS59,"00")</f>
        <v>0611</v>
      </c>
      <c r="L58" t="str">
        <f>TEXT('Repeat Calculation'!AT59,"00")&amp;TEXT('Repeat Calculation'!AU59,"00")</f>
        <v>1111</v>
      </c>
      <c r="M58" t="str">
        <f>TEXT('Repeat Calculation'!AV59,"00")&amp;TEXT('Repeat Calculation'!AW59,"00")</f>
        <v>0808</v>
      </c>
      <c r="N58" t="str">
        <f>TEXT('Repeat Calculation'!AX59,"00")&amp;TEXT('Repeat Calculation'!AY59,"00")</f>
        <v>1111</v>
      </c>
    </row>
    <row r="59" spans="1:14" x14ac:dyDescent="0.2">
      <c r="A59" s="7">
        <v>1</v>
      </c>
      <c r="B59" s="7" t="s">
        <v>329</v>
      </c>
      <c r="C59" t="str">
        <f>TEXT('Repeat Calculation'!AB60,"00")&amp;TEXT('Repeat Calculation'!AC60,"00")</f>
        <v>1313</v>
      </c>
      <c r="D59" t="str">
        <f>TEXT('Repeat Calculation'!AD60,"00")&amp;TEXT('Repeat Calculation'!AE60,"00")</f>
        <v>0404</v>
      </c>
      <c r="E59" t="str">
        <f>TEXT('Repeat Calculation'!AF60,"00")&amp;TEXT('Repeat Calculation'!AG60,"00")</f>
        <v>1822</v>
      </c>
      <c r="F59" t="str">
        <f>TEXT('Repeat Calculation'!AH60,"00")&amp;TEXT('Repeat Calculation'!AI60,"00")</f>
        <v>2630</v>
      </c>
      <c r="G59" t="str">
        <f>TEXT('Repeat Calculation'!AJ60,"00")&amp;TEXT('Repeat Calculation'!AK60,"00")</f>
        <v>0609</v>
      </c>
      <c r="H59" t="str">
        <f>TEXT('Repeat Calculation'!AL60,"00")&amp;TEXT('Repeat Calculation'!AM60,"00")</f>
        <v>1010</v>
      </c>
      <c r="I59" t="str">
        <f>TEXT('Repeat Calculation'!AN60,"00")&amp;TEXT('Repeat Calculation'!AO60,"00")</f>
        <v>1112</v>
      </c>
      <c r="J59" t="str">
        <f>TEXT('Repeat Calculation'!AP60,"00")&amp;TEXT('Repeat Calculation'!AQ60,"00")</f>
        <v>1111</v>
      </c>
      <c r="K59" t="str">
        <f>TEXT('Repeat Calculation'!AR60,"00")&amp;TEXT('Repeat Calculation'!AS60,"00")</f>
        <v>1111</v>
      </c>
      <c r="L59" t="str">
        <f>TEXT('Repeat Calculation'!AT60,"00")&amp;TEXT('Repeat Calculation'!AU60,"00")</f>
        <v>1111</v>
      </c>
      <c r="M59" t="str">
        <f>TEXT('Repeat Calculation'!AV60,"00")&amp;TEXT('Repeat Calculation'!AW60,"00")</f>
        <v>0911</v>
      </c>
      <c r="N59" t="str">
        <f>TEXT('Repeat Calculation'!AX60,"00")&amp;TEXT('Repeat Calculation'!AY60,"00")</f>
        <v>1011</v>
      </c>
    </row>
    <row r="60" spans="1:14" x14ac:dyDescent="0.2">
      <c r="A60" s="7">
        <v>1</v>
      </c>
      <c r="B60" s="7" t="s">
        <v>330</v>
      </c>
      <c r="C60" t="str">
        <f>TEXT('Repeat Calculation'!AB61,"00")&amp;TEXT('Repeat Calculation'!AC61,"00")</f>
        <v>1313</v>
      </c>
      <c r="D60" t="str">
        <f>TEXT('Repeat Calculation'!AD61,"00")&amp;TEXT('Repeat Calculation'!AE61,"00")</f>
        <v>0406</v>
      </c>
      <c r="E60" t="str">
        <f>TEXT('Repeat Calculation'!AF61,"00")&amp;TEXT('Repeat Calculation'!AG61,"00")</f>
        <v>0712</v>
      </c>
      <c r="F60" t="str">
        <f>TEXT('Repeat Calculation'!AH61,"00")&amp;TEXT('Repeat Calculation'!AI61,"00")</f>
        <v>2124</v>
      </c>
      <c r="G60" t="str">
        <f>TEXT('Repeat Calculation'!AJ61,"00")&amp;TEXT('Repeat Calculation'!AK61,"00")</f>
        <v>0609</v>
      </c>
      <c r="H60" t="str">
        <f>TEXT('Repeat Calculation'!AL61,"00")&amp;TEXT('Repeat Calculation'!AM61,"00")</f>
        <v>0910</v>
      </c>
      <c r="I60" t="str">
        <f>TEXT('Repeat Calculation'!AN61,"00")&amp;TEXT('Repeat Calculation'!AO61,"00")</f>
        <v>1112</v>
      </c>
      <c r="J60" t="str">
        <f>TEXT('Repeat Calculation'!AP61,"00")&amp;TEXT('Repeat Calculation'!AQ61,"00")</f>
        <v>1112</v>
      </c>
      <c r="K60" t="str">
        <f>TEXT('Repeat Calculation'!AR61,"00")&amp;TEXT('Repeat Calculation'!AS61,"00")</f>
        <v>1111</v>
      </c>
      <c r="L60" t="str">
        <f>TEXT('Repeat Calculation'!AT61,"00")&amp;TEXT('Repeat Calculation'!AU61,"00")</f>
        <v>1112</v>
      </c>
      <c r="M60" t="str">
        <f>TEXT('Repeat Calculation'!AV61,"00")&amp;TEXT('Repeat Calculation'!AW61,"00")</f>
        <v>0511</v>
      </c>
      <c r="N60" t="str">
        <f>TEXT('Repeat Calculation'!AX61,"00")&amp;TEXT('Repeat Calculation'!AY61,"00")</f>
        <v>1013</v>
      </c>
    </row>
    <row r="61" spans="1:14" x14ac:dyDescent="0.2">
      <c r="A61" s="7">
        <v>1</v>
      </c>
      <c r="B61" s="7" t="s">
        <v>331</v>
      </c>
      <c r="C61" t="str">
        <f>TEXT('Repeat Calculation'!AB62,"00")&amp;TEXT('Repeat Calculation'!AC62,"00")</f>
        <v>1515</v>
      </c>
      <c r="D61" t="str">
        <f>TEXT('Repeat Calculation'!AD62,"00")&amp;TEXT('Repeat Calculation'!AE62,"00")</f>
        <v>0404</v>
      </c>
      <c r="E61" t="str">
        <f>TEXT('Repeat Calculation'!AF62,"00")&amp;TEXT('Repeat Calculation'!AG62,"00")</f>
        <v>0421</v>
      </c>
      <c r="F61" t="str">
        <f>TEXT('Repeat Calculation'!AH62,"00")&amp;TEXT('Repeat Calculation'!AI62,"00")</f>
        <v>1123</v>
      </c>
      <c r="G61" t="str">
        <f>TEXT('Repeat Calculation'!AJ62,"00")&amp;TEXT('Repeat Calculation'!AK62,"00")</f>
        <v>0606</v>
      </c>
      <c r="H61" t="str">
        <f>TEXT('Repeat Calculation'!AL62,"00")&amp;TEXT('Repeat Calculation'!AM62,"00")</f>
        <v>1214</v>
      </c>
      <c r="I61" t="str">
        <f>TEXT('Repeat Calculation'!AN62,"00")&amp;TEXT('Repeat Calculation'!AO62,"00")</f>
        <v>1212</v>
      </c>
      <c r="J61" t="str">
        <f>TEXT('Repeat Calculation'!AP62,"00")&amp;TEXT('Repeat Calculation'!AQ62,"00")</f>
        <v>1111</v>
      </c>
      <c r="K61" t="str">
        <f>TEXT('Repeat Calculation'!AR62,"00")&amp;TEXT('Repeat Calculation'!AS62,"00")</f>
        <v>0611</v>
      </c>
      <c r="L61" t="str">
        <f>TEXT('Repeat Calculation'!AT62,"00")&amp;TEXT('Repeat Calculation'!AU62,"00")</f>
        <v>1111</v>
      </c>
      <c r="M61" t="str">
        <f>TEXT('Repeat Calculation'!AV62,"00")&amp;TEXT('Repeat Calculation'!AW62,"00")</f>
        <v>0808</v>
      </c>
      <c r="N61" t="str">
        <f>TEXT('Repeat Calculation'!AX62,"00")&amp;TEXT('Repeat Calculation'!AY62,"00")</f>
        <v>1123</v>
      </c>
    </row>
    <row r="62" spans="1:14" x14ac:dyDescent="0.2">
      <c r="A62" s="7">
        <v>1</v>
      </c>
      <c r="B62" s="7" t="s">
        <v>356</v>
      </c>
      <c r="C62" t="str">
        <f>TEXT('Repeat Calculation'!AB63,"00")&amp;TEXT('Repeat Calculation'!AC63,"00")</f>
        <v>1213</v>
      </c>
      <c r="D62" t="str">
        <f>TEXT('Repeat Calculation'!AD63,"00")&amp;TEXT('Repeat Calculation'!AE63,"00")</f>
        <v>0410</v>
      </c>
      <c r="E62" t="str">
        <f>TEXT('Repeat Calculation'!AF63,"00")&amp;TEXT('Repeat Calculation'!AG63,"00")</f>
        <v>1011</v>
      </c>
      <c r="F62" t="str">
        <f>TEXT('Repeat Calculation'!AH63,"00")&amp;TEXT('Repeat Calculation'!AI63,"00")</f>
        <v>2227</v>
      </c>
      <c r="G62" t="str">
        <f>TEXT('Repeat Calculation'!AJ63,"00")&amp;TEXT('Repeat Calculation'!AK63,"00")</f>
        <v>0609</v>
      </c>
      <c r="H62" t="str">
        <f>TEXT('Repeat Calculation'!AL63,"00")&amp;TEXT('Repeat Calculation'!AM63,"00")</f>
        <v>0912</v>
      </c>
      <c r="I62" t="str">
        <f>TEXT('Repeat Calculation'!AN63,"00")&amp;TEXT('Repeat Calculation'!AO63,"00")</f>
        <v>1112</v>
      </c>
      <c r="J62" t="str">
        <f>TEXT('Repeat Calculation'!AP63,"00")&amp;TEXT('Repeat Calculation'!AQ63,"00")</f>
        <v>1112</v>
      </c>
      <c r="K62" t="str">
        <f>TEXT('Repeat Calculation'!AR63,"00")&amp;TEXT('Repeat Calculation'!AS63,"00")</f>
        <v>0610</v>
      </c>
      <c r="L62" t="str">
        <f>TEXT('Repeat Calculation'!AT63,"00")&amp;TEXT('Repeat Calculation'!AU63,"00")</f>
        <v>1111</v>
      </c>
      <c r="M62" t="str">
        <f>TEXT('Repeat Calculation'!AV63,"00")&amp;TEXT('Repeat Calculation'!AW63,"00")</f>
        <v>0710</v>
      </c>
      <c r="N62" t="str">
        <f>TEXT('Repeat Calculation'!AX63,"00")&amp;TEXT('Repeat Calculation'!AY63,"00")</f>
        <v>1010</v>
      </c>
    </row>
    <row r="63" spans="1:14" x14ac:dyDescent="0.2">
      <c r="A63" s="7">
        <v>1</v>
      </c>
      <c r="B63" s="7" t="s">
        <v>357</v>
      </c>
      <c r="C63" t="str">
        <f>TEXT('Repeat Calculation'!AB64,"00")&amp;TEXT('Repeat Calculation'!AC64,"00")</f>
        <v>1520</v>
      </c>
      <c r="D63" t="str">
        <f>TEXT('Repeat Calculation'!AD64,"00")&amp;TEXT('Repeat Calculation'!AE64,"00")</f>
        <v>0404</v>
      </c>
      <c r="E63" t="str">
        <f>TEXT('Repeat Calculation'!AF64,"00")&amp;TEXT('Repeat Calculation'!AG64,"00")</f>
        <v>1421</v>
      </c>
      <c r="F63" t="str">
        <f>TEXT('Repeat Calculation'!AH64,"00")&amp;TEXT('Repeat Calculation'!AI64,"00")</f>
        <v>2530</v>
      </c>
      <c r="G63" t="str">
        <f>TEXT('Repeat Calculation'!AJ64,"00")&amp;TEXT('Repeat Calculation'!AK64,"00")</f>
        <v>0606</v>
      </c>
      <c r="H63" t="str">
        <f>TEXT('Repeat Calculation'!AL64,"00")&amp;TEXT('Repeat Calculation'!AM64,"00")</f>
        <v>1012</v>
      </c>
      <c r="I63" t="str">
        <f>TEXT('Repeat Calculation'!AN64,"00")&amp;TEXT('Repeat Calculation'!AO64,"00")</f>
        <v>1212</v>
      </c>
      <c r="J63" t="str">
        <f>TEXT('Repeat Calculation'!AP64,"00")&amp;TEXT('Repeat Calculation'!AQ64,"00")</f>
        <v>1111</v>
      </c>
      <c r="K63" t="str">
        <f>TEXT('Repeat Calculation'!AR64,"00")&amp;TEXT('Repeat Calculation'!AS64,"00")</f>
        <v>1111</v>
      </c>
      <c r="L63" t="str">
        <f>TEXT('Repeat Calculation'!AT64,"00")&amp;TEXT('Repeat Calculation'!AU64,"00")</f>
        <v>1111</v>
      </c>
      <c r="M63" t="str">
        <f>TEXT('Repeat Calculation'!AV64,"00")&amp;TEXT('Repeat Calculation'!AW64,"00")</f>
        <v>0708</v>
      </c>
      <c r="N63" t="str">
        <f>TEXT('Repeat Calculation'!AX64,"00")&amp;TEXT('Repeat Calculation'!AY64,"00")</f>
        <v>1014</v>
      </c>
    </row>
    <row r="64" spans="1:14" x14ac:dyDescent="0.2">
      <c r="A64" s="7">
        <v>1</v>
      </c>
      <c r="B64" s="7" t="s">
        <v>332</v>
      </c>
      <c r="C64" t="str">
        <f>TEXT('Repeat Calculation'!AB65,"00")&amp;TEXT('Repeat Calculation'!AC65,"00")</f>
        <v>1315</v>
      </c>
      <c r="D64" t="str">
        <f>TEXT('Repeat Calculation'!AD65,"00")&amp;TEXT('Repeat Calculation'!AE65,"00")</f>
        <v>0404</v>
      </c>
      <c r="E64" t="str">
        <f>TEXT('Repeat Calculation'!AF65,"00")&amp;TEXT('Repeat Calculation'!AG65,"00")</f>
        <v>1223</v>
      </c>
      <c r="F64" t="str">
        <f>TEXT('Repeat Calculation'!AH65,"00")&amp;TEXT('Repeat Calculation'!AI65,"00")</f>
        <v>1521</v>
      </c>
      <c r="G64" t="str">
        <f>TEXT('Repeat Calculation'!AJ65,"00")&amp;TEXT('Repeat Calculation'!AK65,"00")</f>
        <v>0606</v>
      </c>
      <c r="H64" t="str">
        <f>TEXT('Repeat Calculation'!AL65,"00")&amp;TEXT('Repeat Calculation'!AM65,"00")</f>
        <v>0910</v>
      </c>
      <c r="I64" t="str">
        <f>TEXT('Repeat Calculation'!AN65,"00")&amp;TEXT('Repeat Calculation'!AO65,"00")</f>
        <v>1212</v>
      </c>
      <c r="J64" t="str">
        <f>TEXT('Repeat Calculation'!AP65,"00")&amp;TEXT('Repeat Calculation'!AQ65,"00")</f>
        <v>1111</v>
      </c>
      <c r="K64">
        <v>0</v>
      </c>
      <c r="L64" t="str">
        <f>TEXT('Repeat Calculation'!AT65,"00")&amp;TEXT('Repeat Calculation'!AU65,"00")</f>
        <v>1111</v>
      </c>
      <c r="M64" t="str">
        <f>TEXT('Repeat Calculation'!AV65,"00")&amp;TEXT('Repeat Calculation'!AW65,"00")</f>
        <v>0811</v>
      </c>
      <c r="N64" t="str">
        <f>TEXT('Repeat Calculation'!AX65,"00")&amp;TEXT('Repeat Calculation'!AY65,"00")</f>
        <v>1011</v>
      </c>
    </row>
    <row r="65" spans="1:14" x14ac:dyDescent="0.2">
      <c r="A65" s="7">
        <v>1</v>
      </c>
      <c r="B65" s="7" t="s">
        <v>333</v>
      </c>
      <c r="C65" t="str">
        <f>TEXT('Repeat Calculation'!AB66,"00")&amp;TEXT('Repeat Calculation'!AC66,"00")</f>
        <v>1515</v>
      </c>
      <c r="D65" t="str">
        <f>TEXT('Repeat Calculation'!AD66,"00")&amp;TEXT('Repeat Calculation'!AE66,"00")</f>
        <v>0404</v>
      </c>
      <c r="E65" t="str">
        <f>TEXT('Repeat Calculation'!AF66,"00")&amp;TEXT('Repeat Calculation'!AG66,"00")</f>
        <v>1021</v>
      </c>
      <c r="F65" t="str">
        <f>TEXT('Repeat Calculation'!AH66,"00")&amp;TEXT('Repeat Calculation'!AI66,"00")</f>
        <v>2427</v>
      </c>
      <c r="G65" t="str">
        <f>TEXT('Repeat Calculation'!AJ66,"00")&amp;TEXT('Repeat Calculation'!AK66,"00")</f>
        <v>0609</v>
      </c>
      <c r="H65" t="str">
        <f>TEXT('Repeat Calculation'!AL66,"00")&amp;TEXT('Repeat Calculation'!AM66,"00")</f>
        <v>0810</v>
      </c>
      <c r="I65" t="str">
        <f>TEXT('Repeat Calculation'!AN66,"00")&amp;TEXT('Repeat Calculation'!AO66,"00")</f>
        <v>1112</v>
      </c>
      <c r="J65" t="str">
        <f>TEXT('Repeat Calculation'!AP66,"00")&amp;TEXT('Repeat Calculation'!AQ66,"00")</f>
        <v>1111</v>
      </c>
      <c r="K65" t="str">
        <f>TEXT('Repeat Calculation'!AR66,"00")&amp;TEXT('Repeat Calculation'!AS66,"00")</f>
        <v>1111</v>
      </c>
      <c r="L65" t="str">
        <f>TEXT('Repeat Calculation'!AT66,"00")&amp;TEXT('Repeat Calculation'!AU66,"00")</f>
        <v>1111</v>
      </c>
      <c r="M65" t="str">
        <f>TEXT('Repeat Calculation'!AV66,"00")&amp;TEXT('Repeat Calculation'!AW66,"00")</f>
        <v>0710</v>
      </c>
      <c r="N65" t="str">
        <f>TEXT('Repeat Calculation'!AX66,"00")&amp;TEXT('Repeat Calculation'!AY66,"00")</f>
        <v>1029</v>
      </c>
    </row>
    <row r="66" spans="1:14" x14ac:dyDescent="0.2">
      <c r="A66" s="7">
        <v>1</v>
      </c>
      <c r="B66" s="7" t="s">
        <v>334</v>
      </c>
      <c r="C66" t="str">
        <f>TEXT('Repeat Calculation'!AB67,"00")&amp;TEXT('Repeat Calculation'!AC67,"00")</f>
        <v>1415</v>
      </c>
      <c r="D66" t="str">
        <f>TEXT('Repeat Calculation'!AD67,"00")&amp;TEXT('Repeat Calculation'!AE67,"00")</f>
        <v>0409</v>
      </c>
      <c r="E66" t="str">
        <f>TEXT('Repeat Calculation'!AF67,"00")&amp;TEXT('Repeat Calculation'!AG67,"00")</f>
        <v>2021</v>
      </c>
      <c r="F66" t="str">
        <f>TEXT('Repeat Calculation'!AH67,"00")&amp;TEXT('Repeat Calculation'!AI67,"00")</f>
        <v>2527</v>
      </c>
      <c r="G66" t="str">
        <f>TEXT('Repeat Calculation'!AJ67,"00")&amp;TEXT('Repeat Calculation'!AK67,"00")</f>
        <v>0606</v>
      </c>
      <c r="H66" t="str">
        <f>TEXT('Repeat Calculation'!AL67,"00")&amp;TEXT('Repeat Calculation'!AM67,"00")</f>
        <v>0910</v>
      </c>
      <c r="I66" t="str">
        <f>TEXT('Repeat Calculation'!AN67,"00")&amp;TEXT('Repeat Calculation'!AO67,"00")</f>
        <v>1212</v>
      </c>
      <c r="J66" t="str">
        <f>TEXT('Repeat Calculation'!AP67,"00")&amp;TEXT('Repeat Calculation'!AQ67,"00")</f>
        <v>1111</v>
      </c>
      <c r="K66" t="str">
        <f>TEXT('Repeat Calculation'!AR67,"00")&amp;TEXT('Repeat Calculation'!AS67,"00")</f>
        <v>1010</v>
      </c>
      <c r="L66" t="str">
        <f>TEXT('Repeat Calculation'!AT67,"00")&amp;TEXT('Repeat Calculation'!AU67,"00")</f>
        <v>1111</v>
      </c>
      <c r="M66" t="str">
        <f>TEXT('Repeat Calculation'!AV67,"00")&amp;TEXT('Repeat Calculation'!AW67,"00")</f>
        <v>0809</v>
      </c>
      <c r="N66" t="str">
        <f>TEXT('Repeat Calculation'!AX67,"00")&amp;TEXT('Repeat Calculation'!AY67,"00")</f>
        <v>1029</v>
      </c>
    </row>
    <row r="67" spans="1:14" x14ac:dyDescent="0.2">
      <c r="A67" s="7">
        <v>1</v>
      </c>
      <c r="B67" s="7" t="s">
        <v>335</v>
      </c>
      <c r="C67" t="str">
        <f>TEXT('Repeat Calculation'!AB68,"00")&amp;TEXT('Repeat Calculation'!AC68,"00")</f>
        <v>1515</v>
      </c>
      <c r="D67" t="str">
        <f>TEXT('Repeat Calculation'!AD68,"00")&amp;TEXT('Repeat Calculation'!AE68,"00")</f>
        <v>0404</v>
      </c>
      <c r="E67" t="str">
        <f>TEXT('Repeat Calculation'!AF68,"00")&amp;TEXT('Repeat Calculation'!AG68,"00")</f>
        <v>1021</v>
      </c>
      <c r="F67" t="str">
        <f>TEXT('Repeat Calculation'!AH68,"00")&amp;TEXT('Repeat Calculation'!AI68,"00")</f>
        <v>2427</v>
      </c>
      <c r="G67" t="str">
        <f>TEXT('Repeat Calculation'!AJ68,"00")&amp;TEXT('Repeat Calculation'!AK68,"00")</f>
        <v>0606</v>
      </c>
      <c r="H67" t="str">
        <f>TEXT('Repeat Calculation'!AL68,"00")&amp;TEXT('Repeat Calculation'!AM68,"00")</f>
        <v>1010</v>
      </c>
      <c r="I67" t="str">
        <f>TEXT('Repeat Calculation'!AN68,"00")&amp;TEXT('Repeat Calculation'!AO68,"00")</f>
        <v>1112</v>
      </c>
      <c r="J67" t="str">
        <f>TEXT('Repeat Calculation'!AP68,"00")&amp;TEXT('Repeat Calculation'!AQ68,"00")</f>
        <v>1111</v>
      </c>
      <c r="K67" t="str">
        <f>TEXT('Repeat Calculation'!AR68,"00")&amp;TEXT('Repeat Calculation'!AS68,"00")</f>
        <v>1111</v>
      </c>
      <c r="L67" t="str">
        <f>TEXT('Repeat Calculation'!AT68,"00")&amp;TEXT('Repeat Calculation'!AU68,"00")</f>
        <v>1111</v>
      </c>
      <c r="M67" t="str">
        <f>TEXT('Repeat Calculation'!AV68,"00")&amp;TEXT('Repeat Calculation'!AW68,"00")</f>
        <v>0710</v>
      </c>
      <c r="N67" t="str">
        <f>TEXT('Repeat Calculation'!AX68,"00")&amp;TEXT('Repeat Calculation'!AY68,"00")</f>
        <v>1029</v>
      </c>
    </row>
    <row r="68" spans="1:14" x14ac:dyDescent="0.2">
      <c r="A68" s="7">
        <v>1</v>
      </c>
      <c r="B68" s="7" t="s">
        <v>336</v>
      </c>
      <c r="C68" t="str">
        <f>TEXT('Repeat Calculation'!AB69,"00")&amp;TEXT('Repeat Calculation'!AC69,"00")</f>
        <v>1314</v>
      </c>
      <c r="D68" t="str">
        <f>TEXT('Repeat Calculation'!AD69,"00")&amp;TEXT('Repeat Calculation'!AE69,"00")</f>
        <v>0409</v>
      </c>
      <c r="E68" t="str">
        <f>TEXT('Repeat Calculation'!AF69,"00")&amp;TEXT('Repeat Calculation'!AG69,"00")</f>
        <v>0914</v>
      </c>
      <c r="F68" t="str">
        <f>TEXT('Repeat Calculation'!AH69,"00")&amp;TEXT('Repeat Calculation'!AI69,"00")</f>
        <v>2025</v>
      </c>
      <c r="G68" t="str">
        <f>TEXT('Repeat Calculation'!AJ69,"00")&amp;TEXT('Repeat Calculation'!AK69,"00")</f>
        <v>0909</v>
      </c>
      <c r="H68" t="str">
        <f>TEXT('Repeat Calculation'!AL69,"00")&amp;TEXT('Repeat Calculation'!AM69,"00")</f>
        <v>0810</v>
      </c>
      <c r="I68" t="str">
        <f>TEXT('Repeat Calculation'!AN69,"00")&amp;TEXT('Repeat Calculation'!AO69,"00")</f>
        <v>1212</v>
      </c>
      <c r="J68" t="str">
        <f>TEXT('Repeat Calculation'!AP69,"00")&amp;TEXT('Repeat Calculation'!AQ69,"00")</f>
        <v>1111</v>
      </c>
      <c r="K68" t="str">
        <f>TEXT('Repeat Calculation'!AR69,"00")&amp;TEXT('Repeat Calculation'!AS69,"00")</f>
        <v>1011</v>
      </c>
      <c r="L68" t="str">
        <f>TEXT('Repeat Calculation'!AT69,"00")&amp;TEXT('Repeat Calculation'!AU69,"00")</f>
        <v>0812</v>
      </c>
      <c r="M68" t="str">
        <f>TEXT('Repeat Calculation'!AV69,"00")&amp;TEXT('Repeat Calculation'!AW69,"00")</f>
        <v>0910</v>
      </c>
      <c r="N68" t="str">
        <f>TEXT('Repeat Calculation'!AX69,"00")&amp;TEXT('Repeat Calculation'!AY69,"00")</f>
        <v>1010</v>
      </c>
    </row>
    <row r="69" spans="1:14" x14ac:dyDescent="0.2">
      <c r="A69" s="7">
        <v>1</v>
      </c>
      <c r="B69" s="7" t="s">
        <v>337</v>
      </c>
      <c r="C69" t="str">
        <f>TEXT('Repeat Calculation'!AB70,"00")&amp;TEXT('Repeat Calculation'!AC70,"00")</f>
        <v>1314</v>
      </c>
      <c r="D69" t="str">
        <f>TEXT('Repeat Calculation'!AD70,"00")&amp;TEXT('Repeat Calculation'!AE70,"00")</f>
        <v>0404</v>
      </c>
      <c r="E69" t="str">
        <f>TEXT('Repeat Calculation'!AF70,"00")&amp;TEXT('Repeat Calculation'!AG70,"00")</f>
        <v>1518</v>
      </c>
      <c r="F69" t="str">
        <f>TEXT('Repeat Calculation'!AH70,"00")&amp;TEXT('Repeat Calculation'!AI70,"00")</f>
        <v>1731</v>
      </c>
      <c r="G69" t="str">
        <f>TEXT('Repeat Calculation'!AJ70,"00")&amp;TEXT('Repeat Calculation'!AK70,"00")</f>
        <v>0609</v>
      </c>
      <c r="H69" t="str">
        <f>TEXT('Repeat Calculation'!AL70,"00")&amp;TEXT('Repeat Calculation'!AM70,"00")</f>
        <v>0810</v>
      </c>
      <c r="I69" t="str">
        <f>TEXT('Repeat Calculation'!AN70,"00")&amp;TEXT('Repeat Calculation'!AO70,"00")</f>
        <v>1112</v>
      </c>
      <c r="J69" t="str">
        <f>TEXT('Repeat Calculation'!AP70,"00")&amp;TEXT('Repeat Calculation'!AQ70,"00")</f>
        <v>1111</v>
      </c>
      <c r="K69" t="str">
        <f>TEXT('Repeat Calculation'!AR70,"00")&amp;TEXT('Repeat Calculation'!AS70,"00")</f>
        <v>1011</v>
      </c>
      <c r="L69" t="str">
        <f>TEXT('Repeat Calculation'!AT70,"00")&amp;TEXT('Repeat Calculation'!AU70,"00")</f>
        <v>1111</v>
      </c>
      <c r="M69" t="str">
        <f>TEXT('Repeat Calculation'!AV70,"00")&amp;TEXT('Repeat Calculation'!AW70,"00")</f>
        <v>1111</v>
      </c>
      <c r="N69" t="str">
        <f>TEXT('Repeat Calculation'!AX70,"00")&amp;TEXT('Repeat Calculation'!AY70,"00")</f>
        <v>1011</v>
      </c>
    </row>
    <row r="70" spans="1:14" x14ac:dyDescent="0.2">
      <c r="A70" s="7">
        <v>1</v>
      </c>
      <c r="B70" s="7" t="s">
        <v>338</v>
      </c>
      <c r="C70" t="str">
        <f>TEXT('Repeat Calculation'!AB71,"00")&amp;TEXT('Repeat Calculation'!AC71,"00")</f>
        <v>1515</v>
      </c>
      <c r="D70" t="str">
        <f>TEXT('Repeat Calculation'!AD71,"00")&amp;TEXT('Repeat Calculation'!AE71,"00")</f>
        <v>0404</v>
      </c>
      <c r="E70" t="str">
        <f>TEXT('Repeat Calculation'!AF71,"00")&amp;TEXT('Repeat Calculation'!AG71,"00")</f>
        <v>1021</v>
      </c>
      <c r="F70" t="str">
        <f>TEXT('Repeat Calculation'!AH71,"00")&amp;TEXT('Repeat Calculation'!AI71,"00")</f>
        <v>2427</v>
      </c>
      <c r="G70" t="str">
        <f>TEXT('Repeat Calculation'!AJ71,"00")&amp;TEXT('Repeat Calculation'!AK71,"00")</f>
        <v>0609</v>
      </c>
      <c r="H70" t="str">
        <f>TEXT('Repeat Calculation'!AL71,"00")&amp;TEXT('Repeat Calculation'!AM71,"00")</f>
        <v>0810</v>
      </c>
      <c r="I70" t="str">
        <f>TEXT('Repeat Calculation'!AN71,"00")&amp;TEXT('Repeat Calculation'!AO71,"00")</f>
        <v>1112</v>
      </c>
      <c r="J70" t="str">
        <f>TEXT('Repeat Calculation'!AP71,"00")&amp;TEXT('Repeat Calculation'!AQ71,"00")</f>
        <v>1111</v>
      </c>
      <c r="K70" t="str">
        <f>TEXT('Repeat Calculation'!AR71,"00")&amp;TEXT('Repeat Calculation'!AS71,"00")</f>
        <v>1111</v>
      </c>
      <c r="L70" t="str">
        <f>TEXT('Repeat Calculation'!AT71,"00")&amp;TEXT('Repeat Calculation'!AU71,"00")</f>
        <v>1111</v>
      </c>
      <c r="M70" t="str">
        <f>TEXT('Repeat Calculation'!AV71,"00")&amp;TEXT('Repeat Calculation'!AW71,"00")</f>
        <v>0710</v>
      </c>
      <c r="N70" t="str">
        <f>TEXT('Repeat Calculation'!AX71,"00")&amp;TEXT('Repeat Calculation'!AY71,"00")</f>
        <v>1029</v>
      </c>
    </row>
    <row r="71" spans="1:14" x14ac:dyDescent="0.2">
      <c r="A71" s="7">
        <v>1</v>
      </c>
      <c r="B71" s="7" t="s">
        <v>339</v>
      </c>
      <c r="C71" t="str">
        <f>TEXT('Repeat Calculation'!AB72,"00")&amp;TEXT('Repeat Calculation'!AC72,"00")</f>
        <v>1515</v>
      </c>
      <c r="D71" t="str">
        <f>TEXT('Repeat Calculation'!AD72,"00")&amp;TEXT('Repeat Calculation'!AE72,"00")</f>
        <v>0404</v>
      </c>
      <c r="E71" t="str">
        <f>TEXT('Repeat Calculation'!AF72,"00")&amp;TEXT('Repeat Calculation'!AG72,"00")</f>
        <v>1021</v>
      </c>
      <c r="F71" t="str">
        <f>TEXT('Repeat Calculation'!AH72,"00")&amp;TEXT('Repeat Calculation'!AI72,"00")</f>
        <v>2427</v>
      </c>
      <c r="G71" t="str">
        <f>TEXT('Repeat Calculation'!AJ72,"00")&amp;TEXT('Repeat Calculation'!AK72,"00")</f>
        <v>0609</v>
      </c>
      <c r="H71" t="str">
        <f>TEXT('Repeat Calculation'!AL72,"00")&amp;TEXT('Repeat Calculation'!AM72,"00")</f>
        <v>0810</v>
      </c>
      <c r="I71" t="str">
        <f>TEXT('Repeat Calculation'!AN72,"00")&amp;TEXT('Repeat Calculation'!AO72,"00")</f>
        <v>1112</v>
      </c>
      <c r="J71" t="str">
        <f>TEXT('Repeat Calculation'!AP72,"00")&amp;TEXT('Repeat Calculation'!AQ72,"00")</f>
        <v>1111</v>
      </c>
      <c r="K71" t="str">
        <f>TEXT('Repeat Calculation'!AR72,"00")&amp;TEXT('Repeat Calculation'!AS72,"00")</f>
        <v>1111</v>
      </c>
      <c r="L71" t="str">
        <f>TEXT('Repeat Calculation'!AT72,"00")&amp;TEXT('Repeat Calculation'!AU72,"00")</f>
        <v>1111</v>
      </c>
      <c r="M71" t="str">
        <f>TEXT('Repeat Calculation'!AV72,"00")&amp;TEXT('Repeat Calculation'!AW72,"00")</f>
        <v>0710</v>
      </c>
      <c r="N71" t="str">
        <f>TEXT('Repeat Calculation'!AX72,"00")&amp;TEXT('Repeat Calculation'!AY72,"00")</f>
        <v>1028</v>
      </c>
    </row>
    <row r="72" spans="1:14" x14ac:dyDescent="0.2">
      <c r="A72" s="7">
        <v>1</v>
      </c>
      <c r="B72" s="7" t="s">
        <v>340</v>
      </c>
      <c r="C72" t="str">
        <f>TEXT('Repeat Calculation'!AB73,"00")&amp;TEXT('Repeat Calculation'!AC73,"00")</f>
        <v>1515</v>
      </c>
      <c r="D72" t="str">
        <f>TEXT('Repeat Calculation'!AD73,"00")&amp;TEXT('Repeat Calculation'!AE73,"00")</f>
        <v>0404</v>
      </c>
      <c r="E72" t="str">
        <f>TEXT('Repeat Calculation'!AF73,"00")&amp;TEXT('Repeat Calculation'!AG73,"00")</f>
        <v>1021</v>
      </c>
      <c r="F72" t="str">
        <f>TEXT('Repeat Calculation'!AH73,"00")&amp;TEXT('Repeat Calculation'!AI73,"00")</f>
        <v>2427</v>
      </c>
      <c r="G72" t="str">
        <f>TEXT('Repeat Calculation'!AJ73,"00")&amp;TEXT('Repeat Calculation'!AK73,"00")</f>
        <v>0609</v>
      </c>
      <c r="H72" t="str">
        <f>TEXT('Repeat Calculation'!AL73,"00")&amp;TEXT('Repeat Calculation'!AM73,"00")</f>
        <v>0810</v>
      </c>
      <c r="I72" t="str">
        <f>TEXT('Repeat Calculation'!AN73,"00")&amp;TEXT('Repeat Calculation'!AO73,"00")</f>
        <v>1112</v>
      </c>
      <c r="J72" t="str">
        <f>TEXT('Repeat Calculation'!AP73,"00")&amp;TEXT('Repeat Calculation'!AQ73,"00")</f>
        <v>1111</v>
      </c>
      <c r="K72" t="str">
        <f>TEXT('Repeat Calculation'!AR73,"00")&amp;TEXT('Repeat Calculation'!AS73,"00")</f>
        <v>1111</v>
      </c>
      <c r="L72" t="str">
        <f>TEXT('Repeat Calculation'!AT73,"00")&amp;TEXT('Repeat Calculation'!AU73,"00")</f>
        <v>1111</v>
      </c>
      <c r="M72" t="str">
        <f>TEXT('Repeat Calculation'!AV73,"00")&amp;TEXT('Repeat Calculation'!AW73,"00")</f>
        <v>0710</v>
      </c>
      <c r="N72" t="str">
        <f>TEXT('Repeat Calculation'!AX73,"00")&amp;TEXT('Repeat Calculation'!AY73,"00")</f>
        <v>1028</v>
      </c>
    </row>
    <row r="73" spans="1:14" x14ac:dyDescent="0.2">
      <c r="A73" s="7">
        <v>1</v>
      </c>
      <c r="B73" s="7" t="s">
        <v>341</v>
      </c>
      <c r="C73" t="str">
        <f>TEXT('Repeat Calculation'!AB74,"00")&amp;TEXT('Repeat Calculation'!AC74,"00")</f>
        <v>1515</v>
      </c>
      <c r="D73" t="str">
        <f>TEXT('Repeat Calculation'!AD74,"00")&amp;TEXT('Repeat Calculation'!AE74,"00")</f>
        <v>0404</v>
      </c>
      <c r="E73" t="str">
        <f>TEXT('Repeat Calculation'!AF74,"00")&amp;TEXT('Repeat Calculation'!AG74,"00")</f>
        <v>1021</v>
      </c>
      <c r="F73" t="str">
        <f>TEXT('Repeat Calculation'!AH74,"00")&amp;TEXT('Repeat Calculation'!AI74,"00")</f>
        <v>2427</v>
      </c>
      <c r="G73" t="str">
        <f>TEXT('Repeat Calculation'!AJ74,"00")&amp;TEXT('Repeat Calculation'!AK74,"00")</f>
        <v>0609</v>
      </c>
      <c r="H73" t="str">
        <f>TEXT('Repeat Calculation'!AL74,"00")&amp;TEXT('Repeat Calculation'!AM74,"00")</f>
        <v>0810</v>
      </c>
      <c r="I73" t="str">
        <f>TEXT('Repeat Calculation'!AN74,"00")&amp;TEXT('Repeat Calculation'!AO74,"00")</f>
        <v>1112</v>
      </c>
      <c r="J73" t="str">
        <f>TEXT('Repeat Calculation'!AP74,"00")&amp;TEXT('Repeat Calculation'!AQ74,"00")</f>
        <v>1111</v>
      </c>
      <c r="K73" t="str">
        <f>TEXT('Repeat Calculation'!AR74,"00")&amp;TEXT('Repeat Calculation'!AS74,"00")</f>
        <v>1111</v>
      </c>
      <c r="L73" t="str">
        <f>TEXT('Repeat Calculation'!AT74,"00")&amp;TEXT('Repeat Calculation'!AU74,"00")</f>
        <v>1111</v>
      </c>
      <c r="M73" t="str">
        <f>TEXT('Repeat Calculation'!AV74,"00")&amp;TEXT('Repeat Calculation'!AW74,"00")</f>
        <v>0710</v>
      </c>
      <c r="N73" t="str">
        <f>TEXT('Repeat Calculation'!AX74,"00")&amp;TEXT('Repeat Calculation'!AY74,"00")</f>
        <v>1028</v>
      </c>
    </row>
    <row r="74" spans="1:14" x14ac:dyDescent="0.2">
      <c r="A74" s="7">
        <v>1</v>
      </c>
      <c r="B74" s="7" t="s">
        <v>342</v>
      </c>
      <c r="C74" t="str">
        <f>TEXT('Repeat Calculation'!AB75,"00")&amp;TEXT('Repeat Calculation'!AC75,"00")</f>
        <v>1515</v>
      </c>
      <c r="D74" t="str">
        <f>TEXT('Repeat Calculation'!AD75,"00")&amp;TEXT('Repeat Calculation'!AE75,"00")</f>
        <v>0404</v>
      </c>
      <c r="E74" t="str">
        <f>TEXT('Repeat Calculation'!AF75,"00")&amp;TEXT('Repeat Calculation'!AG75,"00")</f>
        <v>1021</v>
      </c>
      <c r="F74" t="str">
        <f>TEXT('Repeat Calculation'!AH75,"00")&amp;TEXT('Repeat Calculation'!AI75,"00")</f>
        <v>2427</v>
      </c>
      <c r="G74" t="str">
        <f>TEXT('Repeat Calculation'!AJ75,"00")&amp;TEXT('Repeat Calculation'!AK75,"00")</f>
        <v>0609</v>
      </c>
      <c r="H74" t="str">
        <f>TEXT('Repeat Calculation'!AL75,"00")&amp;TEXT('Repeat Calculation'!AM75,"00")</f>
        <v>0810</v>
      </c>
      <c r="I74" t="str">
        <f>TEXT('Repeat Calculation'!AN75,"00")&amp;TEXT('Repeat Calculation'!AO75,"00")</f>
        <v>1112</v>
      </c>
      <c r="J74" t="str">
        <f>TEXT('Repeat Calculation'!AP75,"00")&amp;TEXT('Repeat Calculation'!AQ75,"00")</f>
        <v>1111</v>
      </c>
      <c r="K74" t="str">
        <f>TEXT('Repeat Calculation'!AR75,"00")&amp;TEXT('Repeat Calculation'!AS75,"00")</f>
        <v>1111</v>
      </c>
      <c r="L74" t="str">
        <f>TEXT('Repeat Calculation'!AT75,"00")&amp;TEXT('Repeat Calculation'!AU75,"00")</f>
        <v>1111</v>
      </c>
      <c r="M74" t="str">
        <f>TEXT('Repeat Calculation'!AV75,"00")&amp;TEXT('Repeat Calculation'!AW75,"00")</f>
        <v>0710</v>
      </c>
      <c r="N74" t="str">
        <f>TEXT('Repeat Calculation'!AX75,"00")&amp;TEXT('Repeat Calculation'!AY75,"00")</f>
        <v>1028</v>
      </c>
    </row>
    <row r="75" spans="1:14" x14ac:dyDescent="0.2">
      <c r="A75" s="7">
        <v>1</v>
      </c>
      <c r="B75" s="7" t="s">
        <v>343</v>
      </c>
      <c r="C75" t="str">
        <f>TEXT('Repeat Calculation'!AB76,"00")&amp;TEXT('Repeat Calculation'!AC76,"00")</f>
        <v>1314</v>
      </c>
      <c r="D75" t="str">
        <f>TEXT('Repeat Calculation'!AD76,"00")&amp;TEXT('Repeat Calculation'!AE76,"00")</f>
        <v>0409</v>
      </c>
      <c r="E75" t="str">
        <f>TEXT('Repeat Calculation'!AF76,"00")&amp;TEXT('Repeat Calculation'!AG76,"00")</f>
        <v>0914</v>
      </c>
      <c r="F75" t="str">
        <f>TEXT('Repeat Calculation'!AH76,"00")&amp;TEXT('Repeat Calculation'!AI76,"00")</f>
        <v>2025</v>
      </c>
      <c r="G75" t="str">
        <f>TEXT('Repeat Calculation'!AJ76,"00")&amp;TEXT('Repeat Calculation'!AK76,"00")</f>
        <v>0606</v>
      </c>
      <c r="H75" t="str">
        <f>TEXT('Repeat Calculation'!AL76,"00")&amp;TEXT('Repeat Calculation'!AM76,"00")</f>
        <v>0910</v>
      </c>
      <c r="I75" t="str">
        <f>TEXT('Repeat Calculation'!AN76,"00")&amp;TEXT('Repeat Calculation'!AO76,"00")</f>
        <v>1212</v>
      </c>
      <c r="J75" t="str">
        <f>TEXT('Repeat Calculation'!AP76,"00")&amp;TEXT('Repeat Calculation'!AQ76,"00")</f>
        <v>1111</v>
      </c>
      <c r="K75" t="str">
        <f>TEXT('Repeat Calculation'!AR76,"00")&amp;TEXT('Repeat Calculation'!AS76,"00")</f>
        <v>1011</v>
      </c>
      <c r="L75" t="str">
        <f>TEXT('Repeat Calculation'!AT76,"00")&amp;TEXT('Repeat Calculation'!AU76,"00")</f>
        <v>0812</v>
      </c>
      <c r="M75" t="str">
        <f>TEXT('Repeat Calculation'!AV76,"00")&amp;TEXT('Repeat Calculation'!AW76,"00")</f>
        <v>0910</v>
      </c>
      <c r="N75" t="str">
        <f>TEXT('Repeat Calculation'!AX76,"00")&amp;TEXT('Repeat Calculation'!AY76,"00")</f>
        <v>1010</v>
      </c>
    </row>
    <row r="76" spans="1:14" x14ac:dyDescent="0.2">
      <c r="A76" s="7">
        <v>1</v>
      </c>
      <c r="B76" s="7" t="s">
        <v>344</v>
      </c>
      <c r="C76" t="str">
        <f>TEXT('Repeat Calculation'!AB77,"00")&amp;TEXT('Repeat Calculation'!AC77,"00")</f>
        <v>1515</v>
      </c>
      <c r="D76" t="str">
        <f>TEXT('Repeat Calculation'!AD77,"00")&amp;TEXT('Repeat Calculation'!AE77,"00")</f>
        <v>0409</v>
      </c>
      <c r="E76" t="str">
        <f>TEXT('Repeat Calculation'!AF77,"00")&amp;TEXT('Repeat Calculation'!AG77,"00")</f>
        <v>2021</v>
      </c>
      <c r="F76" t="str">
        <f>TEXT('Repeat Calculation'!AH77,"00")&amp;TEXT('Repeat Calculation'!AI77,"00")</f>
        <v>2527</v>
      </c>
      <c r="G76" t="str">
        <f>TEXT('Repeat Calculation'!AJ77,"00")&amp;TEXT('Repeat Calculation'!AK77,"00")</f>
        <v>0909</v>
      </c>
      <c r="H76" t="str">
        <f>TEXT('Repeat Calculation'!AL77,"00")&amp;TEXT('Repeat Calculation'!AM77,"00")</f>
        <v>0810</v>
      </c>
      <c r="I76" t="str">
        <f>TEXT('Repeat Calculation'!AN77,"00")&amp;TEXT('Repeat Calculation'!AO77,"00")</f>
        <v>1212</v>
      </c>
      <c r="J76" t="str">
        <f>TEXT('Repeat Calculation'!AP77,"00")&amp;TEXT('Repeat Calculation'!AQ77,"00")</f>
        <v>1111</v>
      </c>
      <c r="K76" t="str">
        <f>TEXT('Repeat Calculation'!AR77,"00")&amp;TEXT('Repeat Calculation'!AS77,"00")</f>
        <v>1010</v>
      </c>
      <c r="L76" t="str">
        <f>TEXT('Repeat Calculation'!AT77,"00")&amp;TEXT('Repeat Calculation'!AU77,"00")</f>
        <v>1111</v>
      </c>
      <c r="M76" t="str">
        <f>TEXT('Repeat Calculation'!AV77,"00")&amp;TEXT('Repeat Calculation'!AW77,"00")</f>
        <v>0809</v>
      </c>
      <c r="N76" t="str">
        <f>TEXT('Repeat Calculation'!AX77,"00")&amp;TEXT('Repeat Calculation'!AY77,"00")</f>
        <v>1028</v>
      </c>
    </row>
    <row r="77" spans="1:14" x14ac:dyDescent="0.2">
      <c r="A77" s="7">
        <v>1</v>
      </c>
      <c r="B77" s="7" t="s">
        <v>345</v>
      </c>
      <c r="C77" t="str">
        <f>TEXT('Repeat Calculation'!AB78,"00")&amp;TEXT('Repeat Calculation'!AC78,"00")</f>
        <v>1515</v>
      </c>
      <c r="D77" t="str">
        <f>TEXT('Repeat Calculation'!AD78,"00")&amp;TEXT('Repeat Calculation'!AE78,"00")</f>
        <v>0404</v>
      </c>
      <c r="E77" t="str">
        <f>TEXT('Repeat Calculation'!AF78,"00")&amp;TEXT('Repeat Calculation'!AG78,"00")</f>
        <v>1021</v>
      </c>
      <c r="F77" t="str">
        <f>TEXT('Repeat Calculation'!AH78,"00")&amp;TEXT('Repeat Calculation'!AI78,"00")</f>
        <v>2427</v>
      </c>
      <c r="G77" t="str">
        <f>TEXT('Repeat Calculation'!AJ78,"00")&amp;TEXT('Repeat Calculation'!AK78,"00")</f>
        <v>0609</v>
      </c>
      <c r="H77" t="str">
        <f>TEXT('Repeat Calculation'!AL78,"00")&amp;TEXT('Repeat Calculation'!AM78,"00")</f>
        <v>0810</v>
      </c>
      <c r="I77" t="str">
        <f>TEXT('Repeat Calculation'!AN78,"00")&amp;TEXT('Repeat Calculation'!AO78,"00")</f>
        <v>1112</v>
      </c>
      <c r="J77" t="str">
        <f>TEXT('Repeat Calculation'!AP78,"00")&amp;TEXT('Repeat Calculation'!AQ78,"00")</f>
        <v>1111</v>
      </c>
      <c r="K77" t="str">
        <f>TEXT('Repeat Calculation'!AR78,"00")&amp;TEXT('Repeat Calculation'!AS78,"00")</f>
        <v>1111</v>
      </c>
      <c r="L77" t="str">
        <f>TEXT('Repeat Calculation'!AT78,"00")&amp;TEXT('Repeat Calculation'!AU78,"00")</f>
        <v>1111</v>
      </c>
      <c r="M77" t="str">
        <f>TEXT('Repeat Calculation'!AV78,"00")&amp;TEXT('Repeat Calculation'!AW78,"00")</f>
        <v>0710</v>
      </c>
      <c r="N77" t="str">
        <f>TEXT('Repeat Calculation'!AX78,"00")&amp;TEXT('Repeat Calculation'!AY78,"00")</f>
        <v>1028</v>
      </c>
    </row>
    <row r="78" spans="1:14" x14ac:dyDescent="0.2">
      <c r="A78" s="7">
        <v>1</v>
      </c>
      <c r="B78" s="7" t="s">
        <v>346</v>
      </c>
      <c r="C78" t="str">
        <f>TEXT('Repeat Calculation'!AB79,"00")&amp;TEXT('Repeat Calculation'!AC79,"00")</f>
        <v>1515</v>
      </c>
      <c r="D78" t="str">
        <f>TEXT('Repeat Calculation'!AD79,"00")&amp;TEXT('Repeat Calculation'!AE79,"00")</f>
        <v>0404</v>
      </c>
      <c r="E78" t="str">
        <f>TEXT('Repeat Calculation'!AF79,"00")&amp;TEXT('Repeat Calculation'!AG79,"00")</f>
        <v>1021</v>
      </c>
      <c r="F78" t="str">
        <f>TEXT('Repeat Calculation'!AH79,"00")&amp;TEXT('Repeat Calculation'!AI79,"00")</f>
        <v>2427</v>
      </c>
      <c r="G78" t="str">
        <f>TEXT('Repeat Calculation'!AJ79,"00")&amp;TEXT('Repeat Calculation'!AK79,"00")</f>
        <v>0609</v>
      </c>
      <c r="H78" t="str">
        <f>TEXT('Repeat Calculation'!AL79,"00")&amp;TEXT('Repeat Calculation'!AM79,"00")</f>
        <v>0810</v>
      </c>
      <c r="I78" t="str">
        <f>TEXT('Repeat Calculation'!AN79,"00")&amp;TEXT('Repeat Calculation'!AO79,"00")</f>
        <v>1112</v>
      </c>
      <c r="J78" t="str">
        <f>TEXT('Repeat Calculation'!AP79,"00")&amp;TEXT('Repeat Calculation'!AQ79,"00")</f>
        <v>1111</v>
      </c>
      <c r="K78" t="str">
        <f>TEXT('Repeat Calculation'!AR79,"00")&amp;TEXT('Repeat Calculation'!AS79,"00")</f>
        <v>1111</v>
      </c>
      <c r="L78" t="str">
        <f>TEXT('Repeat Calculation'!AT79,"00")&amp;TEXT('Repeat Calculation'!AU79,"00")</f>
        <v>1111</v>
      </c>
      <c r="M78" t="str">
        <f>TEXT('Repeat Calculation'!AV79,"00")&amp;TEXT('Repeat Calculation'!AW79,"00")</f>
        <v>0710</v>
      </c>
      <c r="N78" t="str">
        <f>TEXT('Repeat Calculation'!AX79,"00")&amp;TEXT('Repeat Calculation'!AY79,"00")</f>
        <v>1028</v>
      </c>
    </row>
    <row r="79" spans="1:14" x14ac:dyDescent="0.2">
      <c r="A79" s="7">
        <v>1</v>
      </c>
      <c r="B79" s="7" t="s">
        <v>347</v>
      </c>
      <c r="C79" t="str">
        <f>TEXT('Repeat Calculation'!AB80,"00")&amp;TEXT('Repeat Calculation'!AC80,"00")</f>
        <v>1515</v>
      </c>
      <c r="D79" t="str">
        <f>TEXT('Repeat Calculation'!AD80,"00")&amp;TEXT('Repeat Calculation'!AE80,"00")</f>
        <v>0404</v>
      </c>
      <c r="E79" t="str">
        <f>TEXT('Repeat Calculation'!AF80,"00")&amp;TEXT('Repeat Calculation'!AG80,"00")</f>
        <v>1021</v>
      </c>
      <c r="F79" t="str">
        <f>TEXT('Repeat Calculation'!AH80,"00")&amp;TEXT('Repeat Calculation'!AI80,"00")</f>
        <v>2427</v>
      </c>
      <c r="G79" t="str">
        <f>TEXT('Repeat Calculation'!AJ80,"00")&amp;TEXT('Repeat Calculation'!AK80,"00")</f>
        <v>0609</v>
      </c>
      <c r="H79" t="str">
        <f>TEXT('Repeat Calculation'!AL80,"00")&amp;TEXT('Repeat Calculation'!AM80,"00")</f>
        <v>0810</v>
      </c>
      <c r="I79" t="str">
        <f>TEXT('Repeat Calculation'!AN80,"00")&amp;TEXT('Repeat Calculation'!AO80,"00")</f>
        <v>1112</v>
      </c>
      <c r="J79" t="str">
        <f>TEXT('Repeat Calculation'!AP80,"00")&amp;TEXT('Repeat Calculation'!AQ80,"00")</f>
        <v>1111</v>
      </c>
      <c r="K79" t="str">
        <f>TEXT('Repeat Calculation'!AR80,"00")&amp;TEXT('Repeat Calculation'!AS80,"00")</f>
        <v>1111</v>
      </c>
      <c r="L79" t="str">
        <f>TEXT('Repeat Calculation'!AT80,"00")&amp;TEXT('Repeat Calculation'!AU80,"00")</f>
        <v>1111</v>
      </c>
      <c r="M79" t="str">
        <f>TEXT('Repeat Calculation'!AV80,"00")&amp;TEXT('Repeat Calculation'!AW80,"00")</f>
        <v>0710</v>
      </c>
      <c r="N79" t="str">
        <f>TEXT('Repeat Calculation'!AX80,"00")&amp;TEXT('Repeat Calculation'!AY80,"00")</f>
        <v>1028</v>
      </c>
    </row>
    <row r="80" spans="1:14" x14ac:dyDescent="0.2">
      <c r="A80" s="7">
        <v>1</v>
      </c>
      <c r="B80" s="7" t="s">
        <v>348</v>
      </c>
      <c r="C80" t="str">
        <f>TEXT('Repeat Calculation'!AB81,"00")&amp;TEXT('Repeat Calculation'!AC81,"00")</f>
        <v>1515</v>
      </c>
      <c r="D80" t="str">
        <f>TEXT('Repeat Calculation'!AD81,"00")&amp;TEXT('Repeat Calculation'!AE81,"00")</f>
        <v>0404</v>
      </c>
      <c r="E80" t="str">
        <f>TEXT('Repeat Calculation'!AF81,"00")&amp;TEXT('Repeat Calculation'!AG81,"00")</f>
        <v>1021</v>
      </c>
      <c r="F80" t="str">
        <f>TEXT('Repeat Calculation'!AH81,"00")&amp;TEXT('Repeat Calculation'!AI81,"00")</f>
        <v>2427</v>
      </c>
      <c r="G80" t="str">
        <f>TEXT('Repeat Calculation'!AJ81,"00")&amp;TEXT('Repeat Calculation'!AK81,"00")</f>
        <v>0609</v>
      </c>
      <c r="H80" t="str">
        <f>TEXT('Repeat Calculation'!AL81,"00")&amp;TEXT('Repeat Calculation'!AM81,"00")</f>
        <v>0810</v>
      </c>
      <c r="I80" t="str">
        <f>TEXT('Repeat Calculation'!AN81,"00")&amp;TEXT('Repeat Calculation'!AO81,"00")</f>
        <v>1112</v>
      </c>
      <c r="J80" t="str">
        <f>TEXT('Repeat Calculation'!AP81,"00")&amp;TEXT('Repeat Calculation'!AQ81,"00")</f>
        <v>1111</v>
      </c>
      <c r="K80" t="str">
        <f>TEXT('Repeat Calculation'!AR81,"00")&amp;TEXT('Repeat Calculation'!AS81,"00")</f>
        <v>1111</v>
      </c>
      <c r="L80" t="str">
        <f>TEXT('Repeat Calculation'!AT81,"00")&amp;TEXT('Repeat Calculation'!AU81,"00")</f>
        <v>1111</v>
      </c>
      <c r="M80" t="str">
        <f>TEXT('Repeat Calculation'!AV81,"00")&amp;TEXT('Repeat Calculation'!AW81,"00")</f>
        <v>0710</v>
      </c>
      <c r="N80" t="str">
        <f>TEXT('Repeat Calculation'!AX81,"00")&amp;TEXT('Repeat Calculation'!AY81,"00")</f>
        <v>1028</v>
      </c>
    </row>
    <row r="81" spans="1:14" x14ac:dyDescent="0.2">
      <c r="A81" s="7">
        <v>1</v>
      </c>
      <c r="B81" s="7" t="s">
        <v>349</v>
      </c>
      <c r="C81" t="str">
        <f>TEXT('Repeat Calculation'!AB82,"00")&amp;TEXT('Repeat Calculation'!AC82,"00")</f>
        <v>1314</v>
      </c>
      <c r="D81" t="str">
        <f>TEXT('Repeat Calculation'!AD82,"00")&amp;TEXT('Repeat Calculation'!AE82,"00")</f>
        <v>0409</v>
      </c>
      <c r="E81" t="str">
        <f>TEXT('Repeat Calculation'!AF82,"00")&amp;TEXT('Repeat Calculation'!AG82,"00")</f>
        <v>0914</v>
      </c>
      <c r="F81" t="str">
        <f>TEXT('Repeat Calculation'!AH82,"00")&amp;TEXT('Repeat Calculation'!AI82,"00")</f>
        <v>2025</v>
      </c>
      <c r="G81" t="str">
        <f>TEXT('Repeat Calculation'!AJ82,"00")&amp;TEXT('Repeat Calculation'!AK82,"00")</f>
        <v>0606</v>
      </c>
      <c r="H81" t="str">
        <f>TEXT('Repeat Calculation'!AL82,"00")&amp;TEXT('Repeat Calculation'!AM82,"00")</f>
        <v>0910</v>
      </c>
      <c r="I81" t="str">
        <f>TEXT('Repeat Calculation'!AN82,"00")&amp;TEXT('Repeat Calculation'!AO82,"00")</f>
        <v>1212</v>
      </c>
      <c r="J81" t="str">
        <f>TEXT('Repeat Calculation'!AP82,"00")&amp;TEXT('Repeat Calculation'!AQ82,"00")</f>
        <v>1111</v>
      </c>
      <c r="K81" t="str">
        <f>TEXT('Repeat Calculation'!AR82,"00")&amp;TEXT('Repeat Calculation'!AS82,"00")</f>
        <v>1011</v>
      </c>
      <c r="L81" t="str">
        <f>TEXT('Repeat Calculation'!AT82,"00")&amp;TEXT('Repeat Calculation'!AU82,"00")</f>
        <v>0812</v>
      </c>
      <c r="M81" t="str">
        <f>TEXT('Repeat Calculation'!AV82,"00")&amp;TEXT('Repeat Calculation'!AW82,"00")</f>
        <v>0910</v>
      </c>
      <c r="N81" t="str">
        <f>TEXT('Repeat Calculation'!AX82,"00")&amp;TEXT('Repeat Calculation'!AY82,"00")</f>
        <v>1010</v>
      </c>
    </row>
    <row r="82" spans="1:14" x14ac:dyDescent="0.2">
      <c r="A82" s="7">
        <v>1</v>
      </c>
      <c r="B82" s="7" t="s">
        <v>350</v>
      </c>
      <c r="C82" t="str">
        <f>TEXT('Repeat Calculation'!AB83,"00")&amp;TEXT('Repeat Calculation'!AC83,"00")</f>
        <v>1515</v>
      </c>
      <c r="D82" t="str">
        <f>TEXT('Repeat Calculation'!AD83,"00")&amp;TEXT('Repeat Calculation'!AE83,"00")</f>
        <v>0404</v>
      </c>
      <c r="E82" t="str">
        <f>TEXT('Repeat Calculation'!AF83,"00")&amp;TEXT('Repeat Calculation'!AG83,"00")</f>
        <v>1021</v>
      </c>
      <c r="F82" t="str">
        <f>TEXT('Repeat Calculation'!AH83,"00")&amp;TEXT('Repeat Calculation'!AI83,"00")</f>
        <v>2427</v>
      </c>
      <c r="G82" t="str">
        <f>TEXT('Repeat Calculation'!AJ83,"00")&amp;TEXT('Repeat Calculation'!AK83,"00")</f>
        <v>0609</v>
      </c>
      <c r="H82" t="str">
        <f>TEXT('Repeat Calculation'!AL83,"00")&amp;TEXT('Repeat Calculation'!AM83,"00")</f>
        <v>0810</v>
      </c>
      <c r="I82" t="str">
        <f>TEXT('Repeat Calculation'!AN83,"00")&amp;TEXT('Repeat Calculation'!AO83,"00")</f>
        <v>1112</v>
      </c>
      <c r="J82" t="str">
        <f>TEXT('Repeat Calculation'!AP83,"00")&amp;TEXT('Repeat Calculation'!AQ83,"00")</f>
        <v>1111</v>
      </c>
      <c r="K82" t="str">
        <f>TEXT('Repeat Calculation'!AR83,"00")&amp;TEXT('Repeat Calculation'!AS83,"00")</f>
        <v>1111</v>
      </c>
      <c r="L82" t="str">
        <f>TEXT('Repeat Calculation'!AT83,"00")&amp;TEXT('Repeat Calculation'!AU83,"00")</f>
        <v>1111</v>
      </c>
      <c r="M82" t="str">
        <f>TEXT('Repeat Calculation'!AV83,"00")&amp;TEXT('Repeat Calculation'!AW83,"00")</f>
        <v>0710</v>
      </c>
      <c r="N82" t="str">
        <f>TEXT('Repeat Calculation'!AX83,"00")&amp;TEXT('Repeat Calculation'!AY83,"00")</f>
        <v>1010</v>
      </c>
    </row>
    <row r="83" spans="1:14" x14ac:dyDescent="0.2">
      <c r="A83" s="7">
        <v>1</v>
      </c>
      <c r="B83" s="7" t="s">
        <v>351</v>
      </c>
      <c r="C83" t="str">
        <f>TEXT('Repeat Calculation'!AB84,"00")&amp;TEXT('Repeat Calculation'!AC84,"00")</f>
        <v>1515</v>
      </c>
      <c r="D83" t="str">
        <f>TEXT('Repeat Calculation'!AD84,"00")&amp;TEXT('Repeat Calculation'!AE84,"00")</f>
        <v>0404</v>
      </c>
      <c r="E83" t="str">
        <f>TEXT('Repeat Calculation'!AF84,"00")&amp;TEXT('Repeat Calculation'!AG84,"00")</f>
        <v>1021</v>
      </c>
      <c r="F83" t="str">
        <f>TEXT('Repeat Calculation'!AH84,"00")&amp;TEXT('Repeat Calculation'!AI84,"00")</f>
        <v>2427</v>
      </c>
      <c r="G83" t="str">
        <f>TEXT('Repeat Calculation'!AJ84,"00")&amp;TEXT('Repeat Calculation'!AK84,"00")</f>
        <v>0609</v>
      </c>
      <c r="H83" t="str">
        <f>TEXT('Repeat Calculation'!AL84,"00")&amp;TEXT('Repeat Calculation'!AM84,"00")</f>
        <v>0810</v>
      </c>
      <c r="I83" t="str">
        <f>TEXT('Repeat Calculation'!AN84,"00")&amp;TEXT('Repeat Calculation'!AO84,"00")</f>
        <v>1112</v>
      </c>
      <c r="J83" t="str">
        <f>TEXT('Repeat Calculation'!AP84,"00")&amp;TEXT('Repeat Calculation'!AQ84,"00")</f>
        <v>1111</v>
      </c>
      <c r="K83" t="str">
        <f>TEXT('Repeat Calculation'!AR84,"00")&amp;TEXT('Repeat Calculation'!AS84,"00")</f>
        <v>1111</v>
      </c>
      <c r="L83" t="str">
        <f>TEXT('Repeat Calculation'!AT84,"00")&amp;TEXT('Repeat Calculation'!AU84,"00")</f>
        <v>1111</v>
      </c>
      <c r="M83" t="str">
        <f>TEXT('Repeat Calculation'!AV84,"00")&amp;TEXT('Repeat Calculation'!AW84,"00")</f>
        <v>0710</v>
      </c>
      <c r="N83" t="str">
        <f>TEXT('Repeat Calculation'!AX84,"00")&amp;TEXT('Repeat Calculation'!AY84,"00")</f>
        <v>1028</v>
      </c>
    </row>
    <row r="84" spans="1:14" x14ac:dyDescent="0.2">
      <c r="A84" s="7">
        <v>1</v>
      </c>
      <c r="B84" s="7" t="s">
        <v>352</v>
      </c>
      <c r="C84" t="str">
        <f>TEXT('Repeat Calculation'!AB85,"00")&amp;TEXT('Repeat Calculation'!AC85,"00")</f>
        <v>1515</v>
      </c>
      <c r="D84" t="str">
        <f>TEXT('Repeat Calculation'!AD85,"00")&amp;TEXT('Repeat Calculation'!AE85,"00")</f>
        <v>0409</v>
      </c>
      <c r="E84" t="str">
        <f>TEXT('Repeat Calculation'!AF85,"00")&amp;TEXT('Repeat Calculation'!AG85,"00")</f>
        <v>2021</v>
      </c>
      <c r="F84" t="str">
        <f>TEXT('Repeat Calculation'!AH85,"00")&amp;TEXT('Repeat Calculation'!AI85,"00")</f>
        <v>2527</v>
      </c>
      <c r="G84" t="str">
        <f>TEXT('Repeat Calculation'!AJ85,"00")&amp;TEXT('Repeat Calculation'!AK85,"00")</f>
        <v>0909</v>
      </c>
      <c r="H84" t="str">
        <f>TEXT('Repeat Calculation'!AL85,"00")&amp;TEXT('Repeat Calculation'!AM85,"00")</f>
        <v>0810</v>
      </c>
      <c r="I84" t="str">
        <f>TEXT('Repeat Calculation'!AN85,"00")&amp;TEXT('Repeat Calculation'!AO85,"00")</f>
        <v>1212</v>
      </c>
      <c r="J84" t="str">
        <f>TEXT('Repeat Calculation'!AP85,"00")&amp;TEXT('Repeat Calculation'!AQ85,"00")</f>
        <v>1111</v>
      </c>
      <c r="K84" t="str">
        <f>TEXT('Repeat Calculation'!AR85,"00")&amp;TEXT('Repeat Calculation'!AS85,"00")</f>
        <v>1010</v>
      </c>
      <c r="L84" t="str">
        <f>TEXT('Repeat Calculation'!AT85,"00")&amp;TEXT('Repeat Calculation'!AU85,"00")</f>
        <v>1111</v>
      </c>
      <c r="M84" t="str">
        <f>TEXT('Repeat Calculation'!AV85,"00")&amp;TEXT('Repeat Calculation'!AW85,"00")</f>
        <v>0809</v>
      </c>
      <c r="N84" t="str">
        <f>TEXT('Repeat Calculation'!AX85,"00")&amp;TEXT('Repeat Calculation'!AY85,"00")</f>
        <v>1025</v>
      </c>
    </row>
    <row r="85" spans="1:14" x14ac:dyDescent="0.2">
      <c r="A85" s="7">
        <v>1</v>
      </c>
      <c r="B85" s="7" t="s">
        <v>353</v>
      </c>
      <c r="C85" t="str">
        <f>TEXT('Repeat Calculation'!AB86,"00")&amp;TEXT('Repeat Calculation'!AC86,"00")</f>
        <v>1515</v>
      </c>
      <c r="D85" t="str">
        <f>TEXT('Repeat Calculation'!AD86,"00")&amp;TEXT('Repeat Calculation'!AE86,"00")</f>
        <v>0404</v>
      </c>
      <c r="E85" t="str">
        <f>TEXT('Repeat Calculation'!AF86,"00")&amp;TEXT('Repeat Calculation'!AG86,"00")</f>
        <v>1021</v>
      </c>
      <c r="F85" t="str">
        <f>TEXT('Repeat Calculation'!AH86,"00")&amp;TEXT('Repeat Calculation'!AI86,"00")</f>
        <v>2427</v>
      </c>
      <c r="G85" t="str">
        <f>TEXT('Repeat Calculation'!AJ86,"00")&amp;TEXT('Repeat Calculation'!AK86,"00")</f>
        <v>0609</v>
      </c>
      <c r="H85" t="str">
        <f>TEXT('Repeat Calculation'!AL86,"00")&amp;TEXT('Repeat Calculation'!AM86,"00")</f>
        <v>0810</v>
      </c>
      <c r="I85" t="str">
        <f>TEXT('Repeat Calculation'!AN86,"00")&amp;TEXT('Repeat Calculation'!AO86,"00")</f>
        <v>1112</v>
      </c>
      <c r="J85" t="str">
        <f>TEXT('Repeat Calculation'!AP86,"00")&amp;TEXT('Repeat Calculation'!AQ86,"00")</f>
        <v>1111</v>
      </c>
      <c r="K85" t="str">
        <f>TEXT('Repeat Calculation'!AR86,"00")&amp;TEXT('Repeat Calculation'!AS86,"00")</f>
        <v>1111</v>
      </c>
      <c r="L85" t="str">
        <f>TEXT('Repeat Calculation'!AT86,"00")&amp;TEXT('Repeat Calculation'!AU86,"00")</f>
        <v>1111</v>
      </c>
      <c r="M85" t="str">
        <f>TEXT('Repeat Calculation'!AV86,"00")&amp;TEXT('Repeat Calculation'!AW86,"00")</f>
        <v>0710</v>
      </c>
      <c r="N85" t="str">
        <f>TEXT('Repeat Calculation'!AX86,"00")&amp;TEXT('Repeat Calculation'!AY86,"00")</f>
        <v>1028</v>
      </c>
    </row>
    <row r="86" spans="1:14" x14ac:dyDescent="0.2">
      <c r="A86" s="7">
        <v>1</v>
      </c>
      <c r="B86" s="7" t="s">
        <v>354</v>
      </c>
      <c r="C86" t="str">
        <f>TEXT('Repeat Calculation'!AB87,"00")&amp;TEXT('Repeat Calculation'!AC87,"00")</f>
        <v>1515</v>
      </c>
      <c r="D86" t="str">
        <f>TEXT('Repeat Calculation'!AD87,"00")&amp;TEXT('Repeat Calculation'!AE87,"00")</f>
        <v>0404</v>
      </c>
      <c r="E86" t="str">
        <f>TEXT('Repeat Calculation'!AF87,"00")&amp;TEXT('Repeat Calculation'!AG87,"00")</f>
        <v>1021</v>
      </c>
      <c r="F86" t="str">
        <f>TEXT('Repeat Calculation'!AH87,"00")&amp;TEXT('Repeat Calculation'!AI87,"00")</f>
        <v>2427</v>
      </c>
      <c r="G86" t="str">
        <f>TEXT('Repeat Calculation'!AJ87,"00")&amp;TEXT('Repeat Calculation'!AK87,"00")</f>
        <v>0609</v>
      </c>
      <c r="H86" t="str">
        <f>TEXT('Repeat Calculation'!AL87,"00")&amp;TEXT('Repeat Calculation'!AM87,"00")</f>
        <v>0810</v>
      </c>
      <c r="I86" t="str">
        <f>TEXT('Repeat Calculation'!AN87,"00")&amp;TEXT('Repeat Calculation'!AO87,"00")</f>
        <v>1112</v>
      </c>
      <c r="J86" t="str">
        <f>TEXT('Repeat Calculation'!AP87,"00")&amp;TEXT('Repeat Calculation'!AQ87,"00")</f>
        <v>1111</v>
      </c>
      <c r="K86" t="str">
        <f>TEXT('Repeat Calculation'!AR87,"00")&amp;TEXT('Repeat Calculation'!AS87,"00")</f>
        <v>1111</v>
      </c>
      <c r="L86" t="str">
        <f>TEXT('Repeat Calculation'!AT87,"00")&amp;TEXT('Repeat Calculation'!AU87,"00")</f>
        <v>1111</v>
      </c>
      <c r="M86" t="str">
        <f>TEXT('Repeat Calculation'!AV87,"00")&amp;TEXT('Repeat Calculation'!AW87,"00")</f>
        <v>0710</v>
      </c>
      <c r="N86" t="str">
        <f>TEXT('Repeat Calculation'!AX87,"00")&amp;TEXT('Repeat Calculation'!AY87,"00")</f>
        <v>1028</v>
      </c>
    </row>
    <row r="87" spans="1:14" x14ac:dyDescent="0.2">
      <c r="A87" s="7">
        <v>1</v>
      </c>
      <c r="B87" s="7" t="s">
        <v>355</v>
      </c>
      <c r="C87" t="str">
        <f>TEXT('Repeat Calculation'!AB88,"00")&amp;TEXT('Repeat Calculation'!AC88,"00")</f>
        <v>1314</v>
      </c>
      <c r="D87" t="str">
        <f>TEXT('Repeat Calculation'!AD88,"00")&amp;TEXT('Repeat Calculation'!AE88,"00")</f>
        <v>0409</v>
      </c>
      <c r="E87" t="str">
        <f>TEXT('Repeat Calculation'!AF88,"00")&amp;TEXT('Repeat Calculation'!AG88,"00")</f>
        <v>0914</v>
      </c>
      <c r="F87" t="str">
        <f>TEXT('Repeat Calculation'!AH88,"00")&amp;TEXT('Repeat Calculation'!AI88,"00")</f>
        <v>2025</v>
      </c>
      <c r="G87" t="str">
        <f>TEXT('Repeat Calculation'!AJ88,"00")&amp;TEXT('Repeat Calculation'!AK88,"00")</f>
        <v>0606</v>
      </c>
      <c r="H87" t="str">
        <f>TEXT('Repeat Calculation'!AL88,"00")&amp;TEXT('Repeat Calculation'!AM88,"00")</f>
        <v>0910</v>
      </c>
      <c r="I87" t="str">
        <f>TEXT('Repeat Calculation'!AN88,"00")&amp;TEXT('Repeat Calculation'!AO88,"00")</f>
        <v>1212</v>
      </c>
      <c r="J87" t="str">
        <f>TEXT('Repeat Calculation'!AP88,"00")&amp;TEXT('Repeat Calculation'!AQ88,"00")</f>
        <v>1111</v>
      </c>
      <c r="K87" t="str">
        <f>TEXT('Repeat Calculation'!AR88,"00")&amp;TEXT('Repeat Calculation'!AS88,"00")</f>
        <v>1011</v>
      </c>
      <c r="L87" t="str">
        <f>TEXT('Repeat Calculation'!AT88,"00")&amp;TEXT('Repeat Calculation'!AU88,"00")</f>
        <v>0812</v>
      </c>
      <c r="M87" t="str">
        <f>TEXT('Repeat Calculation'!AV88,"00")&amp;TEXT('Repeat Calculation'!AW88,"00")</f>
        <v>0910</v>
      </c>
      <c r="N87" t="str">
        <f>TEXT('Repeat Calculation'!AX88,"00")&amp;TEXT('Repeat Calculation'!AY88,"00")</f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D23C-E637-544B-B003-A329C8DDDD41}">
  <dimension ref="A1:E87"/>
  <sheetViews>
    <sheetView topLeftCell="A36" workbookViewId="0">
      <selection activeCell="A64" sqref="A64:E87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270</v>
      </c>
      <c r="B2">
        <v>2</v>
      </c>
      <c r="C2" t="str">
        <f>MID(A2,4,1)</f>
        <v>A</v>
      </c>
      <c r="D2" t="str">
        <f>MID(A2,7,1)</f>
        <v>2</v>
      </c>
      <c r="E2" t="str">
        <f>IF(ISNUMBER(SEARCH("_",MID(A2,9,2))) = TRUE, MID(A2,9,1), MID(A2,9,2))</f>
        <v>3</v>
      </c>
    </row>
    <row r="3" spans="1:5" x14ac:dyDescent="0.2">
      <c r="A3" t="s">
        <v>271</v>
      </c>
      <c r="B3">
        <v>3</v>
      </c>
      <c r="C3" t="str">
        <f t="shared" ref="C3:C66" si="0">MID(A3,4,1)</f>
        <v>A</v>
      </c>
      <c r="D3" t="str">
        <f t="shared" ref="D3:D66" si="1">MID(A3,7,1)</f>
        <v>2</v>
      </c>
      <c r="E3" t="str">
        <f t="shared" ref="E3:E66" si="2">IF(ISNUMBER(SEARCH("_",MID(A3,9,2))) = TRUE, MID(A3,9,1), MID(A3,9,2))</f>
        <v>6</v>
      </c>
    </row>
    <row r="4" spans="1:5" x14ac:dyDescent="0.2">
      <c r="A4" t="s">
        <v>272</v>
      </c>
      <c r="B4">
        <v>4</v>
      </c>
      <c r="C4" t="str">
        <f t="shared" si="0"/>
        <v>A</v>
      </c>
      <c r="D4" t="str">
        <f t="shared" si="1"/>
        <v>2</v>
      </c>
      <c r="E4" t="str">
        <f t="shared" si="2"/>
        <v>9</v>
      </c>
    </row>
    <row r="5" spans="1:5" x14ac:dyDescent="0.2">
      <c r="A5" t="s">
        <v>273</v>
      </c>
      <c r="B5">
        <v>5</v>
      </c>
      <c r="C5" t="str">
        <f t="shared" si="0"/>
        <v>A</v>
      </c>
      <c r="D5" t="str">
        <f t="shared" si="1"/>
        <v>2</v>
      </c>
      <c r="E5" t="str">
        <f t="shared" si="2"/>
        <v>12</v>
      </c>
    </row>
    <row r="6" spans="1:5" x14ac:dyDescent="0.2">
      <c r="A6" t="s">
        <v>274</v>
      </c>
      <c r="B6">
        <v>6</v>
      </c>
      <c r="C6" t="str">
        <f t="shared" si="0"/>
        <v>A</v>
      </c>
      <c r="D6" t="str">
        <f t="shared" si="1"/>
        <v>4</v>
      </c>
      <c r="E6" t="str">
        <f t="shared" si="2"/>
        <v>9</v>
      </c>
    </row>
    <row r="7" spans="1:5" x14ac:dyDescent="0.2">
      <c r="A7" t="s">
        <v>362</v>
      </c>
      <c r="B7">
        <v>7</v>
      </c>
      <c r="C7" t="str">
        <f t="shared" si="0"/>
        <v>A</v>
      </c>
      <c r="D7" t="str">
        <f t="shared" si="1"/>
        <v>1</v>
      </c>
      <c r="E7" t="str">
        <f t="shared" si="2"/>
        <v>0</v>
      </c>
    </row>
    <row r="8" spans="1:5" x14ac:dyDescent="0.2">
      <c r="A8" t="s">
        <v>363</v>
      </c>
      <c r="B8">
        <v>8</v>
      </c>
      <c r="C8" t="str">
        <f t="shared" si="0"/>
        <v>A</v>
      </c>
      <c r="D8" t="str">
        <f t="shared" si="1"/>
        <v>1</v>
      </c>
      <c r="E8" t="str">
        <f t="shared" si="2"/>
        <v>3</v>
      </c>
    </row>
    <row r="9" spans="1:5" x14ac:dyDescent="0.2">
      <c r="A9" t="s">
        <v>364</v>
      </c>
      <c r="B9">
        <v>4</v>
      </c>
      <c r="C9" t="str">
        <f t="shared" si="0"/>
        <v>A</v>
      </c>
      <c r="D9" t="str">
        <f t="shared" si="1"/>
        <v>1</v>
      </c>
      <c r="E9" t="str">
        <f t="shared" si="2"/>
        <v>6</v>
      </c>
    </row>
    <row r="10" spans="1:5" x14ac:dyDescent="0.2">
      <c r="A10" t="s">
        <v>365</v>
      </c>
      <c r="B10">
        <v>9</v>
      </c>
      <c r="C10" t="str">
        <f t="shared" si="0"/>
        <v>A</v>
      </c>
      <c r="D10" t="str">
        <f t="shared" si="1"/>
        <v>1</v>
      </c>
      <c r="E10" t="str">
        <f t="shared" si="2"/>
        <v>9</v>
      </c>
    </row>
    <row r="11" spans="1:5" x14ac:dyDescent="0.2">
      <c r="A11" t="s">
        <v>366</v>
      </c>
      <c r="B11">
        <v>5</v>
      </c>
      <c r="C11" t="str">
        <f t="shared" si="0"/>
        <v>A</v>
      </c>
      <c r="D11" t="str">
        <f t="shared" si="1"/>
        <v>1</v>
      </c>
      <c r="E11" t="str">
        <f t="shared" si="2"/>
        <v>12</v>
      </c>
    </row>
    <row r="12" spans="1:5" x14ac:dyDescent="0.2">
      <c r="A12" t="s">
        <v>280</v>
      </c>
      <c r="B12">
        <v>10</v>
      </c>
      <c r="C12" t="str">
        <f t="shared" si="0"/>
        <v>B</v>
      </c>
      <c r="D12" t="str">
        <f t="shared" si="1"/>
        <v>1</v>
      </c>
      <c r="E12" t="str">
        <f t="shared" si="2"/>
        <v>0</v>
      </c>
    </row>
    <row r="13" spans="1:5" x14ac:dyDescent="0.2">
      <c r="A13" t="s">
        <v>281</v>
      </c>
      <c r="B13">
        <v>11</v>
      </c>
      <c r="C13" t="str">
        <f t="shared" si="0"/>
        <v>B</v>
      </c>
      <c r="D13" t="str">
        <f t="shared" si="1"/>
        <v>1</v>
      </c>
      <c r="E13" t="str">
        <f t="shared" si="2"/>
        <v>3</v>
      </c>
    </row>
    <row r="14" spans="1:5" x14ac:dyDescent="0.2">
      <c r="A14" t="s">
        <v>282</v>
      </c>
      <c r="B14">
        <v>12</v>
      </c>
      <c r="C14" t="str">
        <f t="shared" si="0"/>
        <v>B</v>
      </c>
      <c r="D14" t="str">
        <f t="shared" si="1"/>
        <v>1</v>
      </c>
      <c r="E14" t="str">
        <f t="shared" si="2"/>
        <v>6</v>
      </c>
    </row>
    <row r="15" spans="1:5" x14ac:dyDescent="0.2">
      <c r="A15" t="s">
        <v>283</v>
      </c>
      <c r="B15">
        <v>13</v>
      </c>
      <c r="C15" t="str">
        <f t="shared" si="0"/>
        <v>B</v>
      </c>
      <c r="D15" t="str">
        <f t="shared" si="1"/>
        <v>1</v>
      </c>
      <c r="E15" t="str">
        <f t="shared" si="2"/>
        <v>12</v>
      </c>
    </row>
    <row r="16" spans="1:5" x14ac:dyDescent="0.2">
      <c r="A16" t="s">
        <v>284</v>
      </c>
      <c r="B16">
        <v>14</v>
      </c>
      <c r="C16" t="str">
        <f t="shared" si="0"/>
        <v>B</v>
      </c>
      <c r="D16" t="str">
        <f t="shared" si="1"/>
        <v>1</v>
      </c>
      <c r="E16" t="str">
        <f t="shared" si="2"/>
        <v>15</v>
      </c>
    </row>
    <row r="17" spans="1:5" x14ac:dyDescent="0.2">
      <c r="A17" t="s">
        <v>285</v>
      </c>
      <c r="B17">
        <v>15</v>
      </c>
      <c r="C17" t="str">
        <f t="shared" si="0"/>
        <v>B</v>
      </c>
      <c r="D17" t="str">
        <f t="shared" si="1"/>
        <v>2</v>
      </c>
      <c r="E17" t="str">
        <f t="shared" si="2"/>
        <v>0</v>
      </c>
    </row>
    <row r="18" spans="1:5" x14ac:dyDescent="0.2">
      <c r="A18" t="s">
        <v>286</v>
      </c>
      <c r="B18">
        <v>16</v>
      </c>
      <c r="C18" t="str">
        <f t="shared" si="0"/>
        <v>B</v>
      </c>
      <c r="D18" t="str">
        <f t="shared" si="1"/>
        <v>2</v>
      </c>
      <c r="E18" t="str">
        <f t="shared" si="2"/>
        <v>3</v>
      </c>
    </row>
    <row r="19" spans="1:5" x14ac:dyDescent="0.2">
      <c r="A19" t="s">
        <v>287</v>
      </c>
      <c r="B19">
        <v>17</v>
      </c>
      <c r="C19" t="str">
        <f t="shared" si="0"/>
        <v>B</v>
      </c>
      <c r="D19" t="str">
        <f t="shared" si="1"/>
        <v>2</v>
      </c>
      <c r="E19" t="str">
        <f t="shared" si="2"/>
        <v>6</v>
      </c>
    </row>
    <row r="20" spans="1:5" x14ac:dyDescent="0.2">
      <c r="A20" t="s">
        <v>288</v>
      </c>
      <c r="B20">
        <v>18</v>
      </c>
      <c r="C20" t="str">
        <f t="shared" si="0"/>
        <v>B</v>
      </c>
      <c r="D20" t="str">
        <f t="shared" si="1"/>
        <v>2</v>
      </c>
      <c r="E20" t="str">
        <f t="shared" si="2"/>
        <v>9</v>
      </c>
    </row>
    <row r="21" spans="1:5" x14ac:dyDescent="0.2">
      <c r="A21" t="s">
        <v>289</v>
      </c>
      <c r="B21">
        <v>18</v>
      </c>
      <c r="C21" t="str">
        <f t="shared" si="0"/>
        <v>B</v>
      </c>
      <c r="D21" t="str">
        <f t="shared" si="1"/>
        <v>2</v>
      </c>
      <c r="E21" t="str">
        <f t="shared" si="2"/>
        <v>12</v>
      </c>
    </row>
    <row r="22" spans="1:5" x14ac:dyDescent="0.2">
      <c r="A22" t="s">
        <v>290</v>
      </c>
      <c r="B22">
        <v>14</v>
      </c>
      <c r="C22" t="str">
        <f t="shared" si="0"/>
        <v>B</v>
      </c>
      <c r="D22" t="str">
        <f t="shared" si="1"/>
        <v>2</v>
      </c>
      <c r="E22" t="str">
        <f t="shared" si="2"/>
        <v>15</v>
      </c>
    </row>
    <row r="23" spans="1:5" x14ac:dyDescent="0.2">
      <c r="A23" t="s">
        <v>291</v>
      </c>
      <c r="B23">
        <v>19</v>
      </c>
      <c r="C23" t="str">
        <f t="shared" si="0"/>
        <v>B</v>
      </c>
      <c r="D23" t="str">
        <f t="shared" si="1"/>
        <v>3</v>
      </c>
      <c r="E23" t="str">
        <f t="shared" si="2"/>
        <v>3</v>
      </c>
    </row>
    <row r="24" spans="1:5" x14ac:dyDescent="0.2">
      <c r="A24" t="s">
        <v>292</v>
      </c>
      <c r="B24">
        <v>20</v>
      </c>
      <c r="C24" t="str">
        <f t="shared" si="0"/>
        <v>B</v>
      </c>
      <c r="D24" t="str">
        <f t="shared" si="1"/>
        <v>3</v>
      </c>
      <c r="E24" t="str">
        <f t="shared" si="2"/>
        <v>6</v>
      </c>
    </row>
    <row r="25" spans="1:5" x14ac:dyDescent="0.2">
      <c r="A25" t="s">
        <v>293</v>
      </c>
      <c r="B25">
        <v>18</v>
      </c>
      <c r="C25" t="str">
        <f t="shared" si="0"/>
        <v>B</v>
      </c>
      <c r="D25" t="str">
        <f t="shared" si="1"/>
        <v>3</v>
      </c>
      <c r="E25" t="str">
        <f t="shared" si="2"/>
        <v>9</v>
      </c>
    </row>
    <row r="26" spans="1:5" x14ac:dyDescent="0.2">
      <c r="A26" t="s">
        <v>294</v>
      </c>
      <c r="B26">
        <v>21</v>
      </c>
      <c r="C26" t="str">
        <f t="shared" si="0"/>
        <v>C</v>
      </c>
      <c r="D26" t="str">
        <f t="shared" si="1"/>
        <v>1</v>
      </c>
      <c r="E26" t="str">
        <f t="shared" si="2"/>
        <v>0</v>
      </c>
    </row>
    <row r="27" spans="1:5" x14ac:dyDescent="0.2">
      <c r="A27" t="s">
        <v>295</v>
      </c>
      <c r="B27">
        <v>22</v>
      </c>
      <c r="C27" t="str">
        <f t="shared" si="0"/>
        <v>C</v>
      </c>
      <c r="D27" t="str">
        <f t="shared" si="1"/>
        <v>1</v>
      </c>
      <c r="E27" t="str">
        <f t="shared" si="2"/>
        <v>3</v>
      </c>
    </row>
    <row r="28" spans="1:5" x14ac:dyDescent="0.2">
      <c r="A28" t="s">
        <v>296</v>
      </c>
      <c r="B28">
        <v>23</v>
      </c>
      <c r="C28" t="str">
        <f t="shared" si="0"/>
        <v>C</v>
      </c>
      <c r="D28" t="str">
        <f t="shared" si="1"/>
        <v>1</v>
      </c>
      <c r="E28" t="str">
        <f t="shared" si="2"/>
        <v>6</v>
      </c>
    </row>
    <row r="29" spans="1:5" x14ac:dyDescent="0.2">
      <c r="A29" t="s">
        <v>297</v>
      </c>
      <c r="B29">
        <v>24</v>
      </c>
      <c r="C29" t="str">
        <f t="shared" si="0"/>
        <v>C</v>
      </c>
      <c r="D29" t="str">
        <f t="shared" si="1"/>
        <v>1</v>
      </c>
      <c r="E29" t="str">
        <f t="shared" si="2"/>
        <v>9</v>
      </c>
    </row>
    <row r="30" spans="1:5" x14ac:dyDescent="0.2">
      <c r="A30" t="s">
        <v>298</v>
      </c>
      <c r="B30">
        <v>25</v>
      </c>
      <c r="C30" t="str">
        <f t="shared" si="0"/>
        <v>C</v>
      </c>
      <c r="D30" t="str">
        <f t="shared" si="1"/>
        <v>1</v>
      </c>
      <c r="E30" t="str">
        <f t="shared" si="2"/>
        <v>12</v>
      </c>
    </row>
    <row r="31" spans="1:5" x14ac:dyDescent="0.2">
      <c r="A31" t="s">
        <v>299</v>
      </c>
      <c r="B31">
        <v>22</v>
      </c>
      <c r="C31" t="str">
        <f t="shared" si="0"/>
        <v>C</v>
      </c>
      <c r="D31" t="str">
        <f t="shared" si="1"/>
        <v>2</v>
      </c>
      <c r="E31" t="str">
        <f t="shared" si="2"/>
        <v>0</v>
      </c>
    </row>
    <row r="32" spans="1:5" x14ac:dyDescent="0.2">
      <c r="A32" t="s">
        <v>300</v>
      </c>
      <c r="B32">
        <v>26</v>
      </c>
      <c r="C32" t="str">
        <f t="shared" si="0"/>
        <v>C</v>
      </c>
      <c r="D32" t="str">
        <f t="shared" si="1"/>
        <v>2</v>
      </c>
      <c r="E32" t="str">
        <f t="shared" si="2"/>
        <v>3</v>
      </c>
    </row>
    <row r="33" spans="1:5" x14ac:dyDescent="0.2">
      <c r="A33" t="s">
        <v>301</v>
      </c>
      <c r="B33">
        <v>23</v>
      </c>
      <c r="C33" t="str">
        <f t="shared" si="0"/>
        <v>C</v>
      </c>
      <c r="D33" t="str">
        <f t="shared" si="1"/>
        <v>2</v>
      </c>
      <c r="E33" t="str">
        <f t="shared" si="2"/>
        <v>6</v>
      </c>
    </row>
    <row r="34" spans="1:5" x14ac:dyDescent="0.2">
      <c r="A34" t="s">
        <v>302</v>
      </c>
      <c r="B34">
        <v>27</v>
      </c>
      <c r="C34" t="str">
        <f t="shared" si="0"/>
        <v>C</v>
      </c>
      <c r="D34" t="str">
        <f t="shared" si="1"/>
        <v>2</v>
      </c>
      <c r="E34" t="str">
        <f t="shared" si="2"/>
        <v>9</v>
      </c>
    </row>
    <row r="35" spans="1:5" x14ac:dyDescent="0.2">
      <c r="A35" t="s">
        <v>303</v>
      </c>
      <c r="B35">
        <v>28</v>
      </c>
      <c r="C35" t="str">
        <f t="shared" si="0"/>
        <v>C</v>
      </c>
      <c r="D35" t="str">
        <f t="shared" si="1"/>
        <v>2</v>
      </c>
      <c r="E35" t="str">
        <f t="shared" si="2"/>
        <v>12</v>
      </c>
    </row>
    <row r="36" spans="1:5" x14ac:dyDescent="0.2">
      <c r="A36" t="s">
        <v>304</v>
      </c>
      <c r="B36">
        <v>21</v>
      </c>
      <c r="C36" t="str">
        <f t="shared" si="0"/>
        <v>C</v>
      </c>
      <c r="D36" t="str">
        <f t="shared" si="1"/>
        <v>3</v>
      </c>
      <c r="E36" t="str">
        <f t="shared" si="2"/>
        <v>0</v>
      </c>
    </row>
    <row r="37" spans="1:5" x14ac:dyDescent="0.2">
      <c r="A37" t="s">
        <v>305</v>
      </c>
      <c r="B37">
        <v>22</v>
      </c>
      <c r="C37" t="str">
        <f t="shared" si="0"/>
        <v>C</v>
      </c>
      <c r="D37" t="str">
        <f t="shared" si="1"/>
        <v>3</v>
      </c>
      <c r="E37" t="str">
        <f t="shared" si="2"/>
        <v>3</v>
      </c>
    </row>
    <row r="38" spans="1:5" x14ac:dyDescent="0.2">
      <c r="A38" t="s">
        <v>306</v>
      </c>
      <c r="B38">
        <v>23</v>
      </c>
      <c r="C38" t="str">
        <f t="shared" si="0"/>
        <v>C</v>
      </c>
      <c r="D38" t="str">
        <f t="shared" si="1"/>
        <v>3</v>
      </c>
      <c r="E38" t="str">
        <f t="shared" si="2"/>
        <v>6</v>
      </c>
    </row>
    <row r="39" spans="1:5" x14ac:dyDescent="0.2">
      <c r="A39" t="s">
        <v>307</v>
      </c>
      <c r="B39">
        <v>27</v>
      </c>
      <c r="C39" t="str">
        <f t="shared" si="0"/>
        <v>C</v>
      </c>
      <c r="D39" t="str">
        <f t="shared" si="1"/>
        <v>3</v>
      </c>
      <c r="E39" t="str">
        <f t="shared" si="2"/>
        <v>9</v>
      </c>
    </row>
    <row r="40" spans="1:5" x14ac:dyDescent="0.2">
      <c r="A40" t="s">
        <v>308</v>
      </c>
      <c r="B40">
        <v>29</v>
      </c>
      <c r="C40" t="str">
        <f t="shared" si="0"/>
        <v>C</v>
      </c>
      <c r="D40" t="str">
        <f t="shared" si="1"/>
        <v>3</v>
      </c>
      <c r="E40" t="str">
        <f t="shared" si="2"/>
        <v>12</v>
      </c>
    </row>
    <row r="41" spans="1:5" x14ac:dyDescent="0.2">
      <c r="A41" t="s">
        <v>309</v>
      </c>
      <c r="B41">
        <v>30</v>
      </c>
      <c r="C41" t="str">
        <f t="shared" si="0"/>
        <v>C</v>
      </c>
      <c r="D41" t="str">
        <f t="shared" si="1"/>
        <v>4</v>
      </c>
      <c r="E41" t="str">
        <f t="shared" si="2"/>
        <v>0</v>
      </c>
    </row>
    <row r="42" spans="1:5" x14ac:dyDescent="0.2">
      <c r="A42" t="s">
        <v>310</v>
      </c>
      <c r="B42">
        <v>31</v>
      </c>
      <c r="C42" t="str">
        <f t="shared" si="0"/>
        <v>C</v>
      </c>
      <c r="D42" t="str">
        <f t="shared" si="1"/>
        <v>4</v>
      </c>
      <c r="E42" t="str">
        <f t="shared" si="2"/>
        <v>3</v>
      </c>
    </row>
    <row r="43" spans="1:5" x14ac:dyDescent="0.2">
      <c r="A43" t="s">
        <v>311</v>
      </c>
      <c r="B43">
        <v>1</v>
      </c>
      <c r="C43" t="str">
        <f t="shared" si="0"/>
        <v>C</v>
      </c>
      <c r="D43" t="str">
        <f t="shared" si="1"/>
        <v>4</v>
      </c>
      <c r="E43" t="str">
        <f t="shared" si="2"/>
        <v>6</v>
      </c>
    </row>
    <row r="44" spans="1:5" x14ac:dyDescent="0.2">
      <c r="A44" t="s">
        <v>312</v>
      </c>
      <c r="B44">
        <v>23</v>
      </c>
      <c r="C44" t="str">
        <f t="shared" si="0"/>
        <v>C</v>
      </c>
      <c r="D44" t="str">
        <f t="shared" si="1"/>
        <v>4</v>
      </c>
      <c r="E44" t="str">
        <f t="shared" si="2"/>
        <v>9</v>
      </c>
    </row>
    <row r="45" spans="1:5" x14ac:dyDescent="0.2">
      <c r="A45" t="s">
        <v>313</v>
      </c>
      <c r="B45">
        <v>32</v>
      </c>
      <c r="C45" t="str">
        <f t="shared" si="0"/>
        <v>C</v>
      </c>
      <c r="D45" t="str">
        <f t="shared" si="1"/>
        <v>4</v>
      </c>
      <c r="E45" t="str">
        <f t="shared" si="2"/>
        <v>12</v>
      </c>
    </row>
    <row r="46" spans="1:5" x14ac:dyDescent="0.2">
      <c r="A46" t="s">
        <v>314</v>
      </c>
      <c r="B46">
        <v>33</v>
      </c>
      <c r="C46" t="str">
        <f t="shared" si="0"/>
        <v>D</v>
      </c>
      <c r="D46" t="str">
        <f t="shared" si="1"/>
        <v>1</v>
      </c>
      <c r="E46" t="str">
        <f t="shared" si="2"/>
        <v>0</v>
      </c>
    </row>
    <row r="47" spans="1:5" x14ac:dyDescent="0.2">
      <c r="A47" t="s">
        <v>315</v>
      </c>
      <c r="B47">
        <v>34</v>
      </c>
      <c r="C47" t="str">
        <f t="shared" si="0"/>
        <v>D</v>
      </c>
      <c r="D47" t="str">
        <f t="shared" si="1"/>
        <v>1</v>
      </c>
      <c r="E47" t="str">
        <f t="shared" si="2"/>
        <v>3</v>
      </c>
    </row>
    <row r="48" spans="1:5" x14ac:dyDescent="0.2">
      <c r="A48" t="s">
        <v>316</v>
      </c>
      <c r="B48">
        <v>35</v>
      </c>
      <c r="C48" t="str">
        <f t="shared" si="0"/>
        <v>D</v>
      </c>
      <c r="D48" t="str">
        <f t="shared" si="1"/>
        <v>1</v>
      </c>
      <c r="E48" t="str">
        <f t="shared" si="2"/>
        <v>6</v>
      </c>
    </row>
    <row r="49" spans="1:5" x14ac:dyDescent="0.2">
      <c r="A49" t="s">
        <v>317</v>
      </c>
      <c r="B49">
        <v>36</v>
      </c>
      <c r="C49" t="str">
        <f t="shared" si="0"/>
        <v>D</v>
      </c>
      <c r="D49" t="str">
        <f t="shared" si="1"/>
        <v>1</v>
      </c>
      <c r="E49" t="str">
        <f t="shared" si="2"/>
        <v>9</v>
      </c>
    </row>
    <row r="50" spans="1:5" x14ac:dyDescent="0.2">
      <c r="A50" t="s">
        <v>318</v>
      </c>
      <c r="B50">
        <v>37</v>
      </c>
      <c r="C50" t="str">
        <f t="shared" si="0"/>
        <v>D</v>
      </c>
      <c r="D50" t="str">
        <f t="shared" si="1"/>
        <v>2</v>
      </c>
      <c r="E50" t="str">
        <f t="shared" si="2"/>
        <v>0</v>
      </c>
    </row>
    <row r="51" spans="1:5" x14ac:dyDescent="0.2">
      <c r="A51" t="s">
        <v>319</v>
      </c>
      <c r="B51">
        <v>38</v>
      </c>
      <c r="C51" t="str">
        <f t="shared" si="0"/>
        <v>D</v>
      </c>
      <c r="D51" t="str">
        <f t="shared" si="1"/>
        <v>2</v>
      </c>
      <c r="E51" t="str">
        <f t="shared" si="2"/>
        <v>3</v>
      </c>
    </row>
    <row r="52" spans="1:5" x14ac:dyDescent="0.2">
      <c r="A52" t="s">
        <v>320</v>
      </c>
      <c r="B52">
        <v>39</v>
      </c>
      <c r="C52" t="str">
        <f t="shared" si="0"/>
        <v>D</v>
      </c>
      <c r="D52" t="str">
        <f t="shared" si="1"/>
        <v>2</v>
      </c>
      <c r="E52" t="str">
        <f t="shared" si="2"/>
        <v>3</v>
      </c>
    </row>
    <row r="53" spans="1:5" x14ac:dyDescent="0.2">
      <c r="A53" t="s">
        <v>321</v>
      </c>
      <c r="B53">
        <v>40</v>
      </c>
      <c r="C53" t="str">
        <f t="shared" si="0"/>
        <v>D</v>
      </c>
      <c r="D53" t="str">
        <f t="shared" si="1"/>
        <v>2</v>
      </c>
      <c r="E53" t="str">
        <f t="shared" si="2"/>
        <v>6</v>
      </c>
    </row>
    <row r="54" spans="1:5" x14ac:dyDescent="0.2">
      <c r="A54" t="s">
        <v>322</v>
      </c>
      <c r="B54">
        <v>41</v>
      </c>
      <c r="C54" t="str">
        <f t="shared" si="0"/>
        <v>D</v>
      </c>
      <c r="D54" t="str">
        <f t="shared" si="1"/>
        <v>2</v>
      </c>
      <c r="E54" t="str">
        <f t="shared" si="2"/>
        <v>6</v>
      </c>
    </row>
    <row r="55" spans="1:5" x14ac:dyDescent="0.2">
      <c r="A55" t="s">
        <v>323</v>
      </c>
      <c r="B55">
        <v>42</v>
      </c>
      <c r="C55" t="str">
        <f t="shared" si="0"/>
        <v>D</v>
      </c>
      <c r="D55" t="str">
        <f t="shared" si="1"/>
        <v>2</v>
      </c>
      <c r="E55" t="str">
        <f t="shared" si="2"/>
        <v>9</v>
      </c>
    </row>
    <row r="56" spans="1:5" x14ac:dyDescent="0.2">
      <c r="A56" t="s">
        <v>324</v>
      </c>
      <c r="B56">
        <v>37</v>
      </c>
      <c r="C56" t="str">
        <f t="shared" si="0"/>
        <v>D</v>
      </c>
      <c r="D56" t="str">
        <f t="shared" si="1"/>
        <v>3</v>
      </c>
      <c r="E56" t="str">
        <f t="shared" si="2"/>
        <v>0</v>
      </c>
    </row>
    <row r="57" spans="1:5" x14ac:dyDescent="0.2">
      <c r="A57" t="s">
        <v>325</v>
      </c>
      <c r="B57">
        <v>43</v>
      </c>
      <c r="C57" t="str">
        <f t="shared" si="0"/>
        <v>D</v>
      </c>
      <c r="D57" t="str">
        <f t="shared" si="1"/>
        <v>3</v>
      </c>
      <c r="E57" t="str">
        <f t="shared" si="2"/>
        <v>3</v>
      </c>
    </row>
    <row r="58" spans="1:5" x14ac:dyDescent="0.2">
      <c r="A58" t="s">
        <v>326</v>
      </c>
      <c r="B58">
        <v>44</v>
      </c>
      <c r="C58" t="str">
        <f t="shared" si="0"/>
        <v>D</v>
      </c>
      <c r="D58" t="str">
        <f t="shared" si="1"/>
        <v>3</v>
      </c>
      <c r="E58" t="str">
        <f t="shared" si="2"/>
        <v>6</v>
      </c>
    </row>
    <row r="59" spans="1:5" x14ac:dyDescent="0.2">
      <c r="A59" t="s">
        <v>327</v>
      </c>
      <c r="B59">
        <v>45</v>
      </c>
      <c r="C59" t="str">
        <f t="shared" si="0"/>
        <v>D</v>
      </c>
      <c r="D59" t="str">
        <f t="shared" si="1"/>
        <v>3</v>
      </c>
      <c r="E59" t="str">
        <f t="shared" si="2"/>
        <v>9</v>
      </c>
    </row>
    <row r="60" spans="1:5" x14ac:dyDescent="0.2">
      <c r="A60" t="s">
        <v>328</v>
      </c>
      <c r="B60">
        <v>46</v>
      </c>
      <c r="C60" t="str">
        <f t="shared" si="0"/>
        <v>D</v>
      </c>
      <c r="D60" t="str">
        <f t="shared" si="1"/>
        <v>4</v>
      </c>
      <c r="E60" t="str">
        <f t="shared" si="2"/>
        <v>0</v>
      </c>
    </row>
    <row r="61" spans="1:5" x14ac:dyDescent="0.2">
      <c r="A61" t="s">
        <v>329</v>
      </c>
      <c r="B61">
        <v>43</v>
      </c>
      <c r="C61" t="str">
        <f t="shared" si="0"/>
        <v>D</v>
      </c>
      <c r="D61" t="str">
        <f t="shared" si="1"/>
        <v>4</v>
      </c>
      <c r="E61" t="str">
        <f t="shared" si="2"/>
        <v>3</v>
      </c>
    </row>
    <row r="62" spans="1:5" x14ac:dyDescent="0.2">
      <c r="A62" t="s">
        <v>330</v>
      </c>
      <c r="B62">
        <v>47</v>
      </c>
      <c r="C62" t="str">
        <f t="shared" si="0"/>
        <v>D</v>
      </c>
      <c r="D62" t="str">
        <f t="shared" si="1"/>
        <v>4</v>
      </c>
      <c r="E62" t="str">
        <f t="shared" si="2"/>
        <v>6</v>
      </c>
    </row>
    <row r="63" spans="1:5" x14ac:dyDescent="0.2">
      <c r="A63" t="s">
        <v>331</v>
      </c>
      <c r="B63">
        <v>48</v>
      </c>
      <c r="C63" t="str">
        <f t="shared" si="0"/>
        <v>D</v>
      </c>
      <c r="D63" t="str">
        <f t="shared" si="1"/>
        <v>4</v>
      </c>
      <c r="E63" t="str">
        <f t="shared" si="2"/>
        <v>9</v>
      </c>
    </row>
    <row r="64" spans="1:5" x14ac:dyDescent="0.2">
      <c r="A64" t="s">
        <v>332</v>
      </c>
      <c r="B64">
        <v>49</v>
      </c>
      <c r="C64" t="str">
        <f t="shared" si="0"/>
        <v>E</v>
      </c>
      <c r="D64" t="str">
        <f t="shared" si="1"/>
        <v>1</v>
      </c>
      <c r="E64" t="str">
        <f t="shared" si="2"/>
        <v>0</v>
      </c>
    </row>
    <row r="65" spans="1:5" x14ac:dyDescent="0.2">
      <c r="A65" t="s">
        <v>333</v>
      </c>
      <c r="B65">
        <v>50</v>
      </c>
      <c r="C65" t="str">
        <f t="shared" si="0"/>
        <v>E</v>
      </c>
      <c r="D65" t="str">
        <f t="shared" si="1"/>
        <v>1</v>
      </c>
      <c r="E65" t="str">
        <f t="shared" si="2"/>
        <v>3</v>
      </c>
    </row>
    <row r="66" spans="1:5" x14ac:dyDescent="0.2">
      <c r="A66" t="s">
        <v>334</v>
      </c>
      <c r="B66">
        <v>51</v>
      </c>
      <c r="C66" t="str">
        <f t="shared" si="0"/>
        <v>E</v>
      </c>
      <c r="D66" t="str">
        <f t="shared" si="1"/>
        <v>1</v>
      </c>
      <c r="E66" t="str">
        <f t="shared" si="2"/>
        <v>6</v>
      </c>
    </row>
    <row r="67" spans="1:5" x14ac:dyDescent="0.2">
      <c r="A67" t="s">
        <v>335</v>
      </c>
      <c r="B67">
        <v>52</v>
      </c>
      <c r="C67" t="str">
        <f t="shared" ref="C67:C87" si="3">MID(A67,4,1)</f>
        <v>E</v>
      </c>
      <c r="D67" t="str">
        <f t="shared" ref="D67:D87" si="4">MID(A67,7,1)</f>
        <v>1</v>
      </c>
      <c r="E67" t="str">
        <f t="shared" ref="E67:E87" si="5">IF(ISNUMBER(SEARCH("_",MID(A67,9,2))) = TRUE, MID(A67,9,1), MID(A67,9,2))</f>
        <v>9</v>
      </c>
    </row>
    <row r="68" spans="1:5" x14ac:dyDescent="0.2">
      <c r="A68" t="s">
        <v>336</v>
      </c>
      <c r="B68">
        <v>53</v>
      </c>
      <c r="C68" t="str">
        <f t="shared" si="3"/>
        <v>E</v>
      </c>
      <c r="D68" t="str">
        <f t="shared" si="4"/>
        <v>1</v>
      </c>
      <c r="E68" t="str">
        <f t="shared" si="5"/>
        <v>12</v>
      </c>
    </row>
    <row r="69" spans="1:5" x14ac:dyDescent="0.2">
      <c r="A69" t="s">
        <v>337</v>
      </c>
      <c r="B69">
        <v>54</v>
      </c>
      <c r="C69" t="str">
        <f t="shared" si="3"/>
        <v>E</v>
      </c>
      <c r="D69" t="str">
        <f t="shared" si="4"/>
        <v>1</v>
      </c>
      <c r="E69" t="str">
        <f t="shared" si="5"/>
        <v>15</v>
      </c>
    </row>
    <row r="70" spans="1:5" x14ac:dyDescent="0.2">
      <c r="A70" t="s">
        <v>338</v>
      </c>
      <c r="B70">
        <v>50</v>
      </c>
      <c r="C70" t="str">
        <f t="shared" si="3"/>
        <v>E</v>
      </c>
      <c r="D70" t="str">
        <f t="shared" si="4"/>
        <v>2</v>
      </c>
      <c r="E70" t="str">
        <f t="shared" si="5"/>
        <v>0</v>
      </c>
    </row>
    <row r="71" spans="1:5" x14ac:dyDescent="0.2">
      <c r="A71" t="s">
        <v>339</v>
      </c>
      <c r="B71">
        <v>50</v>
      </c>
      <c r="C71" t="str">
        <f t="shared" si="3"/>
        <v>E</v>
      </c>
      <c r="D71" t="str">
        <f t="shared" si="4"/>
        <v>2</v>
      </c>
      <c r="E71" t="str">
        <f t="shared" si="5"/>
        <v>3</v>
      </c>
    </row>
    <row r="72" spans="1:5" x14ac:dyDescent="0.2">
      <c r="A72" t="s">
        <v>340</v>
      </c>
      <c r="B72">
        <v>50</v>
      </c>
      <c r="C72" t="str">
        <f t="shared" si="3"/>
        <v>E</v>
      </c>
      <c r="D72" t="str">
        <f t="shared" si="4"/>
        <v>2</v>
      </c>
      <c r="E72" t="str">
        <f t="shared" si="5"/>
        <v>6</v>
      </c>
    </row>
    <row r="73" spans="1:5" x14ac:dyDescent="0.2">
      <c r="A73" t="s">
        <v>341</v>
      </c>
      <c r="B73">
        <v>50</v>
      </c>
      <c r="C73" t="str">
        <f t="shared" si="3"/>
        <v>E</v>
      </c>
      <c r="D73" t="str">
        <f t="shared" si="4"/>
        <v>2</v>
      </c>
      <c r="E73" t="str">
        <f t="shared" si="5"/>
        <v>9</v>
      </c>
    </row>
    <row r="74" spans="1:5" x14ac:dyDescent="0.2">
      <c r="A74" t="s">
        <v>342</v>
      </c>
      <c r="B74">
        <v>50</v>
      </c>
      <c r="C74" t="str">
        <f t="shared" si="3"/>
        <v>E</v>
      </c>
      <c r="D74" t="str">
        <f t="shared" si="4"/>
        <v>2</v>
      </c>
      <c r="E74" t="str">
        <f t="shared" si="5"/>
        <v>12</v>
      </c>
    </row>
    <row r="75" spans="1:5" x14ac:dyDescent="0.2">
      <c r="A75" t="s">
        <v>343</v>
      </c>
      <c r="B75">
        <v>55</v>
      </c>
      <c r="C75" t="str">
        <f t="shared" si="3"/>
        <v>E</v>
      </c>
      <c r="D75" t="str">
        <f t="shared" si="4"/>
        <v>2</v>
      </c>
      <c r="E75" t="str">
        <f t="shared" si="5"/>
        <v>15</v>
      </c>
    </row>
    <row r="76" spans="1:5" x14ac:dyDescent="0.2">
      <c r="A76" t="s">
        <v>344</v>
      </c>
      <c r="B76">
        <v>56</v>
      </c>
      <c r="C76" t="str">
        <f t="shared" si="3"/>
        <v>E</v>
      </c>
      <c r="D76" t="str">
        <f t="shared" si="4"/>
        <v>3</v>
      </c>
      <c r="E76" t="str">
        <f t="shared" si="5"/>
        <v>0</v>
      </c>
    </row>
    <row r="77" spans="1:5" x14ac:dyDescent="0.2">
      <c r="A77" t="s">
        <v>345</v>
      </c>
      <c r="B77">
        <v>50</v>
      </c>
      <c r="C77" t="str">
        <f t="shared" si="3"/>
        <v>E</v>
      </c>
      <c r="D77" t="str">
        <f t="shared" si="4"/>
        <v>3</v>
      </c>
      <c r="E77" t="str">
        <f t="shared" si="5"/>
        <v>3</v>
      </c>
    </row>
    <row r="78" spans="1:5" x14ac:dyDescent="0.2">
      <c r="A78" t="s">
        <v>346</v>
      </c>
      <c r="B78">
        <v>50</v>
      </c>
      <c r="C78" t="str">
        <f t="shared" si="3"/>
        <v>E</v>
      </c>
      <c r="D78" t="str">
        <f t="shared" si="4"/>
        <v>3</v>
      </c>
      <c r="E78" t="str">
        <f t="shared" si="5"/>
        <v>6</v>
      </c>
    </row>
    <row r="79" spans="1:5" x14ac:dyDescent="0.2">
      <c r="A79" t="s">
        <v>347</v>
      </c>
      <c r="B79">
        <v>50</v>
      </c>
      <c r="C79" t="str">
        <f t="shared" si="3"/>
        <v>E</v>
      </c>
      <c r="D79" t="str">
        <f t="shared" si="4"/>
        <v>3</v>
      </c>
      <c r="E79" t="str">
        <f t="shared" si="5"/>
        <v>9</v>
      </c>
    </row>
    <row r="80" spans="1:5" x14ac:dyDescent="0.2">
      <c r="A80" t="s">
        <v>348</v>
      </c>
      <c r="B80">
        <v>50</v>
      </c>
      <c r="C80" t="str">
        <f t="shared" si="3"/>
        <v>E</v>
      </c>
      <c r="D80" t="str">
        <f t="shared" si="4"/>
        <v>3</v>
      </c>
      <c r="E80" t="str">
        <f t="shared" si="5"/>
        <v>12</v>
      </c>
    </row>
    <row r="81" spans="1:5" x14ac:dyDescent="0.2">
      <c r="A81" t="s">
        <v>349</v>
      </c>
      <c r="B81">
        <v>55</v>
      </c>
      <c r="C81" t="str">
        <f t="shared" si="3"/>
        <v>E</v>
      </c>
      <c r="D81" t="str">
        <f t="shared" si="4"/>
        <v>3</v>
      </c>
      <c r="E81" t="str">
        <f t="shared" si="5"/>
        <v>15</v>
      </c>
    </row>
    <row r="82" spans="1:5" x14ac:dyDescent="0.2">
      <c r="A82" t="s">
        <v>350</v>
      </c>
      <c r="B82">
        <v>57</v>
      </c>
      <c r="C82" t="str">
        <f t="shared" si="3"/>
        <v>E</v>
      </c>
      <c r="D82" t="str">
        <f t="shared" si="4"/>
        <v>4</v>
      </c>
      <c r="E82" t="str">
        <f t="shared" si="5"/>
        <v>0</v>
      </c>
    </row>
    <row r="83" spans="1:5" x14ac:dyDescent="0.2">
      <c r="A83" t="s">
        <v>351</v>
      </c>
      <c r="B83">
        <v>50</v>
      </c>
      <c r="C83" t="str">
        <f t="shared" si="3"/>
        <v>E</v>
      </c>
      <c r="D83" t="str">
        <f t="shared" si="4"/>
        <v>4</v>
      </c>
      <c r="E83" t="str">
        <f t="shared" si="5"/>
        <v>3</v>
      </c>
    </row>
    <row r="84" spans="1:5" x14ac:dyDescent="0.2">
      <c r="A84" t="s">
        <v>352</v>
      </c>
      <c r="B84">
        <v>58</v>
      </c>
      <c r="C84" t="str">
        <f t="shared" si="3"/>
        <v>E</v>
      </c>
      <c r="D84" t="str">
        <f t="shared" si="4"/>
        <v>4</v>
      </c>
      <c r="E84" t="str">
        <f t="shared" si="5"/>
        <v>6</v>
      </c>
    </row>
    <row r="85" spans="1:5" x14ac:dyDescent="0.2">
      <c r="A85" t="s">
        <v>353</v>
      </c>
      <c r="B85">
        <v>50</v>
      </c>
      <c r="C85" t="str">
        <f t="shared" si="3"/>
        <v>E</v>
      </c>
      <c r="D85" t="str">
        <f t="shared" si="4"/>
        <v>4</v>
      </c>
      <c r="E85" t="str">
        <f t="shared" si="5"/>
        <v>9</v>
      </c>
    </row>
    <row r="86" spans="1:5" x14ac:dyDescent="0.2">
      <c r="A86" t="s">
        <v>354</v>
      </c>
      <c r="B86">
        <v>50</v>
      </c>
      <c r="C86" t="str">
        <f t="shared" si="3"/>
        <v>E</v>
      </c>
      <c r="D86" t="str">
        <f t="shared" si="4"/>
        <v>4</v>
      </c>
      <c r="E86" t="str">
        <f t="shared" si="5"/>
        <v>12</v>
      </c>
    </row>
    <row r="87" spans="1:5" x14ac:dyDescent="0.2">
      <c r="A87" t="s">
        <v>355</v>
      </c>
      <c r="B87">
        <v>55</v>
      </c>
      <c r="C87" t="str">
        <f t="shared" si="3"/>
        <v>E</v>
      </c>
      <c r="D87" t="str">
        <f t="shared" si="4"/>
        <v>4</v>
      </c>
      <c r="E87" t="str">
        <f t="shared" si="5"/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C9D9-FC66-704C-8FB9-8C8E461C5316}">
  <dimension ref="A1:E11"/>
  <sheetViews>
    <sheetView workbookViewId="0">
      <selection activeCell="A2" sqref="A2:E11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270</v>
      </c>
      <c r="B2">
        <v>2</v>
      </c>
      <c r="C2" t="str">
        <f>MID(A2,4,1)</f>
        <v>A</v>
      </c>
      <c r="D2" t="str">
        <f>MID(A2,7,1)</f>
        <v>2</v>
      </c>
      <c r="E2" t="str">
        <f>IF(ISNUMBER(SEARCH("_",MID(A2,9,2))) = TRUE, MID(A2,9,1), MID(A2,9,2))</f>
        <v>3</v>
      </c>
    </row>
    <row r="3" spans="1:5" x14ac:dyDescent="0.2">
      <c r="A3" t="s">
        <v>271</v>
      </c>
      <c r="B3">
        <v>3</v>
      </c>
      <c r="C3" t="str">
        <f t="shared" ref="C3:C11" si="0">MID(A3,4,1)</f>
        <v>A</v>
      </c>
      <c r="D3" t="str">
        <f t="shared" ref="D3:D11" si="1">MID(A3,7,1)</f>
        <v>2</v>
      </c>
      <c r="E3" t="str">
        <f t="shared" ref="E3:E11" si="2">IF(ISNUMBER(SEARCH("_",MID(A3,9,2))) = TRUE, MID(A3,9,1), MID(A3,9,2))</f>
        <v>6</v>
      </c>
    </row>
    <row r="4" spans="1:5" x14ac:dyDescent="0.2">
      <c r="A4" t="s">
        <v>272</v>
      </c>
      <c r="B4">
        <v>4</v>
      </c>
      <c r="C4" t="str">
        <f t="shared" si="0"/>
        <v>A</v>
      </c>
      <c r="D4" t="str">
        <f t="shared" si="1"/>
        <v>2</v>
      </c>
      <c r="E4" t="str">
        <f t="shared" si="2"/>
        <v>9</v>
      </c>
    </row>
    <row r="5" spans="1:5" x14ac:dyDescent="0.2">
      <c r="A5" t="s">
        <v>273</v>
      </c>
      <c r="B5">
        <v>5</v>
      </c>
      <c r="C5" t="str">
        <f t="shared" si="0"/>
        <v>A</v>
      </c>
      <c r="D5" t="str">
        <f t="shared" si="1"/>
        <v>2</v>
      </c>
      <c r="E5" t="str">
        <f t="shared" si="2"/>
        <v>12</v>
      </c>
    </row>
    <row r="6" spans="1:5" x14ac:dyDescent="0.2">
      <c r="A6" t="s">
        <v>274</v>
      </c>
      <c r="B6">
        <v>6</v>
      </c>
      <c r="C6" t="str">
        <f t="shared" si="0"/>
        <v>A</v>
      </c>
      <c r="D6" t="str">
        <f t="shared" si="1"/>
        <v>4</v>
      </c>
      <c r="E6" t="str">
        <f t="shared" si="2"/>
        <v>9</v>
      </c>
    </row>
    <row r="7" spans="1:5" x14ac:dyDescent="0.2">
      <c r="A7" t="s">
        <v>362</v>
      </c>
      <c r="B7">
        <v>7</v>
      </c>
      <c r="C7" t="str">
        <f t="shared" si="0"/>
        <v>A</v>
      </c>
      <c r="D7" t="str">
        <f t="shared" si="1"/>
        <v>1</v>
      </c>
      <c r="E7" t="str">
        <f t="shared" si="2"/>
        <v>0</v>
      </c>
    </row>
    <row r="8" spans="1:5" x14ac:dyDescent="0.2">
      <c r="A8" t="s">
        <v>363</v>
      </c>
      <c r="B8">
        <v>8</v>
      </c>
      <c r="C8" t="str">
        <f t="shared" si="0"/>
        <v>A</v>
      </c>
      <c r="D8" t="str">
        <f t="shared" si="1"/>
        <v>1</v>
      </c>
      <c r="E8" t="str">
        <f t="shared" si="2"/>
        <v>3</v>
      </c>
    </row>
    <row r="9" spans="1:5" x14ac:dyDescent="0.2">
      <c r="A9" t="s">
        <v>364</v>
      </c>
      <c r="B9">
        <v>4</v>
      </c>
      <c r="C9" t="str">
        <f t="shared" si="0"/>
        <v>A</v>
      </c>
      <c r="D9" t="str">
        <f t="shared" si="1"/>
        <v>1</v>
      </c>
      <c r="E9" t="str">
        <f t="shared" si="2"/>
        <v>6</v>
      </c>
    </row>
    <row r="10" spans="1:5" x14ac:dyDescent="0.2">
      <c r="A10" t="s">
        <v>365</v>
      </c>
      <c r="B10">
        <v>9</v>
      </c>
      <c r="C10" t="str">
        <f t="shared" si="0"/>
        <v>A</v>
      </c>
      <c r="D10" t="str">
        <f t="shared" si="1"/>
        <v>1</v>
      </c>
      <c r="E10" t="str">
        <f t="shared" si="2"/>
        <v>9</v>
      </c>
    </row>
    <row r="11" spans="1:5" x14ac:dyDescent="0.2">
      <c r="A11" t="s">
        <v>366</v>
      </c>
      <c r="B11">
        <v>5</v>
      </c>
      <c r="C11" t="str">
        <f t="shared" si="0"/>
        <v>A</v>
      </c>
      <c r="D11" t="str">
        <f t="shared" si="1"/>
        <v>1</v>
      </c>
      <c r="E11" t="str">
        <f t="shared" si="2"/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289-4901-F14C-9C4F-6EE32A3C9524}">
  <dimension ref="A1:E15"/>
  <sheetViews>
    <sheetView workbookViewId="0">
      <selection activeCell="A2" sqref="A2:E15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280</v>
      </c>
      <c r="B2">
        <v>10</v>
      </c>
      <c r="C2" t="str">
        <f t="shared" ref="C2:C15" si="0">MID(A2,4,1)</f>
        <v>B</v>
      </c>
      <c r="D2" t="str">
        <f t="shared" ref="D2:D15" si="1">MID(A2,7,1)</f>
        <v>1</v>
      </c>
      <c r="E2" t="str">
        <f t="shared" ref="E2:E15" si="2">IF(ISNUMBER(SEARCH("_",MID(A2,9,2))) = TRUE, MID(A2,9,1), MID(A2,9,2))</f>
        <v>0</v>
      </c>
    </row>
    <row r="3" spans="1:5" x14ac:dyDescent="0.2">
      <c r="A3" t="s">
        <v>281</v>
      </c>
      <c r="B3">
        <v>11</v>
      </c>
      <c r="C3" t="str">
        <f t="shared" si="0"/>
        <v>B</v>
      </c>
      <c r="D3" t="str">
        <f t="shared" si="1"/>
        <v>1</v>
      </c>
      <c r="E3" t="str">
        <f t="shared" si="2"/>
        <v>3</v>
      </c>
    </row>
    <row r="4" spans="1:5" x14ac:dyDescent="0.2">
      <c r="A4" t="s">
        <v>282</v>
      </c>
      <c r="B4">
        <v>12</v>
      </c>
      <c r="C4" t="str">
        <f t="shared" si="0"/>
        <v>B</v>
      </c>
      <c r="D4" t="str">
        <f t="shared" si="1"/>
        <v>1</v>
      </c>
      <c r="E4" t="str">
        <f t="shared" si="2"/>
        <v>6</v>
      </c>
    </row>
    <row r="5" spans="1:5" x14ac:dyDescent="0.2">
      <c r="A5" t="s">
        <v>283</v>
      </c>
      <c r="B5">
        <v>13</v>
      </c>
      <c r="C5" t="str">
        <f t="shared" si="0"/>
        <v>B</v>
      </c>
      <c r="D5" t="str">
        <f t="shared" si="1"/>
        <v>1</v>
      </c>
      <c r="E5" t="str">
        <f t="shared" si="2"/>
        <v>12</v>
      </c>
    </row>
    <row r="6" spans="1:5" x14ac:dyDescent="0.2">
      <c r="A6" t="s">
        <v>284</v>
      </c>
      <c r="B6">
        <v>14</v>
      </c>
      <c r="C6" t="str">
        <f t="shared" si="0"/>
        <v>B</v>
      </c>
      <c r="D6" t="str">
        <f t="shared" si="1"/>
        <v>1</v>
      </c>
      <c r="E6" t="str">
        <f t="shared" si="2"/>
        <v>15</v>
      </c>
    </row>
    <row r="7" spans="1:5" x14ac:dyDescent="0.2">
      <c r="A7" t="s">
        <v>285</v>
      </c>
      <c r="B7">
        <v>15</v>
      </c>
      <c r="C7" t="str">
        <f t="shared" si="0"/>
        <v>B</v>
      </c>
      <c r="D7" t="str">
        <f t="shared" si="1"/>
        <v>2</v>
      </c>
      <c r="E7" t="str">
        <f t="shared" si="2"/>
        <v>0</v>
      </c>
    </row>
    <row r="8" spans="1:5" x14ac:dyDescent="0.2">
      <c r="A8" t="s">
        <v>286</v>
      </c>
      <c r="B8">
        <v>16</v>
      </c>
      <c r="C8" t="str">
        <f t="shared" si="0"/>
        <v>B</v>
      </c>
      <c r="D8" t="str">
        <f t="shared" si="1"/>
        <v>2</v>
      </c>
      <c r="E8" t="str">
        <f t="shared" si="2"/>
        <v>3</v>
      </c>
    </row>
    <row r="9" spans="1:5" x14ac:dyDescent="0.2">
      <c r="A9" t="s">
        <v>287</v>
      </c>
      <c r="B9">
        <v>17</v>
      </c>
      <c r="C9" t="str">
        <f t="shared" si="0"/>
        <v>B</v>
      </c>
      <c r="D9" t="str">
        <f t="shared" si="1"/>
        <v>2</v>
      </c>
      <c r="E9" t="str">
        <f t="shared" si="2"/>
        <v>6</v>
      </c>
    </row>
    <row r="10" spans="1:5" x14ac:dyDescent="0.2">
      <c r="A10" t="s">
        <v>288</v>
      </c>
      <c r="B10">
        <v>18</v>
      </c>
      <c r="C10" t="str">
        <f t="shared" si="0"/>
        <v>B</v>
      </c>
      <c r="D10" t="str">
        <f t="shared" si="1"/>
        <v>2</v>
      </c>
      <c r="E10" t="str">
        <f t="shared" si="2"/>
        <v>9</v>
      </c>
    </row>
    <row r="11" spans="1:5" x14ac:dyDescent="0.2">
      <c r="A11" t="s">
        <v>289</v>
      </c>
      <c r="B11">
        <v>18</v>
      </c>
      <c r="C11" t="str">
        <f t="shared" si="0"/>
        <v>B</v>
      </c>
      <c r="D11" t="str">
        <f t="shared" si="1"/>
        <v>2</v>
      </c>
      <c r="E11" t="str">
        <f t="shared" si="2"/>
        <v>12</v>
      </c>
    </row>
    <row r="12" spans="1:5" x14ac:dyDescent="0.2">
      <c r="A12" t="s">
        <v>290</v>
      </c>
      <c r="B12">
        <v>14</v>
      </c>
      <c r="C12" t="str">
        <f t="shared" si="0"/>
        <v>B</v>
      </c>
      <c r="D12" t="str">
        <f t="shared" si="1"/>
        <v>2</v>
      </c>
      <c r="E12" t="str">
        <f t="shared" si="2"/>
        <v>15</v>
      </c>
    </row>
    <row r="13" spans="1:5" x14ac:dyDescent="0.2">
      <c r="A13" t="s">
        <v>291</v>
      </c>
      <c r="B13">
        <v>19</v>
      </c>
      <c r="C13" t="str">
        <f t="shared" si="0"/>
        <v>B</v>
      </c>
      <c r="D13" t="str">
        <f t="shared" si="1"/>
        <v>3</v>
      </c>
      <c r="E13" t="str">
        <f t="shared" si="2"/>
        <v>3</v>
      </c>
    </row>
    <row r="14" spans="1:5" x14ac:dyDescent="0.2">
      <c r="A14" t="s">
        <v>292</v>
      </c>
      <c r="B14">
        <v>20</v>
      </c>
      <c r="C14" t="str">
        <f t="shared" si="0"/>
        <v>B</v>
      </c>
      <c r="D14" t="str">
        <f t="shared" si="1"/>
        <v>3</v>
      </c>
      <c r="E14" t="str">
        <f t="shared" si="2"/>
        <v>6</v>
      </c>
    </row>
    <row r="15" spans="1:5" x14ac:dyDescent="0.2">
      <c r="A15" t="s">
        <v>293</v>
      </c>
      <c r="B15">
        <v>18</v>
      </c>
      <c r="C15" t="str">
        <f t="shared" si="0"/>
        <v>B</v>
      </c>
      <c r="D15" t="str">
        <f t="shared" si="1"/>
        <v>3</v>
      </c>
      <c r="E15" t="str">
        <f t="shared" si="2"/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DF1D-4DDC-9349-85B7-08BC81F1D56E}">
  <dimension ref="A1:E21"/>
  <sheetViews>
    <sheetView workbookViewId="0">
      <selection activeCell="A2" sqref="A2:E21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294</v>
      </c>
      <c r="B2">
        <v>21</v>
      </c>
      <c r="C2" t="str">
        <f t="shared" ref="C2:C21" si="0">MID(A2,4,1)</f>
        <v>C</v>
      </c>
      <c r="D2" t="str">
        <f t="shared" ref="D2:D21" si="1">MID(A2,7,1)</f>
        <v>1</v>
      </c>
      <c r="E2" t="str">
        <f t="shared" ref="E2:E21" si="2">IF(ISNUMBER(SEARCH("_",MID(A2,9,2))) = TRUE, MID(A2,9,1), MID(A2,9,2))</f>
        <v>0</v>
      </c>
    </row>
    <row r="3" spans="1:5" x14ac:dyDescent="0.2">
      <c r="A3" t="s">
        <v>295</v>
      </c>
      <c r="B3">
        <v>22</v>
      </c>
      <c r="C3" t="str">
        <f t="shared" si="0"/>
        <v>C</v>
      </c>
      <c r="D3" t="str">
        <f t="shared" si="1"/>
        <v>1</v>
      </c>
      <c r="E3" t="str">
        <f t="shared" si="2"/>
        <v>3</v>
      </c>
    </row>
    <row r="4" spans="1:5" x14ac:dyDescent="0.2">
      <c r="A4" t="s">
        <v>296</v>
      </c>
      <c r="B4">
        <v>23</v>
      </c>
      <c r="C4" t="str">
        <f t="shared" si="0"/>
        <v>C</v>
      </c>
      <c r="D4" t="str">
        <f t="shared" si="1"/>
        <v>1</v>
      </c>
      <c r="E4" t="str">
        <f t="shared" si="2"/>
        <v>6</v>
      </c>
    </row>
    <row r="5" spans="1:5" x14ac:dyDescent="0.2">
      <c r="A5" t="s">
        <v>297</v>
      </c>
      <c r="B5">
        <v>24</v>
      </c>
      <c r="C5" t="str">
        <f t="shared" si="0"/>
        <v>C</v>
      </c>
      <c r="D5" t="str">
        <f t="shared" si="1"/>
        <v>1</v>
      </c>
      <c r="E5" t="str">
        <f t="shared" si="2"/>
        <v>9</v>
      </c>
    </row>
    <row r="6" spans="1:5" x14ac:dyDescent="0.2">
      <c r="A6" t="s">
        <v>298</v>
      </c>
      <c r="B6">
        <v>25</v>
      </c>
      <c r="C6" t="str">
        <f t="shared" si="0"/>
        <v>C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299</v>
      </c>
      <c r="B7">
        <v>22</v>
      </c>
      <c r="C7" t="str">
        <f t="shared" si="0"/>
        <v>C</v>
      </c>
      <c r="D7" t="str">
        <f t="shared" si="1"/>
        <v>2</v>
      </c>
      <c r="E7" t="str">
        <f t="shared" si="2"/>
        <v>0</v>
      </c>
    </row>
    <row r="8" spans="1:5" x14ac:dyDescent="0.2">
      <c r="A8" t="s">
        <v>300</v>
      </c>
      <c r="B8">
        <v>26</v>
      </c>
      <c r="C8" t="str">
        <f t="shared" si="0"/>
        <v>C</v>
      </c>
      <c r="D8" t="str">
        <f t="shared" si="1"/>
        <v>2</v>
      </c>
      <c r="E8" t="str">
        <f t="shared" si="2"/>
        <v>3</v>
      </c>
    </row>
    <row r="9" spans="1:5" x14ac:dyDescent="0.2">
      <c r="A9" t="s">
        <v>301</v>
      </c>
      <c r="B9">
        <v>23</v>
      </c>
      <c r="C9" t="str">
        <f t="shared" si="0"/>
        <v>C</v>
      </c>
      <c r="D9" t="str">
        <f t="shared" si="1"/>
        <v>2</v>
      </c>
      <c r="E9" t="str">
        <f t="shared" si="2"/>
        <v>6</v>
      </c>
    </row>
    <row r="10" spans="1:5" x14ac:dyDescent="0.2">
      <c r="A10" t="s">
        <v>302</v>
      </c>
      <c r="B10">
        <v>27</v>
      </c>
      <c r="C10" t="str">
        <f t="shared" si="0"/>
        <v>C</v>
      </c>
      <c r="D10" t="str">
        <f t="shared" si="1"/>
        <v>2</v>
      </c>
      <c r="E10" t="str">
        <f t="shared" si="2"/>
        <v>9</v>
      </c>
    </row>
    <row r="11" spans="1:5" x14ac:dyDescent="0.2">
      <c r="A11" t="s">
        <v>303</v>
      </c>
      <c r="B11">
        <v>28</v>
      </c>
      <c r="C11" t="str">
        <f t="shared" si="0"/>
        <v>C</v>
      </c>
      <c r="D11" t="str">
        <f t="shared" si="1"/>
        <v>2</v>
      </c>
      <c r="E11" t="str">
        <f t="shared" si="2"/>
        <v>12</v>
      </c>
    </row>
    <row r="12" spans="1:5" x14ac:dyDescent="0.2">
      <c r="A12" t="s">
        <v>304</v>
      </c>
      <c r="B12">
        <v>21</v>
      </c>
      <c r="C12" t="str">
        <f t="shared" si="0"/>
        <v>C</v>
      </c>
      <c r="D12" t="str">
        <f t="shared" si="1"/>
        <v>3</v>
      </c>
      <c r="E12" t="str">
        <f t="shared" si="2"/>
        <v>0</v>
      </c>
    </row>
    <row r="13" spans="1:5" x14ac:dyDescent="0.2">
      <c r="A13" t="s">
        <v>305</v>
      </c>
      <c r="B13">
        <v>22</v>
      </c>
      <c r="C13" t="str">
        <f t="shared" si="0"/>
        <v>C</v>
      </c>
      <c r="D13" t="str">
        <f t="shared" si="1"/>
        <v>3</v>
      </c>
      <c r="E13" t="str">
        <f t="shared" si="2"/>
        <v>3</v>
      </c>
    </row>
    <row r="14" spans="1:5" x14ac:dyDescent="0.2">
      <c r="A14" t="s">
        <v>306</v>
      </c>
      <c r="B14">
        <v>23</v>
      </c>
      <c r="C14" t="str">
        <f t="shared" si="0"/>
        <v>C</v>
      </c>
      <c r="D14" t="str">
        <f t="shared" si="1"/>
        <v>3</v>
      </c>
      <c r="E14" t="str">
        <f t="shared" si="2"/>
        <v>6</v>
      </c>
    </row>
    <row r="15" spans="1:5" x14ac:dyDescent="0.2">
      <c r="A15" t="s">
        <v>307</v>
      </c>
      <c r="B15">
        <v>27</v>
      </c>
      <c r="C15" t="str">
        <f t="shared" si="0"/>
        <v>C</v>
      </c>
      <c r="D15" t="str">
        <f t="shared" si="1"/>
        <v>3</v>
      </c>
      <c r="E15" t="str">
        <f t="shared" si="2"/>
        <v>9</v>
      </c>
    </row>
    <row r="16" spans="1:5" x14ac:dyDescent="0.2">
      <c r="A16" t="s">
        <v>308</v>
      </c>
      <c r="B16">
        <v>29</v>
      </c>
      <c r="C16" t="str">
        <f t="shared" si="0"/>
        <v>C</v>
      </c>
      <c r="D16" t="str">
        <f t="shared" si="1"/>
        <v>3</v>
      </c>
      <c r="E16" t="str">
        <f t="shared" si="2"/>
        <v>12</v>
      </c>
    </row>
    <row r="17" spans="1:5" x14ac:dyDescent="0.2">
      <c r="A17" t="s">
        <v>309</v>
      </c>
      <c r="B17">
        <v>30</v>
      </c>
      <c r="C17" t="str">
        <f t="shared" si="0"/>
        <v>C</v>
      </c>
      <c r="D17" t="str">
        <f t="shared" si="1"/>
        <v>4</v>
      </c>
      <c r="E17" t="str">
        <f t="shared" si="2"/>
        <v>0</v>
      </c>
    </row>
    <row r="18" spans="1:5" x14ac:dyDescent="0.2">
      <c r="A18" t="s">
        <v>310</v>
      </c>
      <c r="B18">
        <v>31</v>
      </c>
      <c r="C18" t="str">
        <f t="shared" si="0"/>
        <v>C</v>
      </c>
      <c r="D18" t="str">
        <f t="shared" si="1"/>
        <v>4</v>
      </c>
      <c r="E18" t="str">
        <f t="shared" si="2"/>
        <v>3</v>
      </c>
    </row>
    <row r="19" spans="1:5" x14ac:dyDescent="0.2">
      <c r="A19" t="s">
        <v>311</v>
      </c>
      <c r="B19">
        <v>1</v>
      </c>
      <c r="C19" t="str">
        <f t="shared" si="0"/>
        <v>C</v>
      </c>
      <c r="D19" t="str">
        <f t="shared" si="1"/>
        <v>4</v>
      </c>
      <c r="E19" t="str">
        <f t="shared" si="2"/>
        <v>6</v>
      </c>
    </row>
    <row r="20" spans="1:5" x14ac:dyDescent="0.2">
      <c r="A20" t="s">
        <v>312</v>
      </c>
      <c r="B20">
        <v>23</v>
      </c>
      <c r="C20" t="str">
        <f t="shared" si="0"/>
        <v>C</v>
      </c>
      <c r="D20" t="str">
        <f t="shared" si="1"/>
        <v>4</v>
      </c>
      <c r="E20" t="str">
        <f t="shared" si="2"/>
        <v>9</v>
      </c>
    </row>
    <row r="21" spans="1:5" x14ac:dyDescent="0.2">
      <c r="A21" t="s">
        <v>313</v>
      </c>
      <c r="B21">
        <v>32</v>
      </c>
      <c r="C21" t="str">
        <f t="shared" si="0"/>
        <v>C</v>
      </c>
      <c r="D21" t="str">
        <f t="shared" si="1"/>
        <v>4</v>
      </c>
      <c r="E21" t="str">
        <f t="shared" si="2"/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8ABD-2113-7844-854E-61908258A93E}">
  <dimension ref="A1:E19"/>
  <sheetViews>
    <sheetView workbookViewId="0">
      <selection activeCell="A2" sqref="A2:E19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314</v>
      </c>
      <c r="B2">
        <v>33</v>
      </c>
      <c r="C2" t="str">
        <f t="shared" ref="C2:C19" si="0">MID(A2,4,1)</f>
        <v>D</v>
      </c>
      <c r="D2" t="str">
        <f t="shared" ref="D2:D19" si="1">MID(A2,7,1)</f>
        <v>1</v>
      </c>
      <c r="E2" t="str">
        <f t="shared" ref="E2:E19" si="2">IF(ISNUMBER(SEARCH("_",MID(A2,9,2))) = TRUE, MID(A2,9,1), MID(A2,9,2))</f>
        <v>0</v>
      </c>
    </row>
    <row r="3" spans="1:5" x14ac:dyDescent="0.2">
      <c r="A3" t="s">
        <v>315</v>
      </c>
      <c r="B3">
        <v>34</v>
      </c>
      <c r="C3" t="str">
        <f t="shared" si="0"/>
        <v>D</v>
      </c>
      <c r="D3" t="str">
        <f t="shared" si="1"/>
        <v>1</v>
      </c>
      <c r="E3" t="str">
        <f t="shared" si="2"/>
        <v>3</v>
      </c>
    </row>
    <row r="4" spans="1:5" x14ac:dyDescent="0.2">
      <c r="A4" t="s">
        <v>316</v>
      </c>
      <c r="B4">
        <v>35</v>
      </c>
      <c r="C4" t="str">
        <f t="shared" si="0"/>
        <v>D</v>
      </c>
      <c r="D4" t="str">
        <f t="shared" si="1"/>
        <v>1</v>
      </c>
      <c r="E4" t="str">
        <f t="shared" si="2"/>
        <v>6</v>
      </c>
    </row>
    <row r="5" spans="1:5" x14ac:dyDescent="0.2">
      <c r="A5" t="s">
        <v>317</v>
      </c>
      <c r="B5">
        <v>36</v>
      </c>
      <c r="C5" t="str">
        <f t="shared" si="0"/>
        <v>D</v>
      </c>
      <c r="D5" t="str">
        <f t="shared" si="1"/>
        <v>1</v>
      </c>
      <c r="E5" t="str">
        <f t="shared" si="2"/>
        <v>9</v>
      </c>
    </row>
    <row r="6" spans="1:5" x14ac:dyDescent="0.2">
      <c r="A6" t="s">
        <v>318</v>
      </c>
      <c r="B6">
        <v>37</v>
      </c>
      <c r="C6" t="str">
        <f t="shared" si="0"/>
        <v>D</v>
      </c>
      <c r="D6" t="str">
        <f t="shared" si="1"/>
        <v>2</v>
      </c>
      <c r="E6" t="str">
        <f t="shared" si="2"/>
        <v>0</v>
      </c>
    </row>
    <row r="7" spans="1:5" x14ac:dyDescent="0.2">
      <c r="A7" t="s">
        <v>319</v>
      </c>
      <c r="B7">
        <v>38</v>
      </c>
      <c r="C7" t="str">
        <f t="shared" si="0"/>
        <v>D</v>
      </c>
      <c r="D7" t="str">
        <f t="shared" si="1"/>
        <v>2</v>
      </c>
      <c r="E7" t="str">
        <f t="shared" si="2"/>
        <v>3</v>
      </c>
    </row>
    <row r="8" spans="1:5" x14ac:dyDescent="0.2">
      <c r="A8" t="s">
        <v>320</v>
      </c>
      <c r="B8">
        <v>39</v>
      </c>
      <c r="C8" t="str">
        <f t="shared" si="0"/>
        <v>D</v>
      </c>
      <c r="D8" t="str">
        <f t="shared" si="1"/>
        <v>2</v>
      </c>
      <c r="E8" t="str">
        <f t="shared" si="2"/>
        <v>3</v>
      </c>
    </row>
    <row r="9" spans="1:5" x14ac:dyDescent="0.2">
      <c r="A9" t="s">
        <v>321</v>
      </c>
      <c r="B9">
        <v>40</v>
      </c>
      <c r="C9" t="str">
        <f t="shared" si="0"/>
        <v>D</v>
      </c>
      <c r="D9" t="str">
        <f t="shared" si="1"/>
        <v>2</v>
      </c>
      <c r="E9" t="str">
        <f t="shared" si="2"/>
        <v>6</v>
      </c>
    </row>
    <row r="10" spans="1:5" x14ac:dyDescent="0.2">
      <c r="A10" t="s">
        <v>322</v>
      </c>
      <c r="B10">
        <v>41</v>
      </c>
      <c r="C10" t="str">
        <f t="shared" si="0"/>
        <v>D</v>
      </c>
      <c r="D10" t="str">
        <f t="shared" si="1"/>
        <v>2</v>
      </c>
      <c r="E10" t="str">
        <f t="shared" si="2"/>
        <v>6</v>
      </c>
    </row>
    <row r="11" spans="1:5" x14ac:dyDescent="0.2">
      <c r="A11" t="s">
        <v>323</v>
      </c>
      <c r="B11">
        <v>42</v>
      </c>
      <c r="C11" t="str">
        <f t="shared" si="0"/>
        <v>D</v>
      </c>
      <c r="D11" t="str">
        <f t="shared" si="1"/>
        <v>2</v>
      </c>
      <c r="E11" t="str">
        <f t="shared" si="2"/>
        <v>9</v>
      </c>
    </row>
    <row r="12" spans="1:5" x14ac:dyDescent="0.2">
      <c r="A12" t="s">
        <v>324</v>
      </c>
      <c r="B12">
        <v>37</v>
      </c>
      <c r="C12" t="str">
        <f t="shared" si="0"/>
        <v>D</v>
      </c>
      <c r="D12" t="str">
        <f t="shared" si="1"/>
        <v>3</v>
      </c>
      <c r="E12" t="str">
        <f t="shared" si="2"/>
        <v>0</v>
      </c>
    </row>
    <row r="13" spans="1:5" x14ac:dyDescent="0.2">
      <c r="A13" t="s">
        <v>325</v>
      </c>
      <c r="B13">
        <v>43</v>
      </c>
      <c r="C13" t="str">
        <f t="shared" si="0"/>
        <v>D</v>
      </c>
      <c r="D13" t="str">
        <f t="shared" si="1"/>
        <v>3</v>
      </c>
      <c r="E13" t="str">
        <f t="shared" si="2"/>
        <v>3</v>
      </c>
    </row>
    <row r="14" spans="1:5" x14ac:dyDescent="0.2">
      <c r="A14" t="s">
        <v>326</v>
      </c>
      <c r="B14">
        <v>44</v>
      </c>
      <c r="C14" t="str">
        <f t="shared" si="0"/>
        <v>D</v>
      </c>
      <c r="D14" t="str">
        <f t="shared" si="1"/>
        <v>3</v>
      </c>
      <c r="E14" t="str">
        <f t="shared" si="2"/>
        <v>6</v>
      </c>
    </row>
    <row r="15" spans="1:5" x14ac:dyDescent="0.2">
      <c r="A15" t="s">
        <v>327</v>
      </c>
      <c r="B15">
        <v>45</v>
      </c>
      <c r="C15" t="str">
        <f t="shared" si="0"/>
        <v>D</v>
      </c>
      <c r="D15" t="str">
        <f t="shared" si="1"/>
        <v>3</v>
      </c>
      <c r="E15" t="str">
        <f t="shared" si="2"/>
        <v>9</v>
      </c>
    </row>
    <row r="16" spans="1:5" x14ac:dyDescent="0.2">
      <c r="A16" t="s">
        <v>328</v>
      </c>
      <c r="B16">
        <v>46</v>
      </c>
      <c r="C16" t="str">
        <f t="shared" si="0"/>
        <v>D</v>
      </c>
      <c r="D16" t="str">
        <f t="shared" si="1"/>
        <v>4</v>
      </c>
      <c r="E16" t="str">
        <f t="shared" si="2"/>
        <v>0</v>
      </c>
    </row>
    <row r="17" spans="1:5" x14ac:dyDescent="0.2">
      <c r="A17" t="s">
        <v>329</v>
      </c>
      <c r="B17">
        <v>43</v>
      </c>
      <c r="C17" t="str">
        <f t="shared" si="0"/>
        <v>D</v>
      </c>
      <c r="D17" t="str">
        <f t="shared" si="1"/>
        <v>4</v>
      </c>
      <c r="E17" t="str">
        <f t="shared" si="2"/>
        <v>3</v>
      </c>
    </row>
    <row r="18" spans="1:5" x14ac:dyDescent="0.2">
      <c r="A18" t="s">
        <v>330</v>
      </c>
      <c r="B18">
        <v>47</v>
      </c>
      <c r="C18" t="str">
        <f t="shared" si="0"/>
        <v>D</v>
      </c>
      <c r="D18" t="str">
        <f t="shared" si="1"/>
        <v>4</v>
      </c>
      <c r="E18" t="str">
        <f t="shared" si="2"/>
        <v>6</v>
      </c>
    </row>
    <row r="19" spans="1:5" x14ac:dyDescent="0.2">
      <c r="A19" t="s">
        <v>331</v>
      </c>
      <c r="B19">
        <v>48</v>
      </c>
      <c r="C19" t="str">
        <f t="shared" si="0"/>
        <v>D</v>
      </c>
      <c r="D19" t="str">
        <f t="shared" si="1"/>
        <v>4</v>
      </c>
      <c r="E19" t="str">
        <f t="shared" si="2"/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90A4-76DC-9F4E-8095-0CB09809E6E7}">
  <dimension ref="A1:E25"/>
  <sheetViews>
    <sheetView workbookViewId="0">
      <selection activeCell="A2" sqref="A2:E25"/>
    </sheetView>
  </sheetViews>
  <sheetFormatPr baseColWidth="10" defaultRowHeight="16" x14ac:dyDescent="0.2"/>
  <sheetData>
    <row r="1" spans="1:5" x14ac:dyDescent="0.2">
      <c r="A1" t="s">
        <v>2</v>
      </c>
      <c r="B1" t="s">
        <v>358</v>
      </c>
      <c r="C1" t="s">
        <v>359</v>
      </c>
      <c r="D1" t="s">
        <v>360</v>
      </c>
      <c r="E1" t="s">
        <v>361</v>
      </c>
    </row>
    <row r="2" spans="1:5" x14ac:dyDescent="0.2">
      <c r="A2" t="s">
        <v>332</v>
      </c>
      <c r="B2">
        <v>49</v>
      </c>
      <c r="C2" t="str">
        <f t="shared" ref="C2:C25" si="0">MID(A2,4,1)</f>
        <v>E</v>
      </c>
      <c r="D2" t="str">
        <f t="shared" ref="D2:D25" si="1">MID(A2,7,1)</f>
        <v>1</v>
      </c>
      <c r="E2" t="str">
        <f t="shared" ref="E2:E25" si="2">IF(ISNUMBER(SEARCH("_",MID(A2,9,2))) = TRUE, MID(A2,9,1), MID(A2,9,2))</f>
        <v>0</v>
      </c>
    </row>
    <row r="3" spans="1:5" x14ac:dyDescent="0.2">
      <c r="A3" t="s">
        <v>333</v>
      </c>
      <c r="B3">
        <v>50</v>
      </c>
      <c r="C3" t="str">
        <f t="shared" si="0"/>
        <v>E</v>
      </c>
      <c r="D3" t="str">
        <f t="shared" si="1"/>
        <v>1</v>
      </c>
      <c r="E3" t="str">
        <f t="shared" si="2"/>
        <v>3</v>
      </c>
    </row>
    <row r="4" spans="1:5" x14ac:dyDescent="0.2">
      <c r="A4" t="s">
        <v>334</v>
      </c>
      <c r="B4">
        <v>51</v>
      </c>
      <c r="C4" t="str">
        <f t="shared" si="0"/>
        <v>E</v>
      </c>
      <c r="D4" t="str">
        <f t="shared" si="1"/>
        <v>1</v>
      </c>
      <c r="E4" t="str">
        <f t="shared" si="2"/>
        <v>6</v>
      </c>
    </row>
    <row r="5" spans="1:5" x14ac:dyDescent="0.2">
      <c r="A5" t="s">
        <v>335</v>
      </c>
      <c r="B5">
        <v>52</v>
      </c>
      <c r="C5" t="str">
        <f t="shared" si="0"/>
        <v>E</v>
      </c>
      <c r="D5" t="str">
        <f t="shared" si="1"/>
        <v>1</v>
      </c>
      <c r="E5" t="str">
        <f t="shared" si="2"/>
        <v>9</v>
      </c>
    </row>
    <row r="6" spans="1:5" x14ac:dyDescent="0.2">
      <c r="A6" t="s">
        <v>336</v>
      </c>
      <c r="B6">
        <v>53</v>
      </c>
      <c r="C6" t="str">
        <f t="shared" si="0"/>
        <v>E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337</v>
      </c>
      <c r="B7">
        <v>54</v>
      </c>
      <c r="C7" t="str">
        <f t="shared" si="0"/>
        <v>E</v>
      </c>
      <c r="D7" t="str">
        <f t="shared" si="1"/>
        <v>1</v>
      </c>
      <c r="E7" t="str">
        <f t="shared" si="2"/>
        <v>15</v>
      </c>
    </row>
    <row r="8" spans="1:5" x14ac:dyDescent="0.2">
      <c r="A8" t="s">
        <v>338</v>
      </c>
      <c r="B8">
        <v>50</v>
      </c>
      <c r="C8" t="str">
        <f t="shared" si="0"/>
        <v>E</v>
      </c>
      <c r="D8" t="str">
        <f t="shared" si="1"/>
        <v>2</v>
      </c>
      <c r="E8" t="str">
        <f t="shared" si="2"/>
        <v>0</v>
      </c>
    </row>
    <row r="9" spans="1:5" x14ac:dyDescent="0.2">
      <c r="A9" t="s">
        <v>339</v>
      </c>
      <c r="B9">
        <v>50</v>
      </c>
      <c r="C9" t="str">
        <f t="shared" si="0"/>
        <v>E</v>
      </c>
      <c r="D9" t="str">
        <f t="shared" si="1"/>
        <v>2</v>
      </c>
      <c r="E9" t="str">
        <f t="shared" si="2"/>
        <v>3</v>
      </c>
    </row>
    <row r="10" spans="1:5" x14ac:dyDescent="0.2">
      <c r="A10" t="s">
        <v>340</v>
      </c>
      <c r="B10">
        <v>50</v>
      </c>
      <c r="C10" t="str">
        <f t="shared" si="0"/>
        <v>E</v>
      </c>
      <c r="D10" t="str">
        <f t="shared" si="1"/>
        <v>2</v>
      </c>
      <c r="E10" t="str">
        <f t="shared" si="2"/>
        <v>6</v>
      </c>
    </row>
    <row r="11" spans="1:5" x14ac:dyDescent="0.2">
      <c r="A11" t="s">
        <v>341</v>
      </c>
      <c r="B11">
        <v>50</v>
      </c>
      <c r="C11" t="str">
        <f t="shared" si="0"/>
        <v>E</v>
      </c>
      <c r="D11" t="str">
        <f t="shared" si="1"/>
        <v>2</v>
      </c>
      <c r="E11" t="str">
        <f t="shared" si="2"/>
        <v>9</v>
      </c>
    </row>
    <row r="12" spans="1:5" x14ac:dyDescent="0.2">
      <c r="A12" t="s">
        <v>342</v>
      </c>
      <c r="B12">
        <v>50</v>
      </c>
      <c r="C12" t="str">
        <f t="shared" si="0"/>
        <v>E</v>
      </c>
      <c r="D12" t="str">
        <f t="shared" si="1"/>
        <v>2</v>
      </c>
      <c r="E12" t="str">
        <f t="shared" si="2"/>
        <v>12</v>
      </c>
    </row>
    <row r="13" spans="1:5" x14ac:dyDescent="0.2">
      <c r="A13" t="s">
        <v>343</v>
      </c>
      <c r="B13">
        <v>55</v>
      </c>
      <c r="C13" t="str">
        <f t="shared" si="0"/>
        <v>E</v>
      </c>
      <c r="D13" t="str">
        <f t="shared" si="1"/>
        <v>2</v>
      </c>
      <c r="E13" t="str">
        <f t="shared" si="2"/>
        <v>15</v>
      </c>
    </row>
    <row r="14" spans="1:5" x14ac:dyDescent="0.2">
      <c r="A14" t="s">
        <v>344</v>
      </c>
      <c r="B14">
        <v>56</v>
      </c>
      <c r="C14" t="str">
        <f t="shared" si="0"/>
        <v>E</v>
      </c>
      <c r="D14" t="str">
        <f t="shared" si="1"/>
        <v>3</v>
      </c>
      <c r="E14" t="str">
        <f t="shared" si="2"/>
        <v>0</v>
      </c>
    </row>
    <row r="15" spans="1:5" x14ac:dyDescent="0.2">
      <c r="A15" t="s">
        <v>345</v>
      </c>
      <c r="B15">
        <v>50</v>
      </c>
      <c r="C15" t="str">
        <f t="shared" si="0"/>
        <v>E</v>
      </c>
      <c r="D15" t="str">
        <f t="shared" si="1"/>
        <v>3</v>
      </c>
      <c r="E15" t="str">
        <f t="shared" si="2"/>
        <v>3</v>
      </c>
    </row>
    <row r="16" spans="1:5" x14ac:dyDescent="0.2">
      <c r="A16" t="s">
        <v>346</v>
      </c>
      <c r="B16">
        <v>50</v>
      </c>
      <c r="C16" t="str">
        <f t="shared" si="0"/>
        <v>E</v>
      </c>
      <c r="D16" t="str">
        <f t="shared" si="1"/>
        <v>3</v>
      </c>
      <c r="E16" t="str">
        <f t="shared" si="2"/>
        <v>6</v>
      </c>
    </row>
    <row r="17" spans="1:5" x14ac:dyDescent="0.2">
      <c r="A17" t="s">
        <v>347</v>
      </c>
      <c r="B17">
        <v>50</v>
      </c>
      <c r="C17" t="str">
        <f t="shared" si="0"/>
        <v>E</v>
      </c>
      <c r="D17" t="str">
        <f t="shared" si="1"/>
        <v>3</v>
      </c>
      <c r="E17" t="str">
        <f t="shared" si="2"/>
        <v>9</v>
      </c>
    </row>
    <row r="18" spans="1:5" x14ac:dyDescent="0.2">
      <c r="A18" t="s">
        <v>348</v>
      </c>
      <c r="B18">
        <v>50</v>
      </c>
      <c r="C18" t="str">
        <f t="shared" si="0"/>
        <v>E</v>
      </c>
      <c r="D18" t="str">
        <f t="shared" si="1"/>
        <v>3</v>
      </c>
      <c r="E18" t="str">
        <f t="shared" si="2"/>
        <v>12</v>
      </c>
    </row>
    <row r="19" spans="1:5" x14ac:dyDescent="0.2">
      <c r="A19" t="s">
        <v>349</v>
      </c>
      <c r="B19">
        <v>55</v>
      </c>
      <c r="C19" t="str">
        <f t="shared" si="0"/>
        <v>E</v>
      </c>
      <c r="D19" t="str">
        <f t="shared" si="1"/>
        <v>3</v>
      </c>
      <c r="E19" t="str">
        <f t="shared" si="2"/>
        <v>15</v>
      </c>
    </row>
    <row r="20" spans="1:5" x14ac:dyDescent="0.2">
      <c r="A20" t="s">
        <v>350</v>
      </c>
      <c r="B20">
        <v>57</v>
      </c>
      <c r="C20" t="str">
        <f t="shared" si="0"/>
        <v>E</v>
      </c>
      <c r="D20" t="str">
        <f t="shared" si="1"/>
        <v>4</v>
      </c>
      <c r="E20" t="str">
        <f t="shared" si="2"/>
        <v>0</v>
      </c>
    </row>
    <row r="21" spans="1:5" x14ac:dyDescent="0.2">
      <c r="A21" t="s">
        <v>351</v>
      </c>
      <c r="B21">
        <v>50</v>
      </c>
      <c r="C21" t="str">
        <f t="shared" si="0"/>
        <v>E</v>
      </c>
      <c r="D21" t="str">
        <f t="shared" si="1"/>
        <v>4</v>
      </c>
      <c r="E21" t="str">
        <f t="shared" si="2"/>
        <v>3</v>
      </c>
    </row>
    <row r="22" spans="1:5" x14ac:dyDescent="0.2">
      <c r="A22" t="s">
        <v>352</v>
      </c>
      <c r="B22">
        <v>58</v>
      </c>
      <c r="C22" t="str">
        <f t="shared" si="0"/>
        <v>E</v>
      </c>
      <c r="D22" t="str">
        <f t="shared" si="1"/>
        <v>4</v>
      </c>
      <c r="E22" t="str">
        <f t="shared" si="2"/>
        <v>6</v>
      </c>
    </row>
    <row r="23" spans="1:5" x14ac:dyDescent="0.2">
      <c r="A23" t="s">
        <v>353</v>
      </c>
      <c r="B23">
        <v>50</v>
      </c>
      <c r="C23" t="str">
        <f t="shared" si="0"/>
        <v>E</v>
      </c>
      <c r="D23" t="str">
        <f t="shared" si="1"/>
        <v>4</v>
      </c>
      <c r="E23" t="str">
        <f t="shared" si="2"/>
        <v>9</v>
      </c>
    </row>
    <row r="24" spans="1:5" x14ac:dyDescent="0.2">
      <c r="A24" t="s">
        <v>354</v>
      </c>
      <c r="B24">
        <v>50</v>
      </c>
      <c r="C24" t="str">
        <f t="shared" si="0"/>
        <v>E</v>
      </c>
      <c r="D24" t="str">
        <f t="shared" si="1"/>
        <v>4</v>
      </c>
      <c r="E24" t="str">
        <f t="shared" si="2"/>
        <v>12</v>
      </c>
    </row>
    <row r="25" spans="1:5" x14ac:dyDescent="0.2">
      <c r="A25" t="s">
        <v>355</v>
      </c>
      <c r="B25">
        <v>55</v>
      </c>
      <c r="C25" t="str">
        <f t="shared" si="0"/>
        <v>E</v>
      </c>
      <c r="D25" t="str">
        <f t="shared" si="1"/>
        <v>4</v>
      </c>
      <c r="E25" t="str">
        <f t="shared" si="2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41E5-734C-9A41-9BD6-8295227267C7}">
  <dimension ref="A1:AD101"/>
  <sheetViews>
    <sheetView topLeftCell="A19" workbookViewId="0">
      <selection activeCell="A27" sqref="A27:XFD27"/>
    </sheetView>
  </sheetViews>
  <sheetFormatPr baseColWidth="10" defaultRowHeight="16" x14ac:dyDescent="0.2"/>
  <cols>
    <col min="1" max="1" width="4" bestFit="1" customWidth="1"/>
    <col min="2" max="2" width="2.33203125" bestFit="1" customWidth="1"/>
    <col min="3" max="4" width="3.1640625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19" width="3.1640625" bestFit="1" customWidth="1"/>
    <col min="20" max="20" width="4.1640625" customWidth="1"/>
    <col min="21" max="28" width="4.1640625" bestFit="1" customWidth="1"/>
  </cols>
  <sheetData>
    <row r="1" spans="1:30" x14ac:dyDescent="0.2">
      <c r="A1" t="s">
        <v>418</v>
      </c>
      <c r="B1" t="s">
        <v>426</v>
      </c>
      <c r="C1" t="s">
        <v>427</v>
      </c>
      <c r="D1">
        <v>0</v>
      </c>
      <c r="E1">
        <v>120</v>
      </c>
      <c r="F1">
        <v>129</v>
      </c>
      <c r="G1">
        <v>111</v>
      </c>
      <c r="H1">
        <v>111</v>
      </c>
      <c r="I1">
        <v>103</v>
      </c>
      <c r="J1">
        <v>127</v>
      </c>
      <c r="K1">
        <v>111</v>
      </c>
      <c r="L1">
        <v>120</v>
      </c>
      <c r="M1">
        <v>116</v>
      </c>
      <c r="N1">
        <v>116</v>
      </c>
      <c r="O1">
        <v>90</v>
      </c>
      <c r="P1">
        <v>90</v>
      </c>
      <c r="Q1">
        <v>84</v>
      </c>
      <c r="R1">
        <v>87</v>
      </c>
      <c r="S1">
        <v>80</v>
      </c>
      <c r="T1">
        <v>80</v>
      </c>
      <c r="U1">
        <v>107</v>
      </c>
      <c r="V1">
        <v>113</v>
      </c>
      <c r="W1">
        <v>106</v>
      </c>
      <c r="X1">
        <v>109</v>
      </c>
      <c r="Y1">
        <v>117</v>
      </c>
      <c r="Z1">
        <v>123</v>
      </c>
      <c r="AA1">
        <v>131</v>
      </c>
      <c r="AB1">
        <v>134</v>
      </c>
      <c r="AD1" t="str">
        <f>A1 &amp; "_" &amp; B1 &amp; "_" &amp; C1 &amp; "_" &amp; D1</f>
        <v>JB_A_TI_0</v>
      </c>
    </row>
    <row r="2" spans="1:30" x14ac:dyDescent="0.2">
      <c r="A2" t="s">
        <v>418</v>
      </c>
      <c r="B2" t="s">
        <v>426</v>
      </c>
      <c r="C2" t="s">
        <v>427</v>
      </c>
      <c r="D2">
        <v>3</v>
      </c>
      <c r="E2">
        <v>129</v>
      </c>
      <c r="F2">
        <v>129</v>
      </c>
      <c r="G2">
        <v>111</v>
      </c>
      <c r="H2">
        <v>111</v>
      </c>
      <c r="I2">
        <v>91</v>
      </c>
      <c r="J2">
        <v>127</v>
      </c>
      <c r="K2">
        <v>111</v>
      </c>
      <c r="L2">
        <v>120</v>
      </c>
      <c r="M2">
        <v>116</v>
      </c>
      <c r="N2">
        <v>116</v>
      </c>
      <c r="O2">
        <v>90</v>
      </c>
      <c r="P2">
        <v>102</v>
      </c>
      <c r="Q2">
        <v>84</v>
      </c>
      <c r="R2">
        <v>87</v>
      </c>
      <c r="S2">
        <v>80</v>
      </c>
      <c r="T2">
        <v>80</v>
      </c>
      <c r="U2">
        <v>92</v>
      </c>
      <c r="V2">
        <v>104</v>
      </c>
      <c r="W2">
        <v>103</v>
      </c>
      <c r="X2">
        <v>106</v>
      </c>
      <c r="Y2">
        <v>114</v>
      </c>
      <c r="Z2">
        <v>114</v>
      </c>
      <c r="AA2">
        <v>131</v>
      </c>
      <c r="AB2">
        <v>134</v>
      </c>
      <c r="AD2" t="str">
        <f t="shared" ref="AD2:AD64" si="0">A2 &amp; "_" &amp; B2 &amp; "_" &amp; C2 &amp; "_" &amp; D2</f>
        <v>JB_A_TI_3</v>
      </c>
    </row>
    <row r="3" spans="1:30" x14ac:dyDescent="0.2">
      <c r="A3" t="s">
        <v>418</v>
      </c>
      <c r="B3" t="s">
        <v>426</v>
      </c>
      <c r="C3" t="s">
        <v>427</v>
      </c>
      <c r="D3">
        <v>6</v>
      </c>
      <c r="E3">
        <v>126</v>
      </c>
      <c r="F3">
        <v>132</v>
      </c>
      <c r="G3">
        <v>111</v>
      </c>
      <c r="H3">
        <v>114</v>
      </c>
      <c r="I3">
        <v>100</v>
      </c>
      <c r="J3">
        <v>103</v>
      </c>
      <c r="K3">
        <v>144</v>
      </c>
      <c r="L3">
        <v>180</v>
      </c>
      <c r="M3">
        <v>116</v>
      </c>
      <c r="N3">
        <v>116</v>
      </c>
      <c r="O3">
        <v>93</v>
      </c>
      <c r="P3">
        <v>93</v>
      </c>
      <c r="Q3">
        <v>87</v>
      </c>
      <c r="R3">
        <v>87</v>
      </c>
      <c r="S3">
        <v>80</v>
      </c>
      <c r="T3">
        <v>83</v>
      </c>
      <c r="U3">
        <v>107</v>
      </c>
      <c r="V3">
        <v>107</v>
      </c>
      <c r="W3">
        <v>106</v>
      </c>
      <c r="X3">
        <v>109</v>
      </c>
      <c r="Y3">
        <v>117</v>
      </c>
      <c r="Z3">
        <v>117</v>
      </c>
      <c r="AA3">
        <v>125</v>
      </c>
      <c r="AB3">
        <v>131</v>
      </c>
      <c r="AD3" t="str">
        <f t="shared" si="0"/>
        <v>JB_A_TI_6</v>
      </c>
    </row>
    <row r="4" spans="1:30" x14ac:dyDescent="0.2">
      <c r="A4" t="s">
        <v>418</v>
      </c>
      <c r="B4" t="s">
        <v>426</v>
      </c>
      <c r="C4" t="s">
        <v>427</v>
      </c>
      <c r="D4">
        <v>9</v>
      </c>
      <c r="E4">
        <v>126</v>
      </c>
      <c r="F4">
        <v>129</v>
      </c>
      <c r="G4">
        <v>111</v>
      </c>
      <c r="H4">
        <v>114</v>
      </c>
      <c r="I4">
        <v>100</v>
      </c>
      <c r="J4">
        <v>124</v>
      </c>
      <c r="K4">
        <v>117</v>
      </c>
      <c r="L4">
        <v>141</v>
      </c>
      <c r="M4">
        <v>116</v>
      </c>
      <c r="N4">
        <v>116</v>
      </c>
      <c r="O4">
        <v>90</v>
      </c>
      <c r="P4">
        <v>93</v>
      </c>
      <c r="Q4">
        <v>87</v>
      </c>
      <c r="R4">
        <v>108</v>
      </c>
      <c r="S4">
        <v>80</v>
      </c>
      <c r="T4">
        <v>80</v>
      </c>
      <c r="U4">
        <v>104</v>
      </c>
      <c r="V4">
        <v>107</v>
      </c>
      <c r="W4">
        <v>103</v>
      </c>
      <c r="X4">
        <v>106</v>
      </c>
      <c r="Y4">
        <v>117</v>
      </c>
      <c r="Z4">
        <v>126</v>
      </c>
      <c r="AA4">
        <v>131</v>
      </c>
      <c r="AB4">
        <v>131</v>
      </c>
      <c r="AD4" t="str">
        <f t="shared" si="0"/>
        <v>JB_A_TI_9</v>
      </c>
    </row>
    <row r="5" spans="1:30" x14ac:dyDescent="0.2">
      <c r="A5" t="s">
        <v>418</v>
      </c>
      <c r="B5" t="s">
        <v>426</v>
      </c>
      <c r="C5" t="s">
        <v>427</v>
      </c>
      <c r="D5">
        <v>12</v>
      </c>
      <c r="E5">
        <v>129</v>
      </c>
      <c r="F5">
        <v>135</v>
      </c>
      <c r="G5">
        <v>111</v>
      </c>
      <c r="H5">
        <v>111</v>
      </c>
      <c r="I5">
        <v>97</v>
      </c>
      <c r="J5">
        <v>100</v>
      </c>
      <c r="K5">
        <v>138</v>
      </c>
      <c r="L5">
        <v>138</v>
      </c>
      <c r="M5">
        <v>116</v>
      </c>
      <c r="N5">
        <v>116</v>
      </c>
      <c r="O5">
        <v>90</v>
      </c>
      <c r="P5">
        <v>90</v>
      </c>
      <c r="Q5">
        <v>84</v>
      </c>
      <c r="R5">
        <v>84</v>
      </c>
      <c r="S5">
        <v>80</v>
      </c>
      <c r="T5">
        <v>86</v>
      </c>
      <c r="U5">
        <v>104</v>
      </c>
      <c r="V5">
        <v>104</v>
      </c>
      <c r="W5">
        <v>106</v>
      </c>
      <c r="X5">
        <v>109</v>
      </c>
      <c r="Y5">
        <v>117</v>
      </c>
      <c r="Z5">
        <v>120</v>
      </c>
      <c r="AA5">
        <v>131</v>
      </c>
      <c r="AB5">
        <v>131</v>
      </c>
      <c r="AD5" t="str">
        <f t="shared" si="0"/>
        <v>JB_A_TI_12</v>
      </c>
    </row>
    <row r="6" spans="1:30" x14ac:dyDescent="0.2">
      <c r="A6" t="s">
        <v>418</v>
      </c>
      <c r="B6" t="s">
        <v>426</v>
      </c>
      <c r="C6" t="s">
        <v>421</v>
      </c>
      <c r="D6">
        <v>0</v>
      </c>
      <c r="E6">
        <v>108</v>
      </c>
      <c r="F6">
        <v>141</v>
      </c>
      <c r="G6">
        <v>111</v>
      </c>
      <c r="H6">
        <v>132</v>
      </c>
      <c r="I6">
        <v>109</v>
      </c>
      <c r="J6">
        <v>136</v>
      </c>
      <c r="K6">
        <v>141</v>
      </c>
      <c r="L6">
        <v>150</v>
      </c>
      <c r="M6">
        <v>116</v>
      </c>
      <c r="N6">
        <v>116</v>
      </c>
      <c r="O6">
        <v>90</v>
      </c>
      <c r="P6">
        <v>93</v>
      </c>
      <c r="Q6">
        <v>84</v>
      </c>
      <c r="R6">
        <v>87</v>
      </c>
      <c r="S6">
        <v>80</v>
      </c>
      <c r="T6">
        <v>80</v>
      </c>
      <c r="U6">
        <v>104</v>
      </c>
      <c r="V6">
        <v>104</v>
      </c>
      <c r="W6">
        <v>91</v>
      </c>
      <c r="X6">
        <v>106</v>
      </c>
      <c r="Y6">
        <v>114</v>
      </c>
      <c r="Z6">
        <v>120</v>
      </c>
      <c r="AA6">
        <v>131</v>
      </c>
      <c r="AB6">
        <v>134</v>
      </c>
      <c r="AD6" t="str">
        <f t="shared" si="0"/>
        <v>JB_A_T2_0</v>
      </c>
    </row>
    <row r="7" spans="1:30" x14ac:dyDescent="0.2">
      <c r="A7" t="s">
        <v>418</v>
      </c>
      <c r="B7" t="s">
        <v>426</v>
      </c>
      <c r="C7" t="s">
        <v>421</v>
      </c>
      <c r="D7">
        <v>3</v>
      </c>
      <c r="E7">
        <v>126</v>
      </c>
      <c r="F7">
        <v>129</v>
      </c>
      <c r="G7">
        <v>111</v>
      </c>
      <c r="H7">
        <v>111</v>
      </c>
      <c r="I7">
        <v>100</v>
      </c>
      <c r="J7">
        <v>127</v>
      </c>
      <c r="K7">
        <v>99</v>
      </c>
      <c r="L7">
        <v>138</v>
      </c>
      <c r="M7">
        <v>125</v>
      </c>
      <c r="N7">
        <v>125</v>
      </c>
      <c r="O7">
        <v>90</v>
      </c>
      <c r="P7">
        <v>93</v>
      </c>
      <c r="Q7">
        <v>87</v>
      </c>
      <c r="R7">
        <v>87</v>
      </c>
      <c r="S7">
        <v>80</v>
      </c>
      <c r="T7">
        <v>80</v>
      </c>
      <c r="U7">
        <v>104</v>
      </c>
      <c r="V7">
        <v>107</v>
      </c>
      <c r="W7">
        <v>103</v>
      </c>
      <c r="X7">
        <v>106</v>
      </c>
      <c r="Y7">
        <v>120</v>
      </c>
      <c r="Z7">
        <v>120</v>
      </c>
      <c r="AA7">
        <v>131</v>
      </c>
      <c r="AB7">
        <v>137</v>
      </c>
      <c r="AD7" t="str">
        <f t="shared" si="0"/>
        <v>JB_A_T2_3</v>
      </c>
    </row>
    <row r="8" spans="1:30" x14ac:dyDescent="0.2">
      <c r="A8" t="s">
        <v>418</v>
      </c>
      <c r="B8" t="s">
        <v>426</v>
      </c>
      <c r="C8" t="s">
        <v>421</v>
      </c>
      <c r="D8">
        <v>6</v>
      </c>
      <c r="E8">
        <v>129</v>
      </c>
      <c r="F8">
        <v>129</v>
      </c>
      <c r="G8">
        <v>111</v>
      </c>
      <c r="H8">
        <v>129</v>
      </c>
      <c r="I8">
        <v>103</v>
      </c>
      <c r="J8">
        <v>112</v>
      </c>
      <c r="K8">
        <v>132</v>
      </c>
      <c r="L8">
        <v>147</v>
      </c>
      <c r="M8">
        <v>116</v>
      </c>
      <c r="N8">
        <v>125</v>
      </c>
      <c r="O8">
        <v>90</v>
      </c>
      <c r="P8">
        <v>93</v>
      </c>
      <c r="Q8">
        <v>84</v>
      </c>
      <c r="R8">
        <v>87</v>
      </c>
      <c r="S8">
        <v>80</v>
      </c>
      <c r="T8">
        <v>83</v>
      </c>
      <c r="U8">
        <v>107</v>
      </c>
      <c r="V8">
        <v>107</v>
      </c>
      <c r="W8">
        <v>97</v>
      </c>
      <c r="X8">
        <v>109</v>
      </c>
      <c r="Y8">
        <v>120</v>
      </c>
      <c r="Z8">
        <v>126</v>
      </c>
      <c r="AA8">
        <v>131</v>
      </c>
      <c r="AB8">
        <v>176</v>
      </c>
      <c r="AD8" t="str">
        <f t="shared" si="0"/>
        <v>JB_A_T2_6</v>
      </c>
    </row>
    <row r="9" spans="1:30" x14ac:dyDescent="0.2">
      <c r="A9" t="s">
        <v>418</v>
      </c>
      <c r="B9" t="s">
        <v>426</v>
      </c>
      <c r="C9" t="s">
        <v>421</v>
      </c>
      <c r="D9">
        <v>9</v>
      </c>
      <c r="E9">
        <v>126</v>
      </c>
      <c r="F9">
        <v>132</v>
      </c>
      <c r="G9">
        <v>111</v>
      </c>
      <c r="H9">
        <v>114</v>
      </c>
      <c r="I9">
        <v>100</v>
      </c>
      <c r="J9">
        <v>103</v>
      </c>
      <c r="K9">
        <v>144</v>
      </c>
      <c r="L9">
        <v>180</v>
      </c>
      <c r="M9">
        <v>116</v>
      </c>
      <c r="N9">
        <v>116</v>
      </c>
      <c r="O9">
        <v>93</v>
      </c>
      <c r="P9">
        <v>93</v>
      </c>
      <c r="Q9">
        <v>87</v>
      </c>
      <c r="R9">
        <v>87</v>
      </c>
      <c r="S9">
        <v>80</v>
      </c>
      <c r="T9">
        <v>83</v>
      </c>
      <c r="U9">
        <v>107</v>
      </c>
      <c r="V9">
        <v>107</v>
      </c>
      <c r="W9">
        <v>106</v>
      </c>
      <c r="X9">
        <v>109</v>
      </c>
      <c r="Y9">
        <v>117</v>
      </c>
      <c r="Z9">
        <v>117</v>
      </c>
      <c r="AA9">
        <v>125</v>
      </c>
      <c r="AB9">
        <v>131</v>
      </c>
      <c r="AD9" t="str">
        <f t="shared" si="0"/>
        <v>JB_A_T2_9</v>
      </c>
    </row>
    <row r="10" spans="1:30" x14ac:dyDescent="0.2">
      <c r="A10" t="s">
        <v>418</v>
      </c>
      <c r="B10" t="s">
        <v>426</v>
      </c>
      <c r="C10" t="s">
        <v>421</v>
      </c>
      <c r="D10">
        <v>12</v>
      </c>
      <c r="E10">
        <v>129</v>
      </c>
      <c r="F10">
        <v>135</v>
      </c>
      <c r="G10">
        <v>111</v>
      </c>
      <c r="H10">
        <v>111</v>
      </c>
      <c r="I10">
        <v>97</v>
      </c>
      <c r="J10">
        <v>100</v>
      </c>
      <c r="K10">
        <v>138</v>
      </c>
      <c r="L10">
        <v>138</v>
      </c>
      <c r="M10">
        <v>116</v>
      </c>
      <c r="N10">
        <v>116</v>
      </c>
      <c r="O10">
        <v>90</v>
      </c>
      <c r="P10">
        <v>90</v>
      </c>
      <c r="Q10">
        <v>84</v>
      </c>
      <c r="R10">
        <v>84</v>
      </c>
      <c r="S10">
        <v>80</v>
      </c>
      <c r="T10">
        <v>86</v>
      </c>
      <c r="U10">
        <v>104</v>
      </c>
      <c r="V10">
        <v>104</v>
      </c>
      <c r="W10">
        <v>106</v>
      </c>
      <c r="X10">
        <v>109</v>
      </c>
      <c r="Y10">
        <v>117</v>
      </c>
      <c r="Z10">
        <v>120</v>
      </c>
      <c r="AA10">
        <v>131</v>
      </c>
      <c r="AB10">
        <v>131</v>
      </c>
      <c r="AD10" t="str">
        <f t="shared" si="0"/>
        <v>JB_A_T2_12</v>
      </c>
    </row>
    <row r="11" spans="1:30" x14ac:dyDescent="0.2">
      <c r="A11" t="s">
        <v>418</v>
      </c>
      <c r="B11" t="s">
        <v>426</v>
      </c>
      <c r="C11" t="s">
        <v>423</v>
      </c>
      <c r="D11">
        <v>0</v>
      </c>
      <c r="E11" s="8">
        <v>108</v>
      </c>
      <c r="F11" s="8">
        <v>141</v>
      </c>
      <c r="G11" s="8">
        <v>111</v>
      </c>
      <c r="H11" s="8">
        <v>132</v>
      </c>
      <c r="I11" s="8">
        <v>109</v>
      </c>
      <c r="J11" s="8">
        <v>136</v>
      </c>
      <c r="K11" s="8">
        <v>141</v>
      </c>
      <c r="L11" s="8">
        <v>150</v>
      </c>
      <c r="M11" s="8">
        <v>116</v>
      </c>
      <c r="N11" s="8">
        <v>116</v>
      </c>
      <c r="O11" s="8">
        <v>90</v>
      </c>
      <c r="P11" s="8">
        <v>93</v>
      </c>
      <c r="Q11" s="8">
        <v>84</v>
      </c>
      <c r="R11" s="8">
        <v>87</v>
      </c>
      <c r="S11" s="8">
        <v>80</v>
      </c>
      <c r="T11" s="8">
        <v>116</v>
      </c>
      <c r="U11" s="8">
        <v>104</v>
      </c>
      <c r="V11" s="8">
        <v>104</v>
      </c>
      <c r="W11" s="8">
        <v>91</v>
      </c>
      <c r="X11" s="8">
        <v>106</v>
      </c>
      <c r="Y11" s="8">
        <v>114</v>
      </c>
      <c r="Z11" s="8">
        <v>120</v>
      </c>
      <c r="AA11" s="8">
        <v>131</v>
      </c>
      <c r="AB11" s="8">
        <v>134</v>
      </c>
      <c r="AD11" t="str">
        <f t="shared" si="0"/>
        <v>JB_A_T3_0</v>
      </c>
    </row>
    <row r="12" spans="1:30" x14ac:dyDescent="0.2">
      <c r="A12" t="s">
        <v>418</v>
      </c>
      <c r="B12" t="s">
        <v>426</v>
      </c>
      <c r="C12" t="s">
        <v>423</v>
      </c>
      <c r="D12">
        <v>3</v>
      </c>
      <c r="E12" s="8">
        <v>129</v>
      </c>
      <c r="F12" s="8">
        <v>132</v>
      </c>
      <c r="G12" s="8">
        <v>111</v>
      </c>
      <c r="H12" s="8">
        <v>111</v>
      </c>
      <c r="I12" s="8">
        <v>100</v>
      </c>
      <c r="J12" s="8">
        <v>127</v>
      </c>
      <c r="K12" s="8">
        <v>99</v>
      </c>
      <c r="L12" s="8">
        <v>138</v>
      </c>
      <c r="M12" s="8">
        <v>125</v>
      </c>
      <c r="N12" s="8">
        <v>125</v>
      </c>
      <c r="O12" s="8">
        <v>90</v>
      </c>
      <c r="P12" s="8">
        <v>93</v>
      </c>
      <c r="Q12" s="8">
        <v>87</v>
      </c>
      <c r="R12" s="8">
        <v>87</v>
      </c>
      <c r="S12" s="8">
        <v>80</v>
      </c>
      <c r="T12" s="8">
        <v>80</v>
      </c>
      <c r="U12" s="8">
        <v>104</v>
      </c>
      <c r="V12" s="8">
        <v>107</v>
      </c>
      <c r="W12" s="8">
        <v>103</v>
      </c>
      <c r="X12" s="8">
        <v>106</v>
      </c>
      <c r="Y12" s="8">
        <v>120</v>
      </c>
      <c r="Z12" s="8">
        <v>120</v>
      </c>
      <c r="AA12" s="8">
        <v>131</v>
      </c>
      <c r="AB12" s="8">
        <v>137</v>
      </c>
      <c r="AD12" t="str">
        <f t="shared" si="0"/>
        <v>JB_A_T3_3</v>
      </c>
    </row>
    <row r="13" spans="1:30" x14ac:dyDescent="0.2">
      <c r="A13" t="s">
        <v>418</v>
      </c>
      <c r="B13" t="s">
        <v>426</v>
      </c>
      <c r="C13" t="s">
        <v>423</v>
      </c>
      <c r="D13">
        <v>6</v>
      </c>
      <c r="E13" s="8">
        <v>132</v>
      </c>
      <c r="F13" s="8">
        <v>132</v>
      </c>
      <c r="G13" s="8">
        <v>111</v>
      </c>
      <c r="H13" s="8">
        <v>111</v>
      </c>
      <c r="I13" s="8">
        <v>91</v>
      </c>
      <c r="J13" s="8">
        <v>127</v>
      </c>
      <c r="K13" s="8">
        <v>111</v>
      </c>
      <c r="L13" s="8">
        <v>120</v>
      </c>
      <c r="M13" s="8">
        <v>116</v>
      </c>
      <c r="N13" s="8">
        <v>116</v>
      </c>
      <c r="O13" s="8">
        <v>90</v>
      </c>
      <c r="P13" s="8">
        <v>102</v>
      </c>
      <c r="Q13" s="8">
        <v>84</v>
      </c>
      <c r="R13" s="8">
        <v>84</v>
      </c>
      <c r="S13" s="8">
        <v>80</v>
      </c>
      <c r="T13" s="8">
        <v>80</v>
      </c>
      <c r="U13" s="8">
        <v>92</v>
      </c>
      <c r="V13" s="8">
        <v>104</v>
      </c>
      <c r="W13" s="8">
        <v>103</v>
      </c>
      <c r="X13" s="8">
        <v>106</v>
      </c>
      <c r="Y13" s="8">
        <v>114</v>
      </c>
      <c r="Z13" s="8">
        <v>114</v>
      </c>
      <c r="AA13" s="8">
        <v>131</v>
      </c>
      <c r="AB13" s="8">
        <v>134</v>
      </c>
      <c r="AD13" t="str">
        <f t="shared" si="0"/>
        <v>JB_A_T3_6</v>
      </c>
    </row>
    <row r="14" spans="1:30" x14ac:dyDescent="0.2">
      <c r="A14" t="s">
        <v>418</v>
      </c>
      <c r="B14" t="s">
        <v>426</v>
      </c>
      <c r="C14" t="s">
        <v>423</v>
      </c>
      <c r="D14">
        <v>9</v>
      </c>
      <c r="E14" s="8">
        <v>135</v>
      </c>
      <c r="F14" s="8">
        <v>135</v>
      </c>
      <c r="G14" s="8">
        <v>120</v>
      </c>
      <c r="H14" s="8">
        <v>129</v>
      </c>
      <c r="I14" s="8">
        <v>91</v>
      </c>
      <c r="J14" s="8">
        <v>130</v>
      </c>
      <c r="K14" s="8">
        <v>117</v>
      </c>
      <c r="L14" s="8">
        <v>147</v>
      </c>
      <c r="M14" s="8">
        <v>116</v>
      </c>
      <c r="N14" s="8">
        <v>116</v>
      </c>
      <c r="O14" s="8">
        <v>90</v>
      </c>
      <c r="P14" s="8">
        <v>93</v>
      </c>
      <c r="Q14" s="8">
        <v>84</v>
      </c>
      <c r="R14" s="8">
        <v>105</v>
      </c>
      <c r="S14" s="8">
        <v>80</v>
      </c>
      <c r="T14" s="8">
        <v>80</v>
      </c>
      <c r="U14" s="8">
        <v>107</v>
      </c>
      <c r="V14" s="8">
        <v>107</v>
      </c>
      <c r="W14" s="8">
        <v>100</v>
      </c>
      <c r="X14" s="8">
        <v>106</v>
      </c>
      <c r="Y14" s="8">
        <v>117</v>
      </c>
      <c r="Z14" s="8">
        <v>120</v>
      </c>
      <c r="AA14" s="8">
        <v>131</v>
      </c>
      <c r="AB14" s="8">
        <v>131</v>
      </c>
      <c r="AD14" t="str">
        <f t="shared" si="0"/>
        <v>JB_A_T3_9</v>
      </c>
    </row>
    <row r="15" spans="1:30" x14ac:dyDescent="0.2">
      <c r="A15" t="s">
        <v>418</v>
      </c>
      <c r="B15" t="s">
        <v>426</v>
      </c>
      <c r="C15" t="s">
        <v>423</v>
      </c>
      <c r="D15">
        <v>12</v>
      </c>
      <c r="E15" s="8">
        <v>120</v>
      </c>
      <c r="F15" s="8">
        <v>132</v>
      </c>
      <c r="G15" s="8">
        <v>111</v>
      </c>
      <c r="H15" s="8">
        <v>126</v>
      </c>
      <c r="I15" s="8">
        <v>112</v>
      </c>
      <c r="J15" s="8">
        <v>139</v>
      </c>
      <c r="K15" s="8">
        <v>144</v>
      </c>
      <c r="L15" s="8">
        <v>153</v>
      </c>
      <c r="M15" s="8">
        <v>116</v>
      </c>
      <c r="N15" s="8">
        <v>116</v>
      </c>
      <c r="O15" s="8">
        <v>90</v>
      </c>
      <c r="P15" s="8">
        <v>90</v>
      </c>
      <c r="Q15" s="8">
        <v>93</v>
      </c>
      <c r="R15" s="8">
        <v>96</v>
      </c>
      <c r="S15" s="8">
        <v>80</v>
      </c>
      <c r="T15" s="8">
        <v>80</v>
      </c>
      <c r="U15" s="8">
        <v>104</v>
      </c>
      <c r="V15" s="8">
        <v>104</v>
      </c>
      <c r="W15" s="8">
        <v>106</v>
      </c>
      <c r="X15" s="8">
        <v>109</v>
      </c>
      <c r="Y15" s="8">
        <v>117</v>
      </c>
      <c r="Z15" s="8">
        <v>120</v>
      </c>
      <c r="AA15" s="8">
        <v>134</v>
      </c>
      <c r="AB15" s="8">
        <v>134</v>
      </c>
      <c r="AD15" t="str">
        <f t="shared" si="0"/>
        <v>JB_A_T3_12</v>
      </c>
    </row>
    <row r="16" spans="1:30" x14ac:dyDescent="0.2">
      <c r="A16" t="s">
        <v>418</v>
      </c>
      <c r="B16" t="s">
        <v>426</v>
      </c>
      <c r="C16" t="s">
        <v>422</v>
      </c>
      <c r="D16">
        <v>0</v>
      </c>
      <c r="E16" s="8">
        <v>132</v>
      </c>
      <c r="F16" s="8">
        <v>132</v>
      </c>
      <c r="G16" s="8">
        <v>111</v>
      </c>
      <c r="H16" s="8">
        <v>111</v>
      </c>
      <c r="I16" s="8">
        <v>103</v>
      </c>
      <c r="J16" s="8">
        <v>139</v>
      </c>
      <c r="K16" s="8">
        <v>111</v>
      </c>
      <c r="L16" s="8">
        <v>138</v>
      </c>
      <c r="M16" s="8">
        <v>116</v>
      </c>
      <c r="N16" s="8">
        <v>116</v>
      </c>
      <c r="O16" s="8">
        <v>90</v>
      </c>
      <c r="P16" s="8">
        <v>93</v>
      </c>
      <c r="Q16" s="8">
        <v>84</v>
      </c>
      <c r="R16" s="8">
        <v>87</v>
      </c>
      <c r="S16" s="8">
        <v>80</v>
      </c>
      <c r="T16" s="8">
        <v>83</v>
      </c>
      <c r="U16" s="8">
        <v>107</v>
      </c>
      <c r="V16" s="8">
        <v>107</v>
      </c>
      <c r="W16" s="8">
        <v>106</v>
      </c>
      <c r="X16" s="8">
        <v>106</v>
      </c>
      <c r="Y16" s="8">
        <v>117</v>
      </c>
      <c r="Z16" s="8">
        <v>123</v>
      </c>
      <c r="AA16" s="8">
        <v>131</v>
      </c>
      <c r="AB16" s="8">
        <v>131</v>
      </c>
      <c r="AD16" t="str">
        <f t="shared" si="0"/>
        <v>JB_A_T4_0</v>
      </c>
    </row>
    <row r="17" spans="1:30" x14ac:dyDescent="0.2">
      <c r="A17" t="s">
        <v>418</v>
      </c>
      <c r="B17" t="s">
        <v>426</v>
      </c>
      <c r="C17" t="s">
        <v>422</v>
      </c>
      <c r="D17">
        <v>3</v>
      </c>
      <c r="E17" s="8">
        <v>129</v>
      </c>
      <c r="F17" s="8">
        <v>132</v>
      </c>
      <c r="G17" s="8">
        <v>111</v>
      </c>
      <c r="H17" s="8">
        <v>111</v>
      </c>
      <c r="I17" s="8">
        <v>100</v>
      </c>
      <c r="J17" s="8">
        <v>127</v>
      </c>
      <c r="K17" s="8">
        <v>99</v>
      </c>
      <c r="L17" s="8">
        <v>138</v>
      </c>
      <c r="M17" s="8">
        <v>125</v>
      </c>
      <c r="N17" s="8">
        <v>125</v>
      </c>
      <c r="O17" s="8">
        <v>90</v>
      </c>
      <c r="P17" s="8">
        <v>93</v>
      </c>
      <c r="Q17" s="8">
        <v>87</v>
      </c>
      <c r="R17" s="8">
        <v>87</v>
      </c>
      <c r="S17" s="8">
        <v>80</v>
      </c>
      <c r="T17" s="8">
        <v>80</v>
      </c>
      <c r="U17" s="8">
        <v>104</v>
      </c>
      <c r="V17" s="8">
        <v>107</v>
      </c>
      <c r="W17" s="8">
        <v>103</v>
      </c>
      <c r="X17" s="8">
        <v>106</v>
      </c>
      <c r="Y17" s="8">
        <v>120</v>
      </c>
      <c r="Z17" s="8">
        <v>120</v>
      </c>
      <c r="AA17" s="8">
        <v>131</v>
      </c>
      <c r="AB17" s="8">
        <v>137</v>
      </c>
      <c r="AD17" t="str">
        <f t="shared" si="0"/>
        <v>JB_A_T4_3</v>
      </c>
    </row>
    <row r="18" spans="1:30" x14ac:dyDescent="0.2">
      <c r="A18" t="s">
        <v>418</v>
      </c>
      <c r="B18" t="s">
        <v>426</v>
      </c>
      <c r="C18" t="s">
        <v>422</v>
      </c>
      <c r="D18">
        <v>6</v>
      </c>
      <c r="E18" s="8">
        <v>123</v>
      </c>
      <c r="F18" s="8">
        <v>138</v>
      </c>
      <c r="G18" s="8">
        <v>111</v>
      </c>
      <c r="H18" s="8">
        <v>123</v>
      </c>
      <c r="I18" s="8">
        <v>124</v>
      </c>
      <c r="J18" s="8">
        <v>127</v>
      </c>
      <c r="K18" s="8">
        <v>120</v>
      </c>
      <c r="L18" s="8">
        <v>138</v>
      </c>
      <c r="M18" s="8">
        <v>116</v>
      </c>
      <c r="N18" s="8">
        <v>116</v>
      </c>
      <c r="O18" s="8">
        <v>90</v>
      </c>
      <c r="P18" s="8">
        <v>93</v>
      </c>
      <c r="Q18" s="8">
        <v>84</v>
      </c>
      <c r="R18" s="8">
        <v>87</v>
      </c>
      <c r="S18" s="8">
        <v>80</v>
      </c>
      <c r="T18" s="8">
        <v>80</v>
      </c>
      <c r="U18" s="8">
        <v>104</v>
      </c>
      <c r="V18" s="8">
        <v>113</v>
      </c>
      <c r="W18" s="8">
        <v>106</v>
      </c>
      <c r="X18" s="8">
        <v>109</v>
      </c>
      <c r="Y18" s="8">
        <v>117</v>
      </c>
      <c r="Z18" s="8">
        <v>126</v>
      </c>
      <c r="AA18" s="8">
        <v>134</v>
      </c>
      <c r="AB18" s="8">
        <v>167</v>
      </c>
      <c r="AD18" t="str">
        <f t="shared" si="0"/>
        <v>JB_A_T4_6</v>
      </c>
    </row>
    <row r="19" spans="1:30" x14ac:dyDescent="0.2">
      <c r="A19" t="s">
        <v>418</v>
      </c>
      <c r="B19" t="s">
        <v>426</v>
      </c>
      <c r="C19" t="s">
        <v>422</v>
      </c>
      <c r="D19">
        <v>9</v>
      </c>
      <c r="E19">
        <v>129</v>
      </c>
      <c r="F19">
        <v>135</v>
      </c>
      <c r="G19">
        <v>111</v>
      </c>
      <c r="H19">
        <v>123</v>
      </c>
      <c r="I19">
        <v>100</v>
      </c>
      <c r="J19">
        <v>130</v>
      </c>
      <c r="K19">
        <v>114</v>
      </c>
      <c r="L19">
        <v>150</v>
      </c>
      <c r="M19">
        <v>125</v>
      </c>
      <c r="N19">
        <v>128</v>
      </c>
      <c r="O19">
        <v>90</v>
      </c>
      <c r="P19">
        <v>93</v>
      </c>
      <c r="Q19">
        <v>84</v>
      </c>
      <c r="R19">
        <v>87</v>
      </c>
      <c r="S19">
        <v>80</v>
      </c>
      <c r="T19">
        <v>80</v>
      </c>
      <c r="U19">
        <v>107</v>
      </c>
      <c r="V19">
        <v>107</v>
      </c>
      <c r="W19">
        <v>106</v>
      </c>
      <c r="X19">
        <v>109</v>
      </c>
      <c r="Y19">
        <v>111</v>
      </c>
      <c r="Z19">
        <v>120</v>
      </c>
      <c r="AA19">
        <v>131</v>
      </c>
      <c r="AB19">
        <v>143</v>
      </c>
      <c r="AD19" t="str">
        <f t="shared" si="0"/>
        <v>JB_A_T4_9</v>
      </c>
    </row>
    <row r="20" spans="1:30" x14ac:dyDescent="0.2">
      <c r="A20" t="s">
        <v>418</v>
      </c>
      <c r="B20" t="s">
        <v>426</v>
      </c>
      <c r="C20" t="s">
        <v>422</v>
      </c>
      <c r="D20">
        <v>12</v>
      </c>
      <c r="E20">
        <v>120</v>
      </c>
      <c r="F20">
        <v>132</v>
      </c>
      <c r="G20">
        <v>111</v>
      </c>
      <c r="H20">
        <v>126</v>
      </c>
      <c r="I20">
        <v>112</v>
      </c>
      <c r="J20">
        <v>139</v>
      </c>
      <c r="K20">
        <v>144</v>
      </c>
      <c r="L20">
        <v>153</v>
      </c>
      <c r="M20">
        <v>116</v>
      </c>
      <c r="N20">
        <v>116</v>
      </c>
      <c r="O20">
        <v>90</v>
      </c>
      <c r="P20">
        <v>90</v>
      </c>
      <c r="Q20">
        <v>93</v>
      </c>
      <c r="R20">
        <v>96</v>
      </c>
      <c r="S20">
        <v>80</v>
      </c>
      <c r="T20">
        <v>80</v>
      </c>
      <c r="U20">
        <v>104</v>
      </c>
      <c r="V20">
        <v>104</v>
      </c>
      <c r="W20">
        <v>106</v>
      </c>
      <c r="X20">
        <v>109</v>
      </c>
      <c r="Y20">
        <v>117</v>
      </c>
      <c r="Z20">
        <v>120</v>
      </c>
      <c r="AA20">
        <v>134</v>
      </c>
      <c r="AB20">
        <v>134</v>
      </c>
      <c r="AD20" t="str">
        <f t="shared" si="0"/>
        <v>JB_A_T4_12</v>
      </c>
    </row>
    <row r="21" spans="1:30" x14ac:dyDescent="0.2">
      <c r="A21" t="s">
        <v>418</v>
      </c>
      <c r="B21" t="s">
        <v>428</v>
      </c>
      <c r="C21" t="s">
        <v>420</v>
      </c>
      <c r="D21">
        <v>0</v>
      </c>
      <c r="E21">
        <v>123</v>
      </c>
      <c r="F21">
        <v>135</v>
      </c>
      <c r="G21">
        <v>111</v>
      </c>
      <c r="H21">
        <v>117</v>
      </c>
      <c r="I21">
        <v>100</v>
      </c>
      <c r="J21">
        <v>115</v>
      </c>
      <c r="K21">
        <v>117</v>
      </c>
      <c r="L21">
        <v>144</v>
      </c>
      <c r="M21">
        <v>116</v>
      </c>
      <c r="N21">
        <v>116</v>
      </c>
      <c r="O21">
        <v>90</v>
      </c>
      <c r="P21">
        <v>90</v>
      </c>
      <c r="Q21">
        <v>84</v>
      </c>
      <c r="R21">
        <v>90</v>
      </c>
      <c r="S21">
        <v>71</v>
      </c>
      <c r="T21">
        <v>80</v>
      </c>
      <c r="U21">
        <v>107</v>
      </c>
      <c r="V21">
        <v>107</v>
      </c>
      <c r="W21">
        <v>91</v>
      </c>
      <c r="X21">
        <v>106</v>
      </c>
      <c r="Y21">
        <v>117</v>
      </c>
      <c r="Z21">
        <v>126</v>
      </c>
      <c r="AA21">
        <v>131</v>
      </c>
      <c r="AB21">
        <v>137</v>
      </c>
      <c r="AD21" t="str">
        <f t="shared" si="0"/>
        <v>JB_B_T1_0</v>
      </c>
    </row>
    <row r="22" spans="1:30" x14ac:dyDescent="0.2">
      <c r="A22" t="s">
        <v>418</v>
      </c>
      <c r="B22" t="s">
        <v>428</v>
      </c>
      <c r="C22" t="s">
        <v>420</v>
      </c>
      <c r="D22">
        <v>3</v>
      </c>
      <c r="E22">
        <v>126</v>
      </c>
      <c r="F22">
        <v>126</v>
      </c>
      <c r="G22">
        <v>111</v>
      </c>
      <c r="H22">
        <v>111</v>
      </c>
      <c r="I22">
        <v>91</v>
      </c>
      <c r="J22">
        <v>100</v>
      </c>
      <c r="K22">
        <v>138</v>
      </c>
      <c r="L22">
        <v>144</v>
      </c>
      <c r="M22">
        <v>116</v>
      </c>
      <c r="N22">
        <v>116</v>
      </c>
      <c r="O22">
        <v>93</v>
      </c>
      <c r="P22">
        <v>93</v>
      </c>
      <c r="Q22">
        <v>84</v>
      </c>
      <c r="R22">
        <v>84</v>
      </c>
      <c r="S22">
        <v>80</v>
      </c>
      <c r="T22">
        <v>80</v>
      </c>
      <c r="U22">
        <v>104</v>
      </c>
      <c r="V22">
        <v>104</v>
      </c>
      <c r="W22">
        <v>91</v>
      </c>
      <c r="X22">
        <v>106</v>
      </c>
      <c r="Y22">
        <v>126</v>
      </c>
      <c r="Z22">
        <v>126</v>
      </c>
      <c r="AA22">
        <v>125</v>
      </c>
      <c r="AB22">
        <v>131</v>
      </c>
      <c r="AD22" t="str">
        <f t="shared" si="0"/>
        <v>JB_B_T1_3</v>
      </c>
    </row>
    <row r="23" spans="1:30" x14ac:dyDescent="0.2">
      <c r="A23" t="s">
        <v>418</v>
      </c>
      <c r="B23" t="s">
        <v>428</v>
      </c>
      <c r="C23" t="s">
        <v>420</v>
      </c>
      <c r="D23">
        <v>6</v>
      </c>
      <c r="E23">
        <v>126</v>
      </c>
      <c r="F23">
        <v>129</v>
      </c>
      <c r="G23">
        <v>123</v>
      </c>
      <c r="H23">
        <v>123</v>
      </c>
      <c r="I23">
        <v>100</v>
      </c>
      <c r="J23">
        <v>103</v>
      </c>
      <c r="K23">
        <v>141</v>
      </c>
      <c r="L23">
        <v>144</v>
      </c>
      <c r="M23">
        <v>116</v>
      </c>
      <c r="N23">
        <v>125</v>
      </c>
      <c r="O23">
        <v>87</v>
      </c>
      <c r="P23">
        <v>90</v>
      </c>
      <c r="Q23">
        <v>84</v>
      </c>
      <c r="R23">
        <v>87</v>
      </c>
      <c r="S23">
        <v>80</v>
      </c>
      <c r="T23">
        <v>80</v>
      </c>
      <c r="U23">
        <v>104</v>
      </c>
      <c r="V23">
        <v>107</v>
      </c>
      <c r="W23">
        <v>91</v>
      </c>
      <c r="X23">
        <v>106</v>
      </c>
      <c r="Y23">
        <v>108</v>
      </c>
      <c r="Z23">
        <v>120</v>
      </c>
      <c r="AA23">
        <v>131</v>
      </c>
      <c r="AB23">
        <v>137</v>
      </c>
      <c r="AD23" t="str">
        <f t="shared" si="0"/>
        <v>JB_B_T1_6</v>
      </c>
    </row>
    <row r="24" spans="1:30" x14ac:dyDescent="0.2">
      <c r="A24" t="s">
        <v>418</v>
      </c>
      <c r="B24" t="s">
        <v>428</v>
      </c>
      <c r="C24" t="s">
        <v>420</v>
      </c>
      <c r="D24">
        <v>12</v>
      </c>
      <c r="E24">
        <v>132</v>
      </c>
      <c r="F24">
        <v>138</v>
      </c>
      <c r="G24">
        <v>111</v>
      </c>
      <c r="H24">
        <v>111</v>
      </c>
      <c r="I24">
        <v>100</v>
      </c>
      <c r="J24">
        <v>112</v>
      </c>
      <c r="K24">
        <v>93</v>
      </c>
      <c r="L24">
        <v>141</v>
      </c>
      <c r="M24">
        <v>116</v>
      </c>
      <c r="N24">
        <v>116</v>
      </c>
      <c r="O24">
        <v>90</v>
      </c>
      <c r="P24">
        <v>93</v>
      </c>
      <c r="Q24">
        <v>84</v>
      </c>
      <c r="R24">
        <v>90</v>
      </c>
      <c r="S24">
        <v>80</v>
      </c>
      <c r="T24">
        <v>80</v>
      </c>
      <c r="U24">
        <v>104</v>
      </c>
      <c r="V24">
        <v>107</v>
      </c>
      <c r="W24">
        <v>106</v>
      </c>
      <c r="X24">
        <v>106</v>
      </c>
      <c r="Y24">
        <v>126</v>
      </c>
      <c r="Z24">
        <v>126</v>
      </c>
      <c r="AA24">
        <v>131</v>
      </c>
      <c r="AB24">
        <v>131</v>
      </c>
      <c r="AD24" t="str">
        <f t="shared" si="0"/>
        <v>JB_B_T1_12</v>
      </c>
    </row>
    <row r="25" spans="1:30" x14ac:dyDescent="0.2">
      <c r="A25" t="s">
        <v>418</v>
      </c>
      <c r="B25" t="s">
        <v>428</v>
      </c>
      <c r="C25" t="s">
        <v>420</v>
      </c>
      <c r="D25">
        <v>15</v>
      </c>
      <c r="E25">
        <v>126</v>
      </c>
      <c r="F25">
        <v>135</v>
      </c>
      <c r="G25">
        <v>111</v>
      </c>
      <c r="H25">
        <v>111</v>
      </c>
      <c r="I25">
        <v>121</v>
      </c>
      <c r="J25">
        <v>124</v>
      </c>
      <c r="K25">
        <v>141</v>
      </c>
      <c r="L25">
        <v>195</v>
      </c>
      <c r="M25">
        <v>116</v>
      </c>
      <c r="N25">
        <v>116</v>
      </c>
      <c r="O25">
        <v>90</v>
      </c>
      <c r="P25">
        <v>93</v>
      </c>
      <c r="Q25">
        <v>84</v>
      </c>
      <c r="R25">
        <v>84</v>
      </c>
      <c r="S25">
        <v>80</v>
      </c>
      <c r="T25">
        <v>80</v>
      </c>
      <c r="U25">
        <v>92</v>
      </c>
      <c r="V25">
        <v>107</v>
      </c>
      <c r="W25">
        <v>91</v>
      </c>
      <c r="X25">
        <v>109</v>
      </c>
      <c r="Y25">
        <v>120</v>
      </c>
      <c r="Z25">
        <v>123</v>
      </c>
      <c r="AA25">
        <v>131</v>
      </c>
      <c r="AB25">
        <v>137</v>
      </c>
      <c r="AD25" t="str">
        <f t="shared" si="0"/>
        <v>JB_B_T1_15</v>
      </c>
    </row>
    <row r="26" spans="1:30" x14ac:dyDescent="0.2">
      <c r="A26" t="s">
        <v>418</v>
      </c>
      <c r="B26" t="s">
        <v>428</v>
      </c>
      <c r="C26" t="s">
        <v>421</v>
      </c>
      <c r="D26">
        <v>0</v>
      </c>
      <c r="E26" s="8">
        <v>129</v>
      </c>
      <c r="F26" s="8">
        <v>135</v>
      </c>
      <c r="G26" s="8">
        <v>111</v>
      </c>
      <c r="H26" s="8">
        <v>111</v>
      </c>
      <c r="I26" s="8">
        <v>115</v>
      </c>
      <c r="J26" s="8">
        <v>121</v>
      </c>
      <c r="K26" s="8">
        <v>102</v>
      </c>
      <c r="L26" s="8">
        <v>144</v>
      </c>
      <c r="M26">
        <v>116</v>
      </c>
      <c r="N26">
        <v>125</v>
      </c>
      <c r="O26">
        <v>87</v>
      </c>
      <c r="P26">
        <v>90</v>
      </c>
      <c r="Q26">
        <v>84</v>
      </c>
      <c r="R26">
        <v>90</v>
      </c>
      <c r="S26">
        <v>80</v>
      </c>
      <c r="T26">
        <v>80</v>
      </c>
      <c r="U26">
        <v>104</v>
      </c>
      <c r="V26">
        <v>107</v>
      </c>
      <c r="W26">
        <v>106</v>
      </c>
      <c r="X26">
        <v>109</v>
      </c>
      <c r="Y26">
        <v>117</v>
      </c>
      <c r="Z26">
        <v>117</v>
      </c>
      <c r="AA26">
        <v>125</v>
      </c>
      <c r="AB26">
        <v>131</v>
      </c>
      <c r="AD26" t="str">
        <f t="shared" si="0"/>
        <v>JB_B_T2_0</v>
      </c>
    </row>
    <row r="27" spans="1:30" x14ac:dyDescent="0.2">
      <c r="A27" t="s">
        <v>418</v>
      </c>
      <c r="B27" t="s">
        <v>428</v>
      </c>
      <c r="C27" t="s">
        <v>421</v>
      </c>
      <c r="D27">
        <v>3</v>
      </c>
      <c r="E27">
        <v>126</v>
      </c>
      <c r="F27">
        <v>129</v>
      </c>
      <c r="G27">
        <v>129</v>
      </c>
      <c r="H27">
        <v>129</v>
      </c>
      <c r="I27">
        <v>130</v>
      </c>
      <c r="J27">
        <v>133</v>
      </c>
      <c r="K27">
        <v>135</v>
      </c>
      <c r="L27">
        <v>153</v>
      </c>
      <c r="M27">
        <v>116</v>
      </c>
      <c r="N27">
        <v>125</v>
      </c>
      <c r="O27">
        <v>90</v>
      </c>
      <c r="P27">
        <v>93</v>
      </c>
      <c r="Q27">
        <v>84</v>
      </c>
      <c r="R27">
        <v>87</v>
      </c>
      <c r="S27">
        <v>80</v>
      </c>
      <c r="T27">
        <v>83</v>
      </c>
      <c r="U27">
        <v>107</v>
      </c>
      <c r="V27">
        <v>107</v>
      </c>
      <c r="W27">
        <v>91</v>
      </c>
      <c r="X27">
        <v>109</v>
      </c>
      <c r="Y27">
        <v>120</v>
      </c>
      <c r="Z27">
        <v>126</v>
      </c>
      <c r="AA27">
        <v>131</v>
      </c>
      <c r="AB27">
        <v>131</v>
      </c>
      <c r="AD27" t="str">
        <f t="shared" si="0"/>
        <v>JB_B_T2_3</v>
      </c>
    </row>
    <row r="28" spans="1:30" x14ac:dyDescent="0.2">
      <c r="A28" t="s">
        <v>418</v>
      </c>
      <c r="B28" t="s">
        <v>428</v>
      </c>
      <c r="C28" t="s">
        <v>421</v>
      </c>
      <c r="D28">
        <v>6</v>
      </c>
      <c r="E28">
        <v>129</v>
      </c>
      <c r="F28">
        <v>129</v>
      </c>
      <c r="G28">
        <v>111</v>
      </c>
      <c r="H28">
        <v>111</v>
      </c>
      <c r="I28">
        <v>106</v>
      </c>
      <c r="J28">
        <v>112</v>
      </c>
      <c r="K28">
        <v>111</v>
      </c>
      <c r="L28">
        <v>138</v>
      </c>
      <c r="M28">
        <v>116</v>
      </c>
      <c r="N28">
        <v>125</v>
      </c>
      <c r="O28">
        <v>87</v>
      </c>
      <c r="P28">
        <v>90</v>
      </c>
      <c r="Q28">
        <v>84</v>
      </c>
      <c r="R28">
        <v>105</v>
      </c>
      <c r="S28">
        <v>80</v>
      </c>
      <c r="T28">
        <v>80</v>
      </c>
      <c r="U28">
        <v>107</v>
      </c>
      <c r="V28">
        <v>107</v>
      </c>
      <c r="W28">
        <v>91</v>
      </c>
      <c r="X28">
        <v>106</v>
      </c>
      <c r="Y28">
        <v>123</v>
      </c>
      <c r="Z28">
        <v>126</v>
      </c>
      <c r="AA28">
        <v>131</v>
      </c>
      <c r="AB28">
        <v>134</v>
      </c>
      <c r="AD28" t="str">
        <f t="shared" si="0"/>
        <v>JB_B_T2_6</v>
      </c>
    </row>
    <row r="29" spans="1:30" x14ac:dyDescent="0.2">
      <c r="A29" t="s">
        <v>418</v>
      </c>
      <c r="B29" t="s">
        <v>428</v>
      </c>
      <c r="C29" t="s">
        <v>421</v>
      </c>
      <c r="D29">
        <v>9</v>
      </c>
      <c r="E29">
        <v>123</v>
      </c>
      <c r="F29">
        <v>129</v>
      </c>
      <c r="G29">
        <v>111</v>
      </c>
      <c r="H29">
        <v>111</v>
      </c>
      <c r="I29">
        <v>109</v>
      </c>
      <c r="J29">
        <v>112</v>
      </c>
      <c r="K29">
        <v>126</v>
      </c>
      <c r="L29">
        <v>141</v>
      </c>
      <c r="M29">
        <v>116</v>
      </c>
      <c r="N29">
        <v>125</v>
      </c>
      <c r="O29">
        <v>93</v>
      </c>
      <c r="P29">
        <v>93</v>
      </c>
      <c r="Q29">
        <v>84</v>
      </c>
      <c r="R29">
        <v>84</v>
      </c>
      <c r="S29">
        <v>80</v>
      </c>
      <c r="T29">
        <v>80</v>
      </c>
      <c r="U29">
        <v>104</v>
      </c>
      <c r="V29">
        <v>104</v>
      </c>
      <c r="W29">
        <v>106</v>
      </c>
      <c r="X29">
        <v>109</v>
      </c>
      <c r="Y29">
        <v>120</v>
      </c>
      <c r="Z29">
        <v>120</v>
      </c>
      <c r="AA29">
        <v>131</v>
      </c>
      <c r="AB29">
        <v>134</v>
      </c>
      <c r="AD29" t="str">
        <f t="shared" si="0"/>
        <v>JB_B_T2_9</v>
      </c>
    </row>
    <row r="30" spans="1:30" x14ac:dyDescent="0.2">
      <c r="A30" t="s">
        <v>418</v>
      </c>
      <c r="B30" t="s">
        <v>428</v>
      </c>
      <c r="C30" t="s">
        <v>421</v>
      </c>
      <c r="D30">
        <v>12</v>
      </c>
      <c r="E30" s="10">
        <v>114</v>
      </c>
      <c r="F30" s="10">
        <v>129</v>
      </c>
      <c r="G30" s="10">
        <v>111</v>
      </c>
      <c r="H30" s="10">
        <v>111</v>
      </c>
      <c r="I30" s="10">
        <v>109</v>
      </c>
      <c r="J30" s="10">
        <v>112</v>
      </c>
      <c r="K30" s="10">
        <v>126</v>
      </c>
      <c r="L30" s="10">
        <v>141</v>
      </c>
      <c r="M30" s="10">
        <v>116</v>
      </c>
      <c r="N30" s="10">
        <v>125</v>
      </c>
      <c r="O30" s="10">
        <v>93</v>
      </c>
      <c r="P30" s="10">
        <v>93</v>
      </c>
      <c r="Q30" s="10">
        <v>84</v>
      </c>
      <c r="R30" s="10">
        <v>84</v>
      </c>
      <c r="S30" s="10">
        <v>80</v>
      </c>
      <c r="T30" s="10">
        <v>80</v>
      </c>
      <c r="U30">
        <v>104</v>
      </c>
      <c r="V30">
        <v>104</v>
      </c>
      <c r="W30">
        <v>106</v>
      </c>
      <c r="X30">
        <v>109</v>
      </c>
      <c r="Y30">
        <v>120</v>
      </c>
      <c r="Z30">
        <v>120</v>
      </c>
      <c r="AA30">
        <v>131</v>
      </c>
      <c r="AB30">
        <v>134</v>
      </c>
      <c r="AD30" t="str">
        <f t="shared" si="0"/>
        <v>JB_B_T2_12</v>
      </c>
    </row>
    <row r="31" spans="1:30" x14ac:dyDescent="0.2">
      <c r="A31" t="s">
        <v>418</v>
      </c>
      <c r="B31" t="s">
        <v>428</v>
      </c>
      <c r="C31" t="s">
        <v>421</v>
      </c>
      <c r="D31">
        <v>15</v>
      </c>
      <c r="E31" s="10">
        <v>126</v>
      </c>
      <c r="F31" s="10">
        <v>135</v>
      </c>
      <c r="G31" s="10">
        <v>111</v>
      </c>
      <c r="H31" s="10">
        <v>111</v>
      </c>
      <c r="I31" s="10">
        <v>121</v>
      </c>
      <c r="J31" s="10">
        <v>124</v>
      </c>
      <c r="K31" s="10">
        <v>138</v>
      </c>
      <c r="L31" s="10">
        <v>138</v>
      </c>
      <c r="M31" s="10">
        <v>116</v>
      </c>
      <c r="N31" s="10">
        <v>116</v>
      </c>
      <c r="O31" s="10">
        <v>90</v>
      </c>
      <c r="P31" s="10">
        <v>93</v>
      </c>
      <c r="Q31" s="10">
        <v>84</v>
      </c>
      <c r="R31" s="10">
        <v>84</v>
      </c>
      <c r="S31" s="10">
        <v>80</v>
      </c>
      <c r="T31" s="10">
        <v>80</v>
      </c>
      <c r="U31">
        <v>92</v>
      </c>
      <c r="V31">
        <v>107</v>
      </c>
      <c r="W31">
        <v>91</v>
      </c>
      <c r="X31">
        <v>109</v>
      </c>
      <c r="Y31">
        <v>120</v>
      </c>
      <c r="Z31">
        <v>123</v>
      </c>
      <c r="AA31">
        <v>131</v>
      </c>
      <c r="AB31">
        <v>137</v>
      </c>
      <c r="AD31" t="str">
        <f t="shared" si="0"/>
        <v>JB_B_T2_15</v>
      </c>
    </row>
    <row r="32" spans="1:30" x14ac:dyDescent="0.2">
      <c r="A32" t="s">
        <v>418</v>
      </c>
      <c r="B32" t="s">
        <v>428</v>
      </c>
      <c r="C32" t="s">
        <v>423</v>
      </c>
      <c r="D32">
        <v>0</v>
      </c>
      <c r="E32">
        <v>132</v>
      </c>
      <c r="F32">
        <v>132</v>
      </c>
      <c r="G32">
        <v>111</v>
      </c>
      <c r="H32">
        <v>126</v>
      </c>
      <c r="I32">
        <v>100</v>
      </c>
      <c r="J32">
        <v>100</v>
      </c>
      <c r="K32">
        <v>99</v>
      </c>
      <c r="L32">
        <v>105</v>
      </c>
      <c r="M32">
        <v>116</v>
      </c>
      <c r="N32">
        <v>116</v>
      </c>
      <c r="O32">
        <v>90</v>
      </c>
      <c r="P32">
        <v>93</v>
      </c>
      <c r="Q32">
        <v>84</v>
      </c>
      <c r="R32">
        <v>93</v>
      </c>
      <c r="S32">
        <v>80</v>
      </c>
      <c r="T32">
        <v>80</v>
      </c>
      <c r="U32">
        <v>104</v>
      </c>
      <c r="V32">
        <v>113</v>
      </c>
      <c r="W32">
        <v>106</v>
      </c>
      <c r="X32">
        <v>106</v>
      </c>
      <c r="Y32">
        <v>120</v>
      </c>
      <c r="Z32">
        <v>120</v>
      </c>
      <c r="AA32">
        <v>134</v>
      </c>
      <c r="AB32">
        <v>158</v>
      </c>
      <c r="AD32" t="str">
        <f t="shared" si="0"/>
        <v>JB_B_T3_0</v>
      </c>
    </row>
    <row r="33" spans="1:30" x14ac:dyDescent="0.2">
      <c r="A33" t="s">
        <v>418</v>
      </c>
      <c r="B33" t="s">
        <v>428</v>
      </c>
      <c r="C33" t="s">
        <v>423</v>
      </c>
      <c r="D33">
        <v>3</v>
      </c>
      <c r="E33">
        <v>129</v>
      </c>
      <c r="F33">
        <v>159</v>
      </c>
      <c r="G33">
        <v>111</v>
      </c>
      <c r="H33">
        <v>111</v>
      </c>
      <c r="I33">
        <v>121</v>
      </c>
      <c r="J33">
        <v>124</v>
      </c>
      <c r="K33">
        <v>99</v>
      </c>
      <c r="L33">
        <v>135</v>
      </c>
      <c r="M33">
        <v>116</v>
      </c>
      <c r="N33">
        <v>116</v>
      </c>
      <c r="O33">
        <v>90</v>
      </c>
      <c r="P33">
        <v>93</v>
      </c>
      <c r="Q33">
        <v>84</v>
      </c>
      <c r="R33">
        <v>84</v>
      </c>
      <c r="S33">
        <v>80</v>
      </c>
      <c r="T33">
        <v>80</v>
      </c>
      <c r="U33">
        <v>92</v>
      </c>
      <c r="V33">
        <v>107</v>
      </c>
      <c r="W33">
        <v>103</v>
      </c>
      <c r="X33">
        <v>109</v>
      </c>
      <c r="Y33">
        <v>117</v>
      </c>
      <c r="Z33">
        <v>120</v>
      </c>
      <c r="AA33">
        <v>131</v>
      </c>
      <c r="AB33">
        <v>134</v>
      </c>
      <c r="AD33" t="str">
        <f t="shared" si="0"/>
        <v>JB_B_T3_3</v>
      </c>
    </row>
    <row r="34" spans="1:30" x14ac:dyDescent="0.2">
      <c r="A34" t="s">
        <v>418</v>
      </c>
      <c r="B34" t="s">
        <v>428</v>
      </c>
      <c r="C34" t="s">
        <v>423</v>
      </c>
      <c r="D34">
        <v>6</v>
      </c>
      <c r="E34">
        <v>129</v>
      </c>
      <c r="F34">
        <v>135</v>
      </c>
      <c r="G34">
        <v>111</v>
      </c>
      <c r="H34">
        <v>111</v>
      </c>
      <c r="I34">
        <v>103</v>
      </c>
      <c r="J34">
        <v>121</v>
      </c>
      <c r="K34">
        <v>117</v>
      </c>
      <c r="L34">
        <v>141</v>
      </c>
      <c r="M34">
        <v>116</v>
      </c>
      <c r="N34">
        <v>116</v>
      </c>
      <c r="O34">
        <v>90</v>
      </c>
      <c r="P34">
        <v>90</v>
      </c>
      <c r="Q34">
        <v>84</v>
      </c>
      <c r="R34">
        <v>99</v>
      </c>
      <c r="S34">
        <v>80</v>
      </c>
      <c r="T34">
        <v>80</v>
      </c>
      <c r="U34">
        <v>104</v>
      </c>
      <c r="V34">
        <v>110</v>
      </c>
      <c r="W34">
        <v>91</v>
      </c>
      <c r="X34">
        <v>106</v>
      </c>
      <c r="Y34">
        <v>126</v>
      </c>
      <c r="Z34">
        <v>126</v>
      </c>
      <c r="AA34">
        <v>131</v>
      </c>
      <c r="AB34">
        <v>131</v>
      </c>
      <c r="AD34" t="str">
        <f t="shared" si="0"/>
        <v>JB_B_T3_6</v>
      </c>
    </row>
    <row r="35" spans="1:30" x14ac:dyDescent="0.2">
      <c r="A35" t="s">
        <v>418</v>
      </c>
      <c r="B35" t="s">
        <v>428</v>
      </c>
      <c r="C35" t="s">
        <v>423</v>
      </c>
      <c r="D35">
        <v>9</v>
      </c>
      <c r="E35">
        <v>123</v>
      </c>
      <c r="F35">
        <v>129</v>
      </c>
      <c r="G35">
        <v>111</v>
      </c>
      <c r="H35">
        <v>111</v>
      </c>
      <c r="I35">
        <v>109</v>
      </c>
      <c r="J35">
        <v>112</v>
      </c>
      <c r="K35">
        <v>126</v>
      </c>
      <c r="L35">
        <v>141</v>
      </c>
      <c r="M35">
        <v>116</v>
      </c>
      <c r="N35">
        <v>125</v>
      </c>
      <c r="O35">
        <v>93</v>
      </c>
      <c r="P35">
        <v>93</v>
      </c>
      <c r="Q35">
        <v>84</v>
      </c>
      <c r="R35">
        <v>84</v>
      </c>
      <c r="S35">
        <v>80</v>
      </c>
      <c r="T35">
        <v>80</v>
      </c>
      <c r="U35">
        <v>104</v>
      </c>
      <c r="V35">
        <v>104</v>
      </c>
      <c r="W35">
        <v>106</v>
      </c>
      <c r="X35">
        <v>109</v>
      </c>
      <c r="Y35">
        <v>120</v>
      </c>
      <c r="Z35">
        <v>120</v>
      </c>
      <c r="AA35">
        <v>131</v>
      </c>
      <c r="AB35">
        <v>134</v>
      </c>
      <c r="AD35" t="str">
        <f t="shared" si="0"/>
        <v>JB_B_T3_9</v>
      </c>
    </row>
    <row r="36" spans="1:30" x14ac:dyDescent="0.2">
      <c r="A36" t="s">
        <v>418</v>
      </c>
      <c r="B36" t="s">
        <v>428</v>
      </c>
      <c r="C36" t="s">
        <v>423</v>
      </c>
      <c r="D36">
        <v>12</v>
      </c>
      <c r="E36" s="8">
        <v>126</v>
      </c>
      <c r="F36" s="8">
        <v>132</v>
      </c>
      <c r="G36" s="8">
        <v>111</v>
      </c>
      <c r="H36" s="8">
        <v>111</v>
      </c>
      <c r="I36" s="8">
        <v>109</v>
      </c>
      <c r="J36" s="8">
        <v>112</v>
      </c>
      <c r="K36" s="8">
        <v>126</v>
      </c>
      <c r="L36" s="8">
        <v>141</v>
      </c>
      <c r="M36" s="8">
        <v>116</v>
      </c>
      <c r="N36" s="8">
        <v>125</v>
      </c>
      <c r="O36" s="8">
        <v>93</v>
      </c>
      <c r="P36" s="8">
        <v>93</v>
      </c>
      <c r="Q36" s="8">
        <v>84</v>
      </c>
      <c r="R36" s="8">
        <v>84</v>
      </c>
      <c r="S36" s="8">
        <v>80</v>
      </c>
      <c r="T36" s="8">
        <v>80</v>
      </c>
      <c r="U36" s="8">
        <v>104</v>
      </c>
      <c r="V36" s="8">
        <v>104</v>
      </c>
      <c r="W36" s="8">
        <v>106</v>
      </c>
      <c r="X36" s="8">
        <v>109</v>
      </c>
      <c r="Y36" s="8">
        <v>117</v>
      </c>
      <c r="Z36" s="8">
        <v>120</v>
      </c>
      <c r="AA36" s="8">
        <v>131</v>
      </c>
      <c r="AB36" s="8">
        <v>134</v>
      </c>
      <c r="AD36" t="str">
        <f t="shared" si="0"/>
        <v>JB_B_T3_12</v>
      </c>
    </row>
    <row r="37" spans="1:30" x14ac:dyDescent="0.2">
      <c r="A37" t="s">
        <v>418</v>
      </c>
      <c r="B37" t="s">
        <v>428</v>
      </c>
      <c r="C37" t="s">
        <v>423</v>
      </c>
      <c r="D37">
        <v>15</v>
      </c>
      <c r="E37" s="8">
        <v>129</v>
      </c>
      <c r="F37" s="8">
        <v>138</v>
      </c>
      <c r="G37" s="8">
        <v>111</v>
      </c>
      <c r="H37" s="8">
        <v>111</v>
      </c>
      <c r="I37" s="8">
        <v>121</v>
      </c>
      <c r="J37" s="8">
        <v>124</v>
      </c>
      <c r="K37" s="8">
        <v>141</v>
      </c>
      <c r="L37" s="8">
        <v>195</v>
      </c>
      <c r="M37" s="8">
        <v>116</v>
      </c>
      <c r="N37" s="8">
        <v>116</v>
      </c>
      <c r="O37" s="8">
        <v>90</v>
      </c>
      <c r="P37" s="8">
        <v>93</v>
      </c>
      <c r="Q37" s="8">
        <v>84</v>
      </c>
      <c r="R37" s="8">
        <v>84</v>
      </c>
      <c r="S37" s="8">
        <v>80</v>
      </c>
      <c r="T37" s="8">
        <v>80</v>
      </c>
      <c r="U37" s="8">
        <v>92</v>
      </c>
      <c r="V37" s="8">
        <v>107</v>
      </c>
      <c r="W37" s="8">
        <v>91</v>
      </c>
      <c r="X37" s="8">
        <v>109</v>
      </c>
      <c r="Y37" s="8">
        <v>120</v>
      </c>
      <c r="Z37" s="8">
        <v>123</v>
      </c>
      <c r="AA37" s="8">
        <v>131</v>
      </c>
      <c r="AB37" s="8">
        <v>137</v>
      </c>
      <c r="AD37" t="str">
        <f t="shared" si="0"/>
        <v>JB_B_T3_15</v>
      </c>
    </row>
    <row r="38" spans="1:30" x14ac:dyDescent="0.2">
      <c r="A38" t="s">
        <v>418</v>
      </c>
      <c r="B38" t="s">
        <v>428</v>
      </c>
      <c r="C38" t="s">
        <v>422</v>
      </c>
      <c r="D38">
        <v>0</v>
      </c>
      <c r="E38" s="10">
        <v>123</v>
      </c>
      <c r="F38" s="10">
        <v>129</v>
      </c>
      <c r="G38" s="10">
        <v>111</v>
      </c>
      <c r="H38" s="10">
        <v>111</v>
      </c>
      <c r="I38" s="10">
        <v>115</v>
      </c>
      <c r="J38" s="10">
        <v>118</v>
      </c>
      <c r="K38" s="10">
        <v>111</v>
      </c>
      <c r="L38" s="10">
        <v>156</v>
      </c>
      <c r="M38" s="10">
        <v>116</v>
      </c>
      <c r="N38" s="10">
        <v>116</v>
      </c>
      <c r="O38" s="10">
        <v>90</v>
      </c>
      <c r="P38" s="10">
        <v>93</v>
      </c>
      <c r="Q38" s="10">
        <v>84</v>
      </c>
      <c r="R38" s="10">
        <v>87</v>
      </c>
      <c r="S38" s="10">
        <v>80</v>
      </c>
      <c r="T38" s="10">
        <v>80</v>
      </c>
      <c r="U38">
        <v>104</v>
      </c>
      <c r="V38">
        <v>104</v>
      </c>
      <c r="W38">
        <v>106</v>
      </c>
      <c r="X38">
        <v>109</v>
      </c>
      <c r="Y38">
        <v>120</v>
      </c>
      <c r="Z38">
        <v>120</v>
      </c>
      <c r="AA38">
        <v>131</v>
      </c>
      <c r="AB38">
        <v>134</v>
      </c>
      <c r="AD38" t="str">
        <f t="shared" si="0"/>
        <v>JB_B_T4_0</v>
      </c>
    </row>
    <row r="39" spans="1:30" x14ac:dyDescent="0.2">
      <c r="A39" t="s">
        <v>418</v>
      </c>
      <c r="B39" t="s">
        <v>428</v>
      </c>
      <c r="C39" t="s">
        <v>422</v>
      </c>
      <c r="D39">
        <v>3</v>
      </c>
      <c r="E39" s="10">
        <v>126</v>
      </c>
      <c r="F39" s="10">
        <v>132</v>
      </c>
      <c r="G39" s="10">
        <v>111</v>
      </c>
      <c r="H39" s="10">
        <v>111</v>
      </c>
      <c r="I39" s="10">
        <v>115</v>
      </c>
      <c r="J39" s="10">
        <v>121</v>
      </c>
      <c r="K39" s="10">
        <v>102</v>
      </c>
      <c r="L39" s="10">
        <v>144</v>
      </c>
      <c r="M39" s="10">
        <v>116</v>
      </c>
      <c r="N39" s="10">
        <v>125</v>
      </c>
      <c r="O39" s="10">
        <v>87</v>
      </c>
      <c r="P39" s="10">
        <v>90</v>
      </c>
      <c r="Q39" s="10">
        <v>84</v>
      </c>
      <c r="R39" s="10">
        <v>90</v>
      </c>
      <c r="S39" s="10">
        <v>80</v>
      </c>
      <c r="T39" s="10">
        <v>80</v>
      </c>
      <c r="U39">
        <v>104</v>
      </c>
      <c r="V39">
        <v>107</v>
      </c>
      <c r="W39">
        <v>106</v>
      </c>
      <c r="X39">
        <v>109</v>
      </c>
      <c r="Y39">
        <v>117</v>
      </c>
      <c r="Z39">
        <v>117</v>
      </c>
      <c r="AA39">
        <v>125</v>
      </c>
      <c r="AB39">
        <v>131</v>
      </c>
      <c r="AD39" t="str">
        <f t="shared" si="0"/>
        <v>JB_B_T4_3</v>
      </c>
    </row>
    <row r="40" spans="1:30" x14ac:dyDescent="0.2">
      <c r="A40" t="s">
        <v>418</v>
      </c>
      <c r="B40" t="s">
        <v>428</v>
      </c>
      <c r="C40" t="s">
        <v>422</v>
      </c>
      <c r="D40">
        <v>6</v>
      </c>
      <c r="E40" s="10">
        <v>129</v>
      </c>
      <c r="F40" s="10">
        <v>129</v>
      </c>
      <c r="G40" s="10">
        <v>111</v>
      </c>
      <c r="H40" s="10">
        <v>129</v>
      </c>
      <c r="I40" s="10">
        <v>103</v>
      </c>
      <c r="J40" s="10">
        <v>109</v>
      </c>
      <c r="K40" s="10">
        <v>138</v>
      </c>
      <c r="L40" s="10">
        <v>141</v>
      </c>
      <c r="M40" s="10">
        <v>116</v>
      </c>
      <c r="N40" s="10">
        <v>116</v>
      </c>
      <c r="O40" s="10">
        <v>87</v>
      </c>
      <c r="P40" s="10">
        <v>93</v>
      </c>
      <c r="Q40" s="10">
        <v>84</v>
      </c>
      <c r="R40" s="10">
        <v>84</v>
      </c>
      <c r="S40" s="10">
        <v>68</v>
      </c>
      <c r="T40" s="10">
        <v>80</v>
      </c>
      <c r="U40">
        <v>104</v>
      </c>
      <c r="V40">
        <v>107</v>
      </c>
      <c r="W40">
        <v>97</v>
      </c>
      <c r="X40">
        <v>109</v>
      </c>
      <c r="Y40">
        <v>117</v>
      </c>
      <c r="Z40">
        <v>120</v>
      </c>
      <c r="AA40">
        <v>131</v>
      </c>
      <c r="AB40">
        <v>131</v>
      </c>
      <c r="AD40" t="str">
        <f t="shared" si="0"/>
        <v>JB_B_T4_6</v>
      </c>
    </row>
    <row r="41" spans="1:30" x14ac:dyDescent="0.2">
      <c r="A41" t="s">
        <v>418</v>
      </c>
      <c r="B41" t="s">
        <v>428</v>
      </c>
      <c r="C41" t="s">
        <v>422</v>
      </c>
      <c r="D41">
        <v>9</v>
      </c>
      <c r="E41" s="10">
        <v>117</v>
      </c>
      <c r="F41" s="10">
        <v>129</v>
      </c>
      <c r="G41" s="10">
        <v>111</v>
      </c>
      <c r="H41" s="10">
        <v>123</v>
      </c>
      <c r="I41" s="10">
        <v>100</v>
      </c>
      <c r="J41" s="10">
        <v>133</v>
      </c>
      <c r="K41" s="10">
        <v>126</v>
      </c>
      <c r="L41" s="10">
        <v>195</v>
      </c>
      <c r="M41" s="10">
        <v>116</v>
      </c>
      <c r="N41" s="10">
        <v>125</v>
      </c>
      <c r="O41" s="10">
        <v>93</v>
      </c>
      <c r="P41" s="10">
        <v>93</v>
      </c>
      <c r="Q41" s="10">
        <v>84</v>
      </c>
      <c r="R41" s="10">
        <v>87</v>
      </c>
      <c r="S41" s="10">
        <v>80</v>
      </c>
      <c r="T41" s="10">
        <v>80</v>
      </c>
      <c r="U41" s="10">
        <v>92</v>
      </c>
      <c r="V41" s="10">
        <v>107</v>
      </c>
      <c r="W41" s="10">
        <v>106</v>
      </c>
      <c r="X41" s="10">
        <v>109</v>
      </c>
      <c r="Y41" s="10">
        <v>126</v>
      </c>
      <c r="Z41" s="10">
        <v>126</v>
      </c>
      <c r="AA41" s="10">
        <v>131</v>
      </c>
      <c r="AB41" s="10">
        <v>131</v>
      </c>
      <c r="AD41" t="str">
        <f t="shared" si="0"/>
        <v>JB_B_T4_9</v>
      </c>
    </row>
    <row r="42" spans="1:30" x14ac:dyDescent="0.2">
      <c r="A42" t="s">
        <v>418</v>
      </c>
      <c r="B42" t="s">
        <v>428</v>
      </c>
      <c r="C42" t="s">
        <v>422</v>
      </c>
      <c r="D42">
        <v>12</v>
      </c>
      <c r="E42" s="10">
        <v>123</v>
      </c>
      <c r="F42" s="10">
        <v>129</v>
      </c>
      <c r="G42" s="10">
        <v>111</v>
      </c>
      <c r="H42" s="10">
        <v>111</v>
      </c>
      <c r="I42" s="10">
        <v>109</v>
      </c>
      <c r="J42" s="10">
        <v>112</v>
      </c>
      <c r="K42" s="10">
        <v>126</v>
      </c>
      <c r="L42" s="10">
        <v>141</v>
      </c>
      <c r="M42" s="10">
        <v>116</v>
      </c>
      <c r="N42" s="10">
        <v>125</v>
      </c>
      <c r="O42" s="10">
        <v>93</v>
      </c>
      <c r="P42" s="10">
        <v>93</v>
      </c>
      <c r="Q42" s="10">
        <v>84</v>
      </c>
      <c r="R42" s="10">
        <v>84</v>
      </c>
      <c r="S42" s="10">
        <v>80</v>
      </c>
      <c r="T42" s="10">
        <v>80</v>
      </c>
      <c r="U42">
        <v>104</v>
      </c>
      <c r="V42">
        <v>104</v>
      </c>
      <c r="W42">
        <v>106</v>
      </c>
      <c r="X42">
        <v>109</v>
      </c>
      <c r="Y42">
        <v>120</v>
      </c>
      <c r="Z42">
        <v>120</v>
      </c>
      <c r="AA42">
        <v>131</v>
      </c>
      <c r="AB42">
        <v>134</v>
      </c>
      <c r="AD42" t="str">
        <f t="shared" si="0"/>
        <v>JB_B_T4_12</v>
      </c>
    </row>
    <row r="43" spans="1:30" x14ac:dyDescent="0.2">
      <c r="A43" t="s">
        <v>418</v>
      </c>
      <c r="B43" t="s">
        <v>424</v>
      </c>
      <c r="C43" t="s">
        <v>420</v>
      </c>
      <c r="D43">
        <v>0</v>
      </c>
      <c r="E43">
        <v>132</v>
      </c>
      <c r="F43">
        <v>132</v>
      </c>
      <c r="G43">
        <v>111</v>
      </c>
      <c r="H43">
        <v>111</v>
      </c>
      <c r="I43">
        <v>100</v>
      </c>
      <c r="J43">
        <v>127</v>
      </c>
      <c r="K43">
        <v>120</v>
      </c>
      <c r="L43">
        <v>147</v>
      </c>
      <c r="M43">
        <v>116</v>
      </c>
      <c r="N43">
        <v>116</v>
      </c>
      <c r="O43">
        <v>87</v>
      </c>
      <c r="P43">
        <v>90</v>
      </c>
      <c r="Q43">
        <v>84</v>
      </c>
      <c r="R43">
        <v>87</v>
      </c>
      <c r="S43">
        <v>80</v>
      </c>
      <c r="T43">
        <v>80</v>
      </c>
      <c r="U43">
        <v>107</v>
      </c>
      <c r="V43">
        <v>107</v>
      </c>
      <c r="W43">
        <v>100</v>
      </c>
      <c r="X43">
        <v>106</v>
      </c>
      <c r="Y43">
        <v>117</v>
      </c>
      <c r="Z43">
        <v>123</v>
      </c>
      <c r="AA43">
        <v>122</v>
      </c>
      <c r="AB43">
        <v>131</v>
      </c>
      <c r="AD43" t="str">
        <f t="shared" si="0"/>
        <v>JB_C_T1_0</v>
      </c>
    </row>
    <row r="44" spans="1:30" x14ac:dyDescent="0.2">
      <c r="A44" t="s">
        <v>418</v>
      </c>
      <c r="B44" t="s">
        <v>424</v>
      </c>
      <c r="C44" t="s">
        <v>420</v>
      </c>
      <c r="D44">
        <v>3</v>
      </c>
      <c r="E44">
        <v>129</v>
      </c>
      <c r="F44">
        <v>132</v>
      </c>
      <c r="G44">
        <v>111</v>
      </c>
      <c r="H44">
        <v>126</v>
      </c>
      <c r="I44">
        <v>97</v>
      </c>
      <c r="J44">
        <v>103</v>
      </c>
      <c r="K44">
        <v>144</v>
      </c>
      <c r="L44">
        <v>144</v>
      </c>
      <c r="M44">
        <v>116</v>
      </c>
      <c r="N44">
        <v>116</v>
      </c>
      <c r="O44">
        <v>93</v>
      </c>
      <c r="P44">
        <v>93</v>
      </c>
      <c r="Q44">
        <v>87</v>
      </c>
      <c r="R44">
        <v>87</v>
      </c>
      <c r="S44">
        <v>80</v>
      </c>
      <c r="T44">
        <v>80</v>
      </c>
      <c r="U44">
        <v>107</v>
      </c>
      <c r="V44">
        <v>107</v>
      </c>
      <c r="W44">
        <v>91</v>
      </c>
      <c r="X44">
        <v>106</v>
      </c>
      <c r="Y44">
        <v>117</v>
      </c>
      <c r="Z44">
        <v>120</v>
      </c>
      <c r="AA44">
        <v>137</v>
      </c>
      <c r="AB44">
        <v>164</v>
      </c>
      <c r="AD44" t="str">
        <f t="shared" si="0"/>
        <v>JB_C_T1_3</v>
      </c>
    </row>
    <row r="45" spans="1:30" x14ac:dyDescent="0.2">
      <c r="A45" t="s">
        <v>418</v>
      </c>
      <c r="B45" t="s">
        <v>424</v>
      </c>
      <c r="C45" t="s">
        <v>420</v>
      </c>
      <c r="D45">
        <v>6</v>
      </c>
      <c r="E45">
        <v>132</v>
      </c>
      <c r="F45">
        <v>135</v>
      </c>
      <c r="G45">
        <v>111</v>
      </c>
      <c r="H45">
        <v>123</v>
      </c>
      <c r="I45">
        <v>103</v>
      </c>
      <c r="J45">
        <v>103</v>
      </c>
      <c r="K45">
        <v>117</v>
      </c>
      <c r="L45">
        <v>144</v>
      </c>
      <c r="M45">
        <v>116</v>
      </c>
      <c r="N45">
        <v>116</v>
      </c>
      <c r="O45">
        <v>90</v>
      </c>
      <c r="P45">
        <v>93</v>
      </c>
      <c r="Q45">
        <v>84</v>
      </c>
      <c r="R45">
        <v>84</v>
      </c>
      <c r="S45">
        <v>80</v>
      </c>
      <c r="T45">
        <v>80</v>
      </c>
      <c r="U45">
        <v>107</v>
      </c>
      <c r="V45">
        <v>113</v>
      </c>
      <c r="W45">
        <v>91</v>
      </c>
      <c r="X45">
        <v>106</v>
      </c>
      <c r="Y45">
        <v>120</v>
      </c>
      <c r="Z45">
        <v>120</v>
      </c>
      <c r="AA45">
        <v>131</v>
      </c>
      <c r="AB45">
        <v>170</v>
      </c>
      <c r="AD45" t="str">
        <f t="shared" si="0"/>
        <v>JB_C_T1_6</v>
      </c>
    </row>
    <row r="46" spans="1:30" x14ac:dyDescent="0.2">
      <c r="A46" t="s">
        <v>418</v>
      </c>
      <c r="B46" t="s">
        <v>424</v>
      </c>
      <c r="C46" t="s">
        <v>420</v>
      </c>
      <c r="D46">
        <v>9</v>
      </c>
      <c r="E46">
        <v>129</v>
      </c>
      <c r="F46">
        <v>138</v>
      </c>
      <c r="G46">
        <v>111</v>
      </c>
      <c r="H46">
        <v>126</v>
      </c>
      <c r="I46">
        <v>100</v>
      </c>
      <c r="J46">
        <v>106</v>
      </c>
      <c r="K46">
        <v>132</v>
      </c>
      <c r="L46">
        <v>144</v>
      </c>
      <c r="M46">
        <v>116</v>
      </c>
      <c r="N46">
        <v>116</v>
      </c>
      <c r="O46">
        <v>87</v>
      </c>
      <c r="P46">
        <v>90</v>
      </c>
      <c r="Q46">
        <v>87</v>
      </c>
      <c r="R46">
        <v>90</v>
      </c>
      <c r="S46">
        <v>80</v>
      </c>
      <c r="T46">
        <v>80</v>
      </c>
      <c r="U46">
        <v>104</v>
      </c>
      <c r="V46">
        <v>107</v>
      </c>
      <c r="W46">
        <v>109</v>
      </c>
      <c r="X46">
        <v>109</v>
      </c>
      <c r="Y46">
        <v>126</v>
      </c>
      <c r="Z46">
        <v>126</v>
      </c>
      <c r="AA46">
        <v>131</v>
      </c>
      <c r="AB46">
        <v>137</v>
      </c>
      <c r="AD46" t="str">
        <f t="shared" si="0"/>
        <v>JB_C_T1_9</v>
      </c>
    </row>
    <row r="47" spans="1:30" x14ac:dyDescent="0.2">
      <c r="A47" t="s">
        <v>418</v>
      </c>
      <c r="B47" t="s">
        <v>424</v>
      </c>
      <c r="C47" t="s">
        <v>420</v>
      </c>
      <c r="D47">
        <v>12</v>
      </c>
      <c r="E47">
        <v>132</v>
      </c>
      <c r="F47">
        <v>165</v>
      </c>
      <c r="G47">
        <v>123</v>
      </c>
      <c r="H47">
        <v>123</v>
      </c>
      <c r="I47">
        <v>100</v>
      </c>
      <c r="J47">
        <v>106</v>
      </c>
      <c r="K47">
        <v>126</v>
      </c>
      <c r="L47">
        <v>141</v>
      </c>
      <c r="M47">
        <v>116</v>
      </c>
      <c r="N47">
        <v>125</v>
      </c>
      <c r="O47">
        <v>90</v>
      </c>
      <c r="P47">
        <v>90</v>
      </c>
      <c r="Q47">
        <v>84</v>
      </c>
      <c r="R47">
        <v>87</v>
      </c>
      <c r="S47">
        <v>80</v>
      </c>
      <c r="T47">
        <v>80</v>
      </c>
      <c r="U47">
        <v>107</v>
      </c>
      <c r="V47">
        <v>107</v>
      </c>
      <c r="W47">
        <v>106</v>
      </c>
      <c r="X47">
        <v>106</v>
      </c>
      <c r="Y47">
        <v>117</v>
      </c>
      <c r="Z47">
        <v>117</v>
      </c>
      <c r="AA47">
        <v>131</v>
      </c>
      <c r="AB47">
        <v>134</v>
      </c>
      <c r="AD47" t="str">
        <f t="shared" si="0"/>
        <v>JB_C_T1_12</v>
      </c>
    </row>
    <row r="48" spans="1:30" x14ac:dyDescent="0.2">
      <c r="A48" t="s">
        <v>418</v>
      </c>
      <c r="B48" t="s">
        <v>424</v>
      </c>
      <c r="C48" t="s">
        <v>421</v>
      </c>
      <c r="D48">
        <v>0</v>
      </c>
      <c r="E48">
        <v>129</v>
      </c>
      <c r="F48">
        <v>132</v>
      </c>
      <c r="G48">
        <v>111</v>
      </c>
      <c r="H48">
        <v>126</v>
      </c>
      <c r="I48">
        <v>97</v>
      </c>
      <c r="J48">
        <v>103</v>
      </c>
      <c r="K48">
        <v>144</v>
      </c>
      <c r="L48">
        <v>144</v>
      </c>
      <c r="M48">
        <v>116</v>
      </c>
      <c r="N48">
        <v>116</v>
      </c>
      <c r="O48">
        <v>93</v>
      </c>
      <c r="P48">
        <v>93</v>
      </c>
      <c r="Q48">
        <v>87</v>
      </c>
      <c r="R48">
        <v>87</v>
      </c>
      <c r="S48">
        <v>80</v>
      </c>
      <c r="T48">
        <v>80</v>
      </c>
      <c r="U48">
        <v>107</v>
      </c>
      <c r="V48">
        <v>107</v>
      </c>
      <c r="W48">
        <v>91</v>
      </c>
      <c r="X48">
        <v>106</v>
      </c>
      <c r="Y48">
        <v>117</v>
      </c>
      <c r="Z48">
        <v>120</v>
      </c>
      <c r="AA48">
        <v>137</v>
      </c>
      <c r="AB48">
        <v>164</v>
      </c>
      <c r="AD48" t="str">
        <f t="shared" si="0"/>
        <v>JB_C_T2_0</v>
      </c>
    </row>
    <row r="49" spans="1:30" x14ac:dyDescent="0.2">
      <c r="A49" t="s">
        <v>418</v>
      </c>
      <c r="B49" t="s">
        <v>424</v>
      </c>
      <c r="C49" t="s">
        <v>421</v>
      </c>
      <c r="D49">
        <v>3</v>
      </c>
      <c r="E49">
        <v>132</v>
      </c>
      <c r="F49">
        <v>141</v>
      </c>
      <c r="G49">
        <v>111</v>
      </c>
      <c r="H49">
        <v>111</v>
      </c>
      <c r="I49">
        <v>103</v>
      </c>
      <c r="J49">
        <v>136</v>
      </c>
      <c r="K49">
        <v>111</v>
      </c>
      <c r="L49">
        <v>141</v>
      </c>
      <c r="M49">
        <v>116</v>
      </c>
      <c r="N49">
        <v>116</v>
      </c>
      <c r="O49">
        <v>90</v>
      </c>
      <c r="P49">
        <v>90</v>
      </c>
      <c r="Q49">
        <v>84</v>
      </c>
      <c r="R49">
        <v>87</v>
      </c>
      <c r="S49">
        <v>80</v>
      </c>
      <c r="T49">
        <v>80</v>
      </c>
      <c r="U49">
        <v>107</v>
      </c>
      <c r="V49">
        <v>107</v>
      </c>
      <c r="W49">
        <v>109</v>
      </c>
      <c r="X49">
        <v>109</v>
      </c>
      <c r="Y49">
        <v>117</v>
      </c>
      <c r="Z49">
        <v>126</v>
      </c>
      <c r="AA49">
        <v>131</v>
      </c>
      <c r="AB49">
        <v>131</v>
      </c>
      <c r="AD49" t="str">
        <f t="shared" si="0"/>
        <v>JB_C_T2_3</v>
      </c>
    </row>
    <row r="50" spans="1:30" x14ac:dyDescent="0.2">
      <c r="A50" t="s">
        <v>418</v>
      </c>
      <c r="B50" t="s">
        <v>424</v>
      </c>
      <c r="C50" t="s">
        <v>421</v>
      </c>
      <c r="D50">
        <v>6</v>
      </c>
      <c r="E50">
        <v>132</v>
      </c>
      <c r="F50">
        <v>135</v>
      </c>
      <c r="G50">
        <v>111</v>
      </c>
      <c r="H50">
        <v>123</v>
      </c>
      <c r="I50">
        <v>103</v>
      </c>
      <c r="J50">
        <v>103</v>
      </c>
      <c r="K50">
        <v>117</v>
      </c>
      <c r="L50">
        <v>144</v>
      </c>
      <c r="M50">
        <v>116</v>
      </c>
      <c r="N50">
        <v>116</v>
      </c>
      <c r="O50">
        <v>90</v>
      </c>
      <c r="P50">
        <v>93</v>
      </c>
      <c r="Q50">
        <v>84</v>
      </c>
      <c r="R50">
        <v>84</v>
      </c>
      <c r="S50">
        <v>80</v>
      </c>
      <c r="T50">
        <v>80</v>
      </c>
      <c r="U50">
        <v>107</v>
      </c>
      <c r="V50">
        <v>113</v>
      </c>
      <c r="W50">
        <v>91</v>
      </c>
      <c r="X50">
        <v>106</v>
      </c>
      <c r="Y50">
        <v>120</v>
      </c>
      <c r="Z50">
        <v>120</v>
      </c>
      <c r="AA50">
        <v>131</v>
      </c>
      <c r="AB50">
        <v>170</v>
      </c>
      <c r="AD50" t="str">
        <f t="shared" si="0"/>
        <v>JB_C_T2_6</v>
      </c>
    </row>
    <row r="51" spans="1:30" x14ac:dyDescent="0.2">
      <c r="A51" t="s">
        <v>418</v>
      </c>
      <c r="B51" t="s">
        <v>424</v>
      </c>
      <c r="C51" t="s">
        <v>421</v>
      </c>
      <c r="D51">
        <v>9</v>
      </c>
      <c r="E51">
        <v>132</v>
      </c>
      <c r="F51">
        <v>135</v>
      </c>
      <c r="G51">
        <v>111</v>
      </c>
      <c r="H51">
        <v>111</v>
      </c>
      <c r="I51">
        <v>97</v>
      </c>
      <c r="J51">
        <v>133</v>
      </c>
      <c r="K51">
        <v>111</v>
      </c>
      <c r="L51">
        <v>135</v>
      </c>
      <c r="M51">
        <v>116</v>
      </c>
      <c r="N51">
        <v>125</v>
      </c>
      <c r="O51">
        <v>90</v>
      </c>
      <c r="P51">
        <v>105</v>
      </c>
      <c r="Q51">
        <v>84</v>
      </c>
      <c r="R51">
        <v>84</v>
      </c>
      <c r="S51">
        <v>80</v>
      </c>
      <c r="T51">
        <v>83</v>
      </c>
      <c r="U51">
        <v>107</v>
      </c>
      <c r="V51">
        <v>107</v>
      </c>
      <c r="W51">
        <v>106</v>
      </c>
      <c r="X51">
        <v>106</v>
      </c>
      <c r="Y51">
        <v>117</v>
      </c>
      <c r="Z51">
        <v>117</v>
      </c>
      <c r="AA51">
        <v>131</v>
      </c>
      <c r="AB51">
        <v>134</v>
      </c>
      <c r="AD51" t="str">
        <f t="shared" si="0"/>
        <v>JB_C_T2_9</v>
      </c>
    </row>
    <row r="52" spans="1:30" x14ac:dyDescent="0.2">
      <c r="A52" t="s">
        <v>418</v>
      </c>
      <c r="B52" t="s">
        <v>424</v>
      </c>
      <c r="C52" t="s">
        <v>421</v>
      </c>
      <c r="D52">
        <v>12</v>
      </c>
      <c r="E52">
        <v>123</v>
      </c>
      <c r="F52">
        <v>132</v>
      </c>
      <c r="G52">
        <v>111</v>
      </c>
      <c r="H52">
        <v>129</v>
      </c>
      <c r="I52">
        <v>109</v>
      </c>
      <c r="J52">
        <v>115</v>
      </c>
      <c r="K52">
        <v>138</v>
      </c>
      <c r="L52">
        <v>144</v>
      </c>
      <c r="M52">
        <v>116</v>
      </c>
      <c r="N52">
        <v>125</v>
      </c>
      <c r="O52">
        <v>90</v>
      </c>
      <c r="P52">
        <v>93</v>
      </c>
      <c r="Q52">
        <v>87</v>
      </c>
      <c r="R52">
        <v>87</v>
      </c>
      <c r="S52">
        <v>80</v>
      </c>
      <c r="T52">
        <v>80</v>
      </c>
      <c r="U52">
        <v>107</v>
      </c>
      <c r="V52">
        <v>107</v>
      </c>
      <c r="W52">
        <v>97</v>
      </c>
      <c r="X52">
        <v>106</v>
      </c>
      <c r="Y52">
        <v>126</v>
      </c>
      <c r="Z52">
        <v>126</v>
      </c>
      <c r="AA52">
        <v>131</v>
      </c>
      <c r="AB52">
        <v>134</v>
      </c>
      <c r="AD52" t="str">
        <f t="shared" si="0"/>
        <v>JB_C_T2_12</v>
      </c>
    </row>
    <row r="53" spans="1:30" x14ac:dyDescent="0.2">
      <c r="A53" t="s">
        <v>418</v>
      </c>
      <c r="B53" t="s">
        <v>424</v>
      </c>
      <c r="C53" t="s">
        <v>423</v>
      </c>
      <c r="D53">
        <v>0</v>
      </c>
      <c r="E53">
        <v>132</v>
      </c>
      <c r="F53">
        <v>132</v>
      </c>
      <c r="G53">
        <v>111</v>
      </c>
      <c r="H53">
        <v>111</v>
      </c>
      <c r="I53">
        <v>100</v>
      </c>
      <c r="J53">
        <v>127</v>
      </c>
      <c r="K53">
        <v>120</v>
      </c>
      <c r="L53">
        <v>147</v>
      </c>
      <c r="M53">
        <v>116</v>
      </c>
      <c r="N53">
        <v>116</v>
      </c>
      <c r="O53">
        <v>87</v>
      </c>
      <c r="P53">
        <v>90</v>
      </c>
      <c r="Q53">
        <v>84</v>
      </c>
      <c r="R53">
        <v>87</v>
      </c>
      <c r="S53">
        <v>80</v>
      </c>
      <c r="T53">
        <v>80</v>
      </c>
      <c r="U53">
        <v>107</v>
      </c>
      <c r="V53">
        <v>107</v>
      </c>
      <c r="W53">
        <v>100</v>
      </c>
      <c r="X53">
        <v>106</v>
      </c>
      <c r="Y53">
        <v>117</v>
      </c>
      <c r="Z53">
        <v>123</v>
      </c>
      <c r="AA53">
        <v>122</v>
      </c>
      <c r="AB53">
        <v>131</v>
      </c>
      <c r="AD53" t="str">
        <f t="shared" si="0"/>
        <v>JB_C_T3_0</v>
      </c>
    </row>
    <row r="54" spans="1:30" x14ac:dyDescent="0.2">
      <c r="A54" t="s">
        <v>418</v>
      </c>
      <c r="B54" t="s">
        <v>424</v>
      </c>
      <c r="C54" t="s">
        <v>423</v>
      </c>
      <c r="D54">
        <v>3</v>
      </c>
      <c r="E54">
        <v>129</v>
      </c>
      <c r="F54">
        <v>132</v>
      </c>
      <c r="G54">
        <v>111</v>
      </c>
      <c r="H54">
        <v>126</v>
      </c>
      <c r="I54">
        <v>97</v>
      </c>
      <c r="J54">
        <v>103</v>
      </c>
      <c r="K54">
        <v>144</v>
      </c>
      <c r="L54">
        <v>144</v>
      </c>
      <c r="M54">
        <v>116</v>
      </c>
      <c r="N54">
        <v>116</v>
      </c>
      <c r="O54">
        <v>93</v>
      </c>
      <c r="P54">
        <v>93</v>
      </c>
      <c r="Q54">
        <v>87</v>
      </c>
      <c r="R54">
        <v>87</v>
      </c>
      <c r="S54">
        <v>80</v>
      </c>
      <c r="T54">
        <v>80</v>
      </c>
      <c r="U54">
        <v>107</v>
      </c>
      <c r="V54">
        <v>107</v>
      </c>
      <c r="W54">
        <v>91</v>
      </c>
      <c r="X54">
        <v>106</v>
      </c>
      <c r="Y54">
        <v>117</v>
      </c>
      <c r="Z54">
        <v>120</v>
      </c>
      <c r="AA54">
        <v>137</v>
      </c>
      <c r="AB54">
        <v>164</v>
      </c>
      <c r="AD54" t="str">
        <f t="shared" si="0"/>
        <v>JB_C_T3_3</v>
      </c>
    </row>
    <row r="55" spans="1:30" x14ac:dyDescent="0.2">
      <c r="A55" t="s">
        <v>418</v>
      </c>
      <c r="B55" t="s">
        <v>424</v>
      </c>
      <c r="C55" t="s">
        <v>423</v>
      </c>
      <c r="D55">
        <v>6</v>
      </c>
      <c r="E55">
        <v>132</v>
      </c>
      <c r="F55">
        <v>135</v>
      </c>
      <c r="G55">
        <v>111</v>
      </c>
      <c r="H55">
        <v>123</v>
      </c>
      <c r="I55">
        <v>103</v>
      </c>
      <c r="J55">
        <v>103</v>
      </c>
      <c r="K55">
        <v>117</v>
      </c>
      <c r="L55">
        <v>144</v>
      </c>
      <c r="M55">
        <v>116</v>
      </c>
      <c r="N55">
        <v>116</v>
      </c>
      <c r="O55">
        <v>90</v>
      </c>
      <c r="P55">
        <v>93</v>
      </c>
      <c r="Q55">
        <v>84</v>
      </c>
      <c r="R55">
        <v>84</v>
      </c>
      <c r="S55">
        <v>80</v>
      </c>
      <c r="T55">
        <v>80</v>
      </c>
      <c r="U55">
        <v>107</v>
      </c>
      <c r="V55">
        <v>113</v>
      </c>
      <c r="W55">
        <v>91</v>
      </c>
      <c r="X55">
        <v>106</v>
      </c>
      <c r="Y55">
        <v>120</v>
      </c>
      <c r="Z55">
        <v>120</v>
      </c>
      <c r="AA55">
        <v>131</v>
      </c>
      <c r="AB55">
        <v>170</v>
      </c>
      <c r="AD55" t="str">
        <f t="shared" si="0"/>
        <v>JB_C_T3_6</v>
      </c>
    </row>
    <row r="56" spans="1:30" x14ac:dyDescent="0.2">
      <c r="A56" t="s">
        <v>418</v>
      </c>
      <c r="B56" t="s">
        <v>424</v>
      </c>
      <c r="C56" t="s">
        <v>423</v>
      </c>
      <c r="D56">
        <v>9</v>
      </c>
      <c r="E56">
        <v>132</v>
      </c>
      <c r="F56">
        <v>135</v>
      </c>
      <c r="G56">
        <v>111</v>
      </c>
      <c r="H56">
        <v>111</v>
      </c>
      <c r="I56">
        <v>97</v>
      </c>
      <c r="J56">
        <v>133</v>
      </c>
      <c r="K56">
        <v>111</v>
      </c>
      <c r="L56">
        <v>135</v>
      </c>
      <c r="M56">
        <v>116</v>
      </c>
      <c r="N56">
        <v>125</v>
      </c>
      <c r="O56">
        <v>90</v>
      </c>
      <c r="P56">
        <v>105</v>
      </c>
      <c r="Q56">
        <v>84</v>
      </c>
      <c r="R56">
        <v>84</v>
      </c>
      <c r="S56">
        <v>80</v>
      </c>
      <c r="T56">
        <v>83</v>
      </c>
      <c r="U56">
        <v>107</v>
      </c>
      <c r="V56">
        <v>107</v>
      </c>
      <c r="W56">
        <v>106</v>
      </c>
      <c r="X56">
        <v>106</v>
      </c>
      <c r="Y56">
        <v>117</v>
      </c>
      <c r="Z56">
        <v>117</v>
      </c>
      <c r="AA56">
        <v>131</v>
      </c>
      <c r="AB56">
        <v>134</v>
      </c>
      <c r="AD56" t="str">
        <f t="shared" si="0"/>
        <v>JB_C_T3_9</v>
      </c>
    </row>
    <row r="57" spans="1:30" x14ac:dyDescent="0.2">
      <c r="A57" t="s">
        <v>418</v>
      </c>
      <c r="B57" t="s">
        <v>424</v>
      </c>
      <c r="C57" t="s">
        <v>423</v>
      </c>
      <c r="D57">
        <v>12</v>
      </c>
      <c r="E57">
        <v>132</v>
      </c>
      <c r="F57">
        <v>132</v>
      </c>
      <c r="G57">
        <v>111</v>
      </c>
      <c r="H57">
        <v>111</v>
      </c>
      <c r="I57">
        <v>97</v>
      </c>
      <c r="J57">
        <v>103</v>
      </c>
      <c r="K57">
        <v>132</v>
      </c>
      <c r="L57">
        <v>141</v>
      </c>
      <c r="M57">
        <v>116</v>
      </c>
      <c r="N57">
        <v>125</v>
      </c>
      <c r="O57">
        <v>90</v>
      </c>
      <c r="P57">
        <v>90</v>
      </c>
      <c r="Q57">
        <v>84</v>
      </c>
      <c r="R57">
        <v>84</v>
      </c>
      <c r="S57">
        <v>80</v>
      </c>
      <c r="T57">
        <v>80</v>
      </c>
      <c r="U57">
        <v>104</v>
      </c>
      <c r="V57">
        <v>107</v>
      </c>
      <c r="W57">
        <v>91</v>
      </c>
      <c r="X57">
        <v>106</v>
      </c>
      <c r="Y57">
        <v>117</v>
      </c>
      <c r="Z57">
        <v>123</v>
      </c>
      <c r="AA57">
        <v>131</v>
      </c>
      <c r="AB57">
        <v>134</v>
      </c>
      <c r="AD57" t="str">
        <f t="shared" si="0"/>
        <v>JB_C_T3_12</v>
      </c>
    </row>
    <row r="58" spans="1:30" x14ac:dyDescent="0.2">
      <c r="A58" t="s">
        <v>418</v>
      </c>
      <c r="B58" t="s">
        <v>424</v>
      </c>
      <c r="C58" t="s">
        <v>422</v>
      </c>
      <c r="D58">
        <v>0</v>
      </c>
      <c r="E58">
        <v>135</v>
      </c>
      <c r="F58">
        <v>135</v>
      </c>
      <c r="G58">
        <v>111</v>
      </c>
      <c r="H58">
        <v>126</v>
      </c>
      <c r="I58">
        <v>103</v>
      </c>
      <c r="J58">
        <v>127</v>
      </c>
      <c r="K58">
        <v>129</v>
      </c>
      <c r="L58">
        <v>138</v>
      </c>
      <c r="M58">
        <v>116</v>
      </c>
      <c r="N58">
        <v>116</v>
      </c>
      <c r="O58">
        <v>90</v>
      </c>
      <c r="P58">
        <v>93</v>
      </c>
      <c r="Q58">
        <v>84</v>
      </c>
      <c r="R58">
        <v>87</v>
      </c>
      <c r="S58">
        <v>80</v>
      </c>
      <c r="T58">
        <v>80</v>
      </c>
      <c r="U58">
        <v>104</v>
      </c>
      <c r="V58">
        <v>107</v>
      </c>
      <c r="W58">
        <v>106</v>
      </c>
      <c r="X58">
        <v>106</v>
      </c>
      <c r="Y58">
        <v>114</v>
      </c>
      <c r="Z58">
        <v>120</v>
      </c>
      <c r="AA58">
        <v>137</v>
      </c>
      <c r="AB58">
        <v>152</v>
      </c>
      <c r="AD58" t="str">
        <f t="shared" si="0"/>
        <v>JB_C_T4_0</v>
      </c>
    </row>
    <row r="59" spans="1:30" x14ac:dyDescent="0.2">
      <c r="A59" t="s">
        <v>418</v>
      </c>
      <c r="B59" t="s">
        <v>424</v>
      </c>
      <c r="C59" t="s">
        <v>422</v>
      </c>
      <c r="D59">
        <v>3</v>
      </c>
      <c r="E59">
        <v>129</v>
      </c>
      <c r="F59">
        <v>135</v>
      </c>
      <c r="G59">
        <v>111</v>
      </c>
      <c r="H59">
        <v>111</v>
      </c>
      <c r="I59">
        <v>112</v>
      </c>
      <c r="J59">
        <v>121</v>
      </c>
      <c r="K59">
        <v>114</v>
      </c>
      <c r="L59">
        <v>135</v>
      </c>
      <c r="M59">
        <v>116</v>
      </c>
      <c r="N59">
        <v>125</v>
      </c>
      <c r="O59">
        <v>93</v>
      </c>
      <c r="P59">
        <v>93</v>
      </c>
      <c r="Q59">
        <v>84</v>
      </c>
      <c r="R59">
        <v>90</v>
      </c>
      <c r="S59">
        <v>80</v>
      </c>
      <c r="T59">
        <v>80</v>
      </c>
      <c r="U59">
        <v>104</v>
      </c>
      <c r="V59">
        <v>107</v>
      </c>
      <c r="W59">
        <v>91</v>
      </c>
      <c r="X59">
        <v>91</v>
      </c>
      <c r="Y59">
        <v>117</v>
      </c>
      <c r="Z59">
        <v>120</v>
      </c>
      <c r="AA59">
        <v>131</v>
      </c>
      <c r="AB59">
        <v>152</v>
      </c>
      <c r="AD59" t="str">
        <f t="shared" si="0"/>
        <v>JB_C_T4_3</v>
      </c>
    </row>
    <row r="60" spans="1:30" x14ac:dyDescent="0.2">
      <c r="A60" t="s">
        <v>418</v>
      </c>
      <c r="B60" t="s">
        <v>424</v>
      </c>
      <c r="C60" t="s">
        <v>422</v>
      </c>
      <c r="D60">
        <v>9</v>
      </c>
      <c r="E60">
        <v>132</v>
      </c>
      <c r="F60">
        <v>135</v>
      </c>
      <c r="G60">
        <v>111</v>
      </c>
      <c r="H60">
        <v>123</v>
      </c>
      <c r="I60">
        <v>103</v>
      </c>
      <c r="J60">
        <v>103</v>
      </c>
      <c r="K60">
        <v>117</v>
      </c>
      <c r="L60">
        <v>144</v>
      </c>
      <c r="M60">
        <v>116</v>
      </c>
      <c r="N60">
        <v>116</v>
      </c>
      <c r="O60">
        <v>90</v>
      </c>
      <c r="P60">
        <v>93</v>
      </c>
      <c r="Q60">
        <v>84</v>
      </c>
      <c r="R60">
        <v>84</v>
      </c>
      <c r="S60">
        <v>80</v>
      </c>
      <c r="T60">
        <v>80</v>
      </c>
      <c r="U60">
        <v>107</v>
      </c>
      <c r="V60">
        <v>113</v>
      </c>
      <c r="W60">
        <v>91</v>
      </c>
      <c r="X60">
        <v>106</v>
      </c>
      <c r="Y60">
        <v>120</v>
      </c>
      <c r="Z60">
        <v>120</v>
      </c>
      <c r="AA60">
        <v>131</v>
      </c>
      <c r="AB60">
        <v>170</v>
      </c>
      <c r="AD60" t="str">
        <f t="shared" si="0"/>
        <v>JB_C_T4_9</v>
      </c>
    </row>
    <row r="61" spans="1:30" x14ac:dyDescent="0.2">
      <c r="A61" t="s">
        <v>418</v>
      </c>
      <c r="B61" t="s">
        <v>424</v>
      </c>
      <c r="C61" t="s">
        <v>422</v>
      </c>
      <c r="D61">
        <v>12</v>
      </c>
      <c r="E61">
        <v>132</v>
      </c>
      <c r="F61">
        <v>153</v>
      </c>
      <c r="G61">
        <v>120</v>
      </c>
      <c r="H61">
        <v>126</v>
      </c>
      <c r="I61">
        <v>100</v>
      </c>
      <c r="J61">
        <v>124</v>
      </c>
      <c r="K61">
        <v>138</v>
      </c>
      <c r="L61">
        <v>153</v>
      </c>
      <c r="M61">
        <v>116</v>
      </c>
      <c r="N61">
        <v>116</v>
      </c>
      <c r="O61">
        <v>90</v>
      </c>
      <c r="P61">
        <v>93</v>
      </c>
      <c r="Q61">
        <v>84</v>
      </c>
      <c r="R61">
        <v>87</v>
      </c>
      <c r="S61">
        <v>80</v>
      </c>
      <c r="T61">
        <v>80</v>
      </c>
      <c r="U61">
        <v>104</v>
      </c>
      <c r="V61">
        <v>107</v>
      </c>
      <c r="W61">
        <v>106</v>
      </c>
      <c r="X61">
        <v>106</v>
      </c>
      <c r="Y61">
        <v>117</v>
      </c>
      <c r="Z61">
        <v>120</v>
      </c>
      <c r="AA61">
        <v>131</v>
      </c>
      <c r="AB61">
        <v>134</v>
      </c>
      <c r="AD61" t="str">
        <f t="shared" si="0"/>
        <v>JB_C_T4_12</v>
      </c>
    </row>
    <row r="62" spans="1:30" x14ac:dyDescent="0.2">
      <c r="A62" t="s">
        <v>418</v>
      </c>
      <c r="B62" t="s">
        <v>419</v>
      </c>
      <c r="C62" t="s">
        <v>420</v>
      </c>
      <c r="D62">
        <v>0</v>
      </c>
      <c r="E62">
        <v>111</v>
      </c>
      <c r="F62">
        <v>138</v>
      </c>
      <c r="G62">
        <v>111</v>
      </c>
      <c r="H62">
        <v>111</v>
      </c>
      <c r="I62">
        <v>79</v>
      </c>
      <c r="J62">
        <v>130</v>
      </c>
      <c r="K62">
        <v>99</v>
      </c>
      <c r="L62">
        <v>135</v>
      </c>
      <c r="M62">
        <v>116</v>
      </c>
      <c r="N62">
        <v>116</v>
      </c>
      <c r="O62">
        <v>99</v>
      </c>
      <c r="P62">
        <v>105</v>
      </c>
      <c r="Q62">
        <v>87</v>
      </c>
      <c r="R62">
        <v>87</v>
      </c>
      <c r="S62">
        <v>71</v>
      </c>
      <c r="T62">
        <v>80</v>
      </c>
      <c r="U62">
        <v>92</v>
      </c>
      <c r="V62">
        <v>107</v>
      </c>
      <c r="W62">
        <v>106</v>
      </c>
      <c r="X62">
        <v>106</v>
      </c>
      <c r="Y62">
        <v>117</v>
      </c>
      <c r="Z62">
        <v>117</v>
      </c>
      <c r="AA62">
        <v>134</v>
      </c>
      <c r="AB62">
        <v>134</v>
      </c>
      <c r="AD62" t="str">
        <f t="shared" si="0"/>
        <v>JB_D_T1_0</v>
      </c>
    </row>
    <row r="63" spans="1:30" x14ac:dyDescent="0.2">
      <c r="A63" t="s">
        <v>418</v>
      </c>
      <c r="B63" t="s">
        <v>419</v>
      </c>
      <c r="C63" t="s">
        <v>420</v>
      </c>
      <c r="D63">
        <v>3</v>
      </c>
      <c r="E63">
        <v>132</v>
      </c>
      <c r="F63">
        <v>135</v>
      </c>
      <c r="G63">
        <v>111</v>
      </c>
      <c r="H63">
        <v>111</v>
      </c>
      <c r="I63">
        <v>100</v>
      </c>
      <c r="J63">
        <v>124</v>
      </c>
      <c r="K63">
        <v>99</v>
      </c>
      <c r="L63">
        <v>150</v>
      </c>
      <c r="M63">
        <v>116</v>
      </c>
      <c r="N63">
        <v>116</v>
      </c>
      <c r="O63">
        <v>90</v>
      </c>
      <c r="P63">
        <v>93</v>
      </c>
      <c r="Q63">
        <v>87</v>
      </c>
      <c r="R63">
        <v>108</v>
      </c>
      <c r="S63">
        <v>80</v>
      </c>
      <c r="T63">
        <v>80</v>
      </c>
      <c r="U63">
        <v>92</v>
      </c>
      <c r="V63">
        <v>107</v>
      </c>
      <c r="W63">
        <v>106</v>
      </c>
      <c r="X63">
        <v>106</v>
      </c>
      <c r="Y63">
        <v>117</v>
      </c>
      <c r="Z63">
        <v>120</v>
      </c>
      <c r="AA63">
        <v>131</v>
      </c>
      <c r="AB63">
        <v>134</v>
      </c>
      <c r="AD63" t="str">
        <f t="shared" si="0"/>
        <v>JB_D_T1_3</v>
      </c>
    </row>
    <row r="64" spans="1:30" x14ac:dyDescent="0.2">
      <c r="A64" t="s">
        <v>418</v>
      </c>
      <c r="B64" t="s">
        <v>419</v>
      </c>
      <c r="C64" t="s">
        <v>420</v>
      </c>
      <c r="D64">
        <v>6</v>
      </c>
      <c r="E64">
        <v>132</v>
      </c>
      <c r="F64">
        <v>132</v>
      </c>
      <c r="G64">
        <v>111</v>
      </c>
      <c r="H64">
        <v>129</v>
      </c>
      <c r="I64">
        <v>100</v>
      </c>
      <c r="J64">
        <v>103</v>
      </c>
      <c r="K64">
        <v>114</v>
      </c>
      <c r="L64">
        <v>144</v>
      </c>
      <c r="M64">
        <v>116</v>
      </c>
      <c r="N64">
        <v>125</v>
      </c>
      <c r="O64">
        <v>90</v>
      </c>
      <c r="P64">
        <v>96</v>
      </c>
      <c r="Q64">
        <v>84</v>
      </c>
      <c r="R64">
        <v>90</v>
      </c>
      <c r="S64">
        <v>80</v>
      </c>
      <c r="T64">
        <v>80</v>
      </c>
      <c r="U64">
        <v>104</v>
      </c>
      <c r="V64">
        <v>104</v>
      </c>
      <c r="W64">
        <v>106</v>
      </c>
      <c r="X64">
        <v>109</v>
      </c>
      <c r="Y64">
        <v>117</v>
      </c>
      <c r="Z64">
        <v>126</v>
      </c>
      <c r="AA64">
        <v>122</v>
      </c>
      <c r="AB64">
        <v>131</v>
      </c>
      <c r="AD64" t="str">
        <f t="shared" si="0"/>
        <v>JB_D_T1_6</v>
      </c>
    </row>
    <row r="65" spans="1:30" x14ac:dyDescent="0.2">
      <c r="A65" t="s">
        <v>418</v>
      </c>
      <c r="B65" t="s">
        <v>419</v>
      </c>
      <c r="C65" t="s">
        <v>420</v>
      </c>
      <c r="D65">
        <v>9</v>
      </c>
      <c r="E65">
        <v>129</v>
      </c>
      <c r="F65">
        <v>132</v>
      </c>
      <c r="G65">
        <v>111</v>
      </c>
      <c r="H65">
        <v>111</v>
      </c>
      <c r="I65">
        <v>109</v>
      </c>
      <c r="J65">
        <v>118</v>
      </c>
      <c r="K65">
        <v>120</v>
      </c>
      <c r="L65">
        <v>150</v>
      </c>
      <c r="M65">
        <v>116</v>
      </c>
      <c r="N65">
        <v>116</v>
      </c>
      <c r="O65">
        <v>87</v>
      </c>
      <c r="P65">
        <v>90</v>
      </c>
      <c r="Q65">
        <v>84</v>
      </c>
      <c r="R65">
        <v>84</v>
      </c>
      <c r="S65">
        <v>80</v>
      </c>
      <c r="T65">
        <v>80</v>
      </c>
      <c r="U65">
        <v>107</v>
      </c>
      <c r="V65">
        <v>107</v>
      </c>
      <c r="W65">
        <v>106</v>
      </c>
      <c r="X65">
        <v>106</v>
      </c>
      <c r="Y65">
        <v>114</v>
      </c>
      <c r="Z65">
        <v>120</v>
      </c>
      <c r="AA65">
        <v>131</v>
      </c>
      <c r="AB65">
        <v>131</v>
      </c>
      <c r="AD65" t="str">
        <f t="shared" ref="AD65:AD101" si="1">A65 &amp; "_" &amp; B65 &amp; "_" &amp; C65 &amp; "_" &amp; D65</f>
        <v>JB_D_T1_9</v>
      </c>
    </row>
    <row r="66" spans="1:30" x14ac:dyDescent="0.2">
      <c r="A66" t="s">
        <v>418</v>
      </c>
      <c r="B66" t="s">
        <v>419</v>
      </c>
      <c r="C66" t="s">
        <v>421</v>
      </c>
      <c r="D66">
        <v>0</v>
      </c>
      <c r="E66">
        <v>132</v>
      </c>
      <c r="F66">
        <v>138</v>
      </c>
      <c r="G66">
        <v>111</v>
      </c>
      <c r="H66">
        <v>111</v>
      </c>
      <c r="I66">
        <v>100</v>
      </c>
      <c r="J66">
        <v>121</v>
      </c>
      <c r="K66">
        <v>99</v>
      </c>
      <c r="L66">
        <v>120</v>
      </c>
      <c r="M66">
        <v>116</v>
      </c>
      <c r="N66">
        <v>125</v>
      </c>
      <c r="O66">
        <v>87</v>
      </c>
      <c r="P66">
        <v>93</v>
      </c>
      <c r="Q66">
        <v>84</v>
      </c>
      <c r="R66">
        <v>90</v>
      </c>
      <c r="S66">
        <v>80</v>
      </c>
      <c r="T66">
        <v>80</v>
      </c>
      <c r="U66">
        <v>104</v>
      </c>
      <c r="V66">
        <v>107</v>
      </c>
      <c r="W66">
        <v>91</v>
      </c>
      <c r="X66">
        <v>106</v>
      </c>
      <c r="Y66">
        <v>120</v>
      </c>
      <c r="Z66">
        <v>126</v>
      </c>
      <c r="AA66">
        <v>131</v>
      </c>
      <c r="AB66">
        <v>137</v>
      </c>
      <c r="AD66" t="str">
        <f t="shared" si="1"/>
        <v>JB_D_T2_0</v>
      </c>
    </row>
    <row r="67" spans="1:30" x14ac:dyDescent="0.2">
      <c r="A67" t="s">
        <v>418</v>
      </c>
      <c r="B67" t="s">
        <v>419</v>
      </c>
      <c r="C67" t="s">
        <v>421</v>
      </c>
      <c r="D67">
        <v>3</v>
      </c>
      <c r="E67">
        <v>132</v>
      </c>
      <c r="F67">
        <v>135</v>
      </c>
      <c r="G67">
        <v>111</v>
      </c>
      <c r="H67">
        <v>111</v>
      </c>
      <c r="I67">
        <v>121</v>
      </c>
      <c r="J67">
        <v>127</v>
      </c>
      <c r="K67">
        <v>135</v>
      </c>
      <c r="L67">
        <v>138</v>
      </c>
      <c r="M67">
        <v>116</v>
      </c>
      <c r="N67">
        <v>116</v>
      </c>
      <c r="O67">
        <v>93</v>
      </c>
      <c r="P67">
        <v>93</v>
      </c>
      <c r="Q67">
        <v>84</v>
      </c>
      <c r="R67">
        <v>87</v>
      </c>
      <c r="S67">
        <v>80</v>
      </c>
      <c r="T67">
        <v>80</v>
      </c>
      <c r="U67">
        <v>104</v>
      </c>
      <c r="V67">
        <v>107</v>
      </c>
      <c r="W67">
        <v>91</v>
      </c>
      <c r="X67">
        <v>106</v>
      </c>
      <c r="Y67">
        <v>108</v>
      </c>
      <c r="Z67">
        <v>129</v>
      </c>
      <c r="AA67">
        <v>131</v>
      </c>
      <c r="AB67">
        <v>134</v>
      </c>
      <c r="AD67" t="str">
        <f t="shared" si="1"/>
        <v>JB_D_T2_3</v>
      </c>
    </row>
    <row r="68" spans="1:30" x14ac:dyDescent="0.2">
      <c r="A68" t="s">
        <v>418</v>
      </c>
      <c r="B68" t="s">
        <v>419</v>
      </c>
      <c r="C68" t="s">
        <v>421</v>
      </c>
      <c r="D68">
        <v>6</v>
      </c>
      <c r="E68">
        <v>132</v>
      </c>
      <c r="F68">
        <v>138</v>
      </c>
      <c r="G68">
        <v>111</v>
      </c>
      <c r="H68">
        <v>123</v>
      </c>
      <c r="I68">
        <v>103</v>
      </c>
      <c r="J68">
        <v>127</v>
      </c>
      <c r="K68">
        <v>138</v>
      </c>
      <c r="L68">
        <v>153</v>
      </c>
      <c r="M68">
        <v>116</v>
      </c>
      <c r="N68">
        <v>116</v>
      </c>
      <c r="O68">
        <v>90</v>
      </c>
      <c r="P68">
        <v>93</v>
      </c>
      <c r="Q68">
        <v>84</v>
      </c>
      <c r="R68">
        <v>84</v>
      </c>
      <c r="S68">
        <v>80</v>
      </c>
      <c r="T68">
        <v>80</v>
      </c>
      <c r="U68">
        <v>104</v>
      </c>
      <c r="V68">
        <v>107</v>
      </c>
      <c r="W68">
        <v>94</v>
      </c>
      <c r="X68">
        <v>106</v>
      </c>
      <c r="Y68">
        <v>114</v>
      </c>
      <c r="Z68">
        <v>123</v>
      </c>
      <c r="AA68">
        <v>137</v>
      </c>
      <c r="AB68">
        <v>137</v>
      </c>
      <c r="AD68" t="str">
        <f t="shared" si="1"/>
        <v>JB_D_T2_6</v>
      </c>
    </row>
    <row r="69" spans="1:30" x14ac:dyDescent="0.2">
      <c r="A69" t="s">
        <v>418</v>
      </c>
      <c r="B69" t="s">
        <v>419</v>
      </c>
      <c r="C69" t="s">
        <v>421</v>
      </c>
      <c r="D69">
        <v>9</v>
      </c>
      <c r="E69">
        <v>135</v>
      </c>
      <c r="F69">
        <v>138</v>
      </c>
      <c r="G69">
        <v>111</v>
      </c>
      <c r="H69">
        <v>132</v>
      </c>
      <c r="I69">
        <v>103</v>
      </c>
      <c r="J69">
        <v>133</v>
      </c>
      <c r="K69">
        <v>150</v>
      </c>
      <c r="L69">
        <v>150</v>
      </c>
      <c r="M69">
        <v>116</v>
      </c>
      <c r="N69">
        <v>116</v>
      </c>
      <c r="O69">
        <v>90</v>
      </c>
      <c r="P69">
        <v>93</v>
      </c>
      <c r="Q69">
        <v>87</v>
      </c>
      <c r="R69">
        <v>87</v>
      </c>
      <c r="S69">
        <v>80</v>
      </c>
      <c r="T69">
        <v>80</v>
      </c>
      <c r="U69">
        <v>104</v>
      </c>
      <c r="V69">
        <v>107</v>
      </c>
      <c r="W69">
        <v>106</v>
      </c>
      <c r="X69">
        <v>106</v>
      </c>
      <c r="Y69">
        <v>120</v>
      </c>
      <c r="Z69">
        <v>120</v>
      </c>
      <c r="AA69">
        <v>134</v>
      </c>
      <c r="AB69">
        <v>158</v>
      </c>
      <c r="AD69" t="str">
        <f t="shared" si="1"/>
        <v>JB_D_T2_9</v>
      </c>
    </row>
    <row r="70" spans="1:30" x14ac:dyDescent="0.2">
      <c r="A70" t="s">
        <v>418</v>
      </c>
      <c r="B70" t="s">
        <v>419</v>
      </c>
      <c r="C70" t="s">
        <v>423</v>
      </c>
      <c r="D70">
        <v>0</v>
      </c>
      <c r="E70">
        <v>132</v>
      </c>
      <c r="F70">
        <v>138</v>
      </c>
      <c r="G70">
        <v>111</v>
      </c>
      <c r="H70">
        <v>111</v>
      </c>
      <c r="I70">
        <v>100</v>
      </c>
      <c r="J70">
        <v>121</v>
      </c>
      <c r="K70">
        <v>99</v>
      </c>
      <c r="L70">
        <v>120</v>
      </c>
      <c r="M70">
        <v>116</v>
      </c>
      <c r="N70">
        <v>125</v>
      </c>
      <c r="O70">
        <v>87</v>
      </c>
      <c r="P70">
        <v>93</v>
      </c>
      <c r="Q70">
        <v>84</v>
      </c>
      <c r="R70">
        <v>90</v>
      </c>
      <c r="S70">
        <v>80</v>
      </c>
      <c r="T70">
        <v>80</v>
      </c>
      <c r="U70">
        <v>104</v>
      </c>
      <c r="V70">
        <v>107</v>
      </c>
      <c r="W70">
        <v>91</v>
      </c>
      <c r="X70">
        <v>106</v>
      </c>
      <c r="Y70">
        <v>120</v>
      </c>
      <c r="Z70">
        <v>126</v>
      </c>
      <c r="AA70">
        <v>131</v>
      </c>
      <c r="AB70">
        <v>137</v>
      </c>
      <c r="AD70" t="str">
        <f t="shared" si="1"/>
        <v>JB_D_T3_0</v>
      </c>
    </row>
    <row r="71" spans="1:30" x14ac:dyDescent="0.2">
      <c r="A71" t="s">
        <v>418</v>
      </c>
      <c r="B71" t="s">
        <v>419</v>
      </c>
      <c r="C71" t="s">
        <v>423</v>
      </c>
      <c r="D71">
        <v>3</v>
      </c>
      <c r="E71">
        <v>132</v>
      </c>
      <c r="F71">
        <v>132</v>
      </c>
      <c r="G71">
        <v>111</v>
      </c>
      <c r="H71">
        <v>111</v>
      </c>
      <c r="I71">
        <v>121</v>
      </c>
      <c r="J71">
        <v>133</v>
      </c>
      <c r="K71">
        <v>144</v>
      </c>
      <c r="L71">
        <v>156</v>
      </c>
      <c r="M71">
        <v>116</v>
      </c>
      <c r="N71">
        <v>125</v>
      </c>
      <c r="O71">
        <v>93</v>
      </c>
      <c r="P71">
        <v>93</v>
      </c>
      <c r="Q71">
        <v>84</v>
      </c>
      <c r="R71">
        <v>87</v>
      </c>
      <c r="S71">
        <v>80</v>
      </c>
      <c r="T71">
        <v>80</v>
      </c>
      <c r="U71">
        <v>107</v>
      </c>
      <c r="V71">
        <v>107</v>
      </c>
      <c r="W71">
        <v>106</v>
      </c>
      <c r="X71">
        <v>106</v>
      </c>
      <c r="Y71">
        <v>120</v>
      </c>
      <c r="Z71">
        <v>126</v>
      </c>
      <c r="AA71">
        <v>131</v>
      </c>
      <c r="AB71">
        <v>134</v>
      </c>
      <c r="AD71" t="str">
        <f t="shared" si="1"/>
        <v>JB_D_T3_3</v>
      </c>
    </row>
    <row r="72" spans="1:30" x14ac:dyDescent="0.2">
      <c r="A72" t="s">
        <v>418</v>
      </c>
      <c r="B72" t="s">
        <v>419</v>
      </c>
      <c r="C72" t="s">
        <v>423</v>
      </c>
      <c r="D72">
        <v>6</v>
      </c>
      <c r="E72">
        <v>132</v>
      </c>
      <c r="F72">
        <v>138</v>
      </c>
      <c r="G72">
        <v>111</v>
      </c>
      <c r="H72">
        <v>114</v>
      </c>
      <c r="I72">
        <v>100</v>
      </c>
      <c r="J72">
        <v>103</v>
      </c>
      <c r="K72">
        <v>126</v>
      </c>
      <c r="L72">
        <v>138</v>
      </c>
      <c r="M72">
        <v>125</v>
      </c>
      <c r="N72">
        <v>125</v>
      </c>
      <c r="O72">
        <v>87</v>
      </c>
      <c r="P72">
        <v>93</v>
      </c>
      <c r="Q72">
        <v>87</v>
      </c>
      <c r="R72">
        <v>96</v>
      </c>
      <c r="S72">
        <v>80</v>
      </c>
      <c r="T72">
        <v>80</v>
      </c>
      <c r="U72">
        <v>104</v>
      </c>
      <c r="V72">
        <v>107</v>
      </c>
      <c r="W72">
        <v>106</v>
      </c>
      <c r="X72">
        <v>109</v>
      </c>
      <c r="Y72">
        <v>117</v>
      </c>
      <c r="Z72">
        <v>117</v>
      </c>
      <c r="AA72">
        <v>131</v>
      </c>
      <c r="AB72">
        <v>131</v>
      </c>
      <c r="AD72" t="str">
        <f t="shared" si="1"/>
        <v>JB_D_T3_6</v>
      </c>
    </row>
    <row r="73" spans="1:30" x14ac:dyDescent="0.2">
      <c r="A73" t="s">
        <v>418</v>
      </c>
      <c r="B73" t="s">
        <v>419</v>
      </c>
      <c r="C73" t="s">
        <v>423</v>
      </c>
      <c r="D73">
        <v>9</v>
      </c>
      <c r="E73">
        <v>132</v>
      </c>
      <c r="F73">
        <v>132</v>
      </c>
      <c r="G73">
        <v>123</v>
      </c>
      <c r="H73">
        <v>123</v>
      </c>
      <c r="I73">
        <v>106</v>
      </c>
      <c r="J73">
        <v>121</v>
      </c>
      <c r="K73">
        <v>111</v>
      </c>
      <c r="L73">
        <v>111</v>
      </c>
      <c r="M73">
        <v>116</v>
      </c>
      <c r="N73">
        <v>125</v>
      </c>
      <c r="O73">
        <v>90</v>
      </c>
      <c r="P73">
        <v>99</v>
      </c>
      <c r="Q73">
        <v>84</v>
      </c>
      <c r="R73">
        <v>87</v>
      </c>
      <c r="S73">
        <v>80</v>
      </c>
      <c r="T73">
        <v>80</v>
      </c>
      <c r="U73">
        <v>104</v>
      </c>
      <c r="V73">
        <v>107</v>
      </c>
      <c r="W73">
        <v>91</v>
      </c>
      <c r="X73">
        <v>106</v>
      </c>
      <c r="Y73">
        <v>117</v>
      </c>
      <c r="Z73">
        <v>120</v>
      </c>
      <c r="AA73">
        <v>134</v>
      </c>
      <c r="AB73">
        <v>176</v>
      </c>
      <c r="AD73" t="str">
        <f t="shared" si="1"/>
        <v>JB_D_T3_9</v>
      </c>
    </row>
    <row r="74" spans="1:30" x14ac:dyDescent="0.2">
      <c r="A74" t="s">
        <v>418</v>
      </c>
      <c r="B74" t="s">
        <v>419</v>
      </c>
      <c r="C74" t="s">
        <v>422</v>
      </c>
      <c r="D74">
        <v>0</v>
      </c>
      <c r="E74">
        <v>138</v>
      </c>
      <c r="F74">
        <v>138</v>
      </c>
      <c r="G74">
        <v>111</v>
      </c>
      <c r="H74">
        <v>111</v>
      </c>
      <c r="I74">
        <v>79</v>
      </c>
      <c r="J74">
        <v>130</v>
      </c>
      <c r="K74">
        <v>99</v>
      </c>
      <c r="L74">
        <v>135</v>
      </c>
      <c r="M74">
        <v>116</v>
      </c>
      <c r="N74">
        <v>116</v>
      </c>
      <c r="O74">
        <v>99</v>
      </c>
      <c r="P74">
        <v>105</v>
      </c>
      <c r="Q74">
        <v>87</v>
      </c>
      <c r="R74">
        <v>87</v>
      </c>
      <c r="S74">
        <v>80</v>
      </c>
      <c r="T74">
        <v>80</v>
      </c>
      <c r="U74">
        <v>92</v>
      </c>
      <c r="V74">
        <v>107</v>
      </c>
      <c r="W74">
        <v>106</v>
      </c>
      <c r="X74">
        <v>106</v>
      </c>
      <c r="Y74">
        <v>117</v>
      </c>
      <c r="Z74">
        <v>117</v>
      </c>
      <c r="AA74">
        <v>134</v>
      </c>
      <c r="AB74">
        <v>134</v>
      </c>
      <c r="AD74" t="str">
        <f t="shared" si="1"/>
        <v>JB_D_T4_0</v>
      </c>
    </row>
    <row r="75" spans="1:30" x14ac:dyDescent="0.2">
      <c r="A75" t="s">
        <v>418</v>
      </c>
      <c r="B75" t="s">
        <v>419</v>
      </c>
      <c r="C75" t="s">
        <v>422</v>
      </c>
      <c r="D75">
        <v>3</v>
      </c>
      <c r="E75">
        <v>132</v>
      </c>
      <c r="F75">
        <v>132</v>
      </c>
      <c r="G75">
        <v>111</v>
      </c>
      <c r="H75">
        <v>111</v>
      </c>
      <c r="I75">
        <v>121</v>
      </c>
      <c r="J75">
        <v>133</v>
      </c>
      <c r="K75">
        <v>144</v>
      </c>
      <c r="L75">
        <v>156</v>
      </c>
      <c r="M75">
        <v>116</v>
      </c>
      <c r="N75">
        <v>125</v>
      </c>
      <c r="O75">
        <v>93</v>
      </c>
      <c r="P75">
        <v>93</v>
      </c>
      <c r="Q75">
        <v>84</v>
      </c>
      <c r="R75">
        <v>87</v>
      </c>
      <c r="S75">
        <v>80</v>
      </c>
      <c r="T75">
        <v>80</v>
      </c>
      <c r="U75">
        <v>107</v>
      </c>
      <c r="V75">
        <v>107</v>
      </c>
      <c r="W75">
        <v>106</v>
      </c>
      <c r="X75">
        <v>106</v>
      </c>
      <c r="Y75">
        <v>120</v>
      </c>
      <c r="Z75">
        <v>126</v>
      </c>
      <c r="AA75">
        <v>131</v>
      </c>
      <c r="AB75">
        <v>134</v>
      </c>
      <c r="AD75" t="str">
        <f t="shared" si="1"/>
        <v>JB_D_T4_3</v>
      </c>
    </row>
    <row r="76" spans="1:30" x14ac:dyDescent="0.2">
      <c r="A76" t="s">
        <v>418</v>
      </c>
      <c r="B76" t="s">
        <v>419</v>
      </c>
      <c r="C76" t="s">
        <v>422</v>
      </c>
      <c r="D76">
        <v>6</v>
      </c>
      <c r="E76">
        <v>132</v>
      </c>
      <c r="F76">
        <v>132</v>
      </c>
      <c r="G76">
        <v>111</v>
      </c>
      <c r="H76">
        <v>117</v>
      </c>
      <c r="I76">
        <v>88</v>
      </c>
      <c r="J76">
        <v>103</v>
      </c>
      <c r="K76">
        <v>129</v>
      </c>
      <c r="L76">
        <v>138</v>
      </c>
      <c r="M76">
        <v>116</v>
      </c>
      <c r="N76">
        <v>125</v>
      </c>
      <c r="O76">
        <v>90</v>
      </c>
      <c r="P76">
        <v>93</v>
      </c>
      <c r="Q76">
        <v>84</v>
      </c>
      <c r="R76">
        <v>87</v>
      </c>
      <c r="S76">
        <v>80</v>
      </c>
      <c r="T76">
        <v>83</v>
      </c>
      <c r="U76">
        <v>107</v>
      </c>
      <c r="V76">
        <v>107</v>
      </c>
      <c r="W76">
        <v>106</v>
      </c>
      <c r="X76">
        <v>109</v>
      </c>
      <c r="Y76">
        <v>108</v>
      </c>
      <c r="Z76">
        <v>126</v>
      </c>
      <c r="AA76">
        <v>131</v>
      </c>
      <c r="AB76">
        <v>140</v>
      </c>
      <c r="AD76" t="str">
        <f t="shared" si="1"/>
        <v>JB_D_T4_6</v>
      </c>
    </row>
    <row r="77" spans="1:30" x14ac:dyDescent="0.2">
      <c r="A77" t="s">
        <v>418</v>
      </c>
      <c r="B77" t="s">
        <v>419</v>
      </c>
      <c r="C77" t="s">
        <v>422</v>
      </c>
      <c r="D77">
        <v>9</v>
      </c>
      <c r="E77">
        <v>138</v>
      </c>
      <c r="F77">
        <v>138</v>
      </c>
      <c r="G77">
        <v>111</v>
      </c>
      <c r="H77">
        <v>111</v>
      </c>
      <c r="I77">
        <v>79</v>
      </c>
      <c r="J77">
        <v>130</v>
      </c>
      <c r="K77">
        <v>99</v>
      </c>
      <c r="L77">
        <v>135</v>
      </c>
      <c r="M77">
        <v>116</v>
      </c>
      <c r="N77">
        <v>116</v>
      </c>
      <c r="O77">
        <v>99</v>
      </c>
      <c r="P77">
        <v>105</v>
      </c>
      <c r="Q77">
        <v>87</v>
      </c>
      <c r="R77">
        <v>87</v>
      </c>
      <c r="S77">
        <v>80</v>
      </c>
      <c r="T77">
        <v>80</v>
      </c>
      <c r="U77">
        <v>92</v>
      </c>
      <c r="V77">
        <v>107</v>
      </c>
      <c r="W77">
        <v>106</v>
      </c>
      <c r="X77">
        <v>106</v>
      </c>
      <c r="Y77">
        <v>117</v>
      </c>
      <c r="Z77">
        <v>117</v>
      </c>
      <c r="AA77">
        <v>134</v>
      </c>
      <c r="AB77">
        <v>170</v>
      </c>
      <c r="AD77" t="str">
        <f t="shared" si="1"/>
        <v>JB_D_T4_9</v>
      </c>
    </row>
    <row r="78" spans="1:30" x14ac:dyDescent="0.2">
      <c r="A78" s="13" t="s">
        <v>418</v>
      </c>
      <c r="B78" s="13" t="s">
        <v>425</v>
      </c>
      <c r="C78" s="13" t="s">
        <v>420</v>
      </c>
      <c r="D78" s="13">
        <v>0</v>
      </c>
      <c r="E78">
        <v>132</v>
      </c>
      <c r="F78">
        <v>138</v>
      </c>
      <c r="G78">
        <v>111</v>
      </c>
      <c r="H78">
        <v>111</v>
      </c>
      <c r="I78">
        <v>103</v>
      </c>
      <c r="J78">
        <v>136</v>
      </c>
      <c r="K78">
        <v>111</v>
      </c>
      <c r="L78">
        <v>129</v>
      </c>
      <c r="M78">
        <v>116</v>
      </c>
      <c r="N78">
        <v>116</v>
      </c>
      <c r="O78">
        <v>90</v>
      </c>
      <c r="P78">
        <v>93</v>
      </c>
      <c r="Q78">
        <v>87</v>
      </c>
      <c r="R78">
        <v>87</v>
      </c>
      <c r="S78">
        <v>80</v>
      </c>
      <c r="T78">
        <v>80</v>
      </c>
      <c r="U78" s="13">
        <v>0</v>
      </c>
      <c r="V78" s="13">
        <v>0</v>
      </c>
      <c r="W78">
        <v>106</v>
      </c>
      <c r="X78">
        <v>106</v>
      </c>
      <c r="Y78">
        <v>117</v>
      </c>
      <c r="Z78">
        <v>126</v>
      </c>
      <c r="AA78">
        <v>131</v>
      </c>
      <c r="AB78">
        <v>134</v>
      </c>
      <c r="AD78" t="str">
        <f t="shared" si="1"/>
        <v>JB_E_T1_0</v>
      </c>
    </row>
    <row r="79" spans="1:30" x14ac:dyDescent="0.2">
      <c r="A79" t="s">
        <v>418</v>
      </c>
      <c r="B79" t="s">
        <v>425</v>
      </c>
      <c r="C79" t="s">
        <v>420</v>
      </c>
      <c r="D79">
        <v>3</v>
      </c>
      <c r="E79">
        <v>138</v>
      </c>
      <c r="F79">
        <v>138</v>
      </c>
      <c r="G79">
        <v>111</v>
      </c>
      <c r="H79">
        <v>111</v>
      </c>
      <c r="I79">
        <v>97</v>
      </c>
      <c r="J79">
        <v>130</v>
      </c>
      <c r="K79">
        <v>138</v>
      </c>
      <c r="L79">
        <v>147</v>
      </c>
      <c r="M79">
        <v>116</v>
      </c>
      <c r="N79">
        <v>125</v>
      </c>
      <c r="O79">
        <v>87</v>
      </c>
      <c r="P79">
        <v>93</v>
      </c>
      <c r="Q79">
        <v>84</v>
      </c>
      <c r="R79">
        <v>87</v>
      </c>
      <c r="S79">
        <v>80</v>
      </c>
      <c r="T79">
        <v>80</v>
      </c>
      <c r="U79">
        <v>107</v>
      </c>
      <c r="V79">
        <v>107</v>
      </c>
      <c r="W79">
        <v>106</v>
      </c>
      <c r="X79">
        <v>106</v>
      </c>
      <c r="Y79">
        <v>114</v>
      </c>
      <c r="Z79">
        <v>123</v>
      </c>
      <c r="AA79">
        <v>131</v>
      </c>
      <c r="AB79">
        <v>188</v>
      </c>
      <c r="AD79" t="str">
        <f t="shared" si="1"/>
        <v>JB_E_T1_3</v>
      </c>
    </row>
    <row r="80" spans="1:30" x14ac:dyDescent="0.2">
      <c r="A80" t="s">
        <v>418</v>
      </c>
      <c r="B80" t="s">
        <v>425</v>
      </c>
      <c r="C80" t="s">
        <v>420</v>
      </c>
      <c r="D80">
        <v>6</v>
      </c>
      <c r="E80">
        <v>135</v>
      </c>
      <c r="F80">
        <v>138</v>
      </c>
      <c r="G80">
        <v>111</v>
      </c>
      <c r="H80">
        <v>126</v>
      </c>
      <c r="I80">
        <v>127</v>
      </c>
      <c r="J80">
        <v>130</v>
      </c>
      <c r="K80">
        <v>141</v>
      </c>
      <c r="L80">
        <v>147</v>
      </c>
      <c r="M80">
        <v>116</v>
      </c>
      <c r="N80">
        <v>116</v>
      </c>
      <c r="O80">
        <v>90</v>
      </c>
      <c r="P80">
        <v>93</v>
      </c>
      <c r="Q80">
        <v>87</v>
      </c>
      <c r="R80">
        <v>87</v>
      </c>
      <c r="S80">
        <v>80</v>
      </c>
      <c r="T80">
        <v>80</v>
      </c>
      <c r="U80">
        <v>104</v>
      </c>
      <c r="V80">
        <v>104</v>
      </c>
      <c r="W80">
        <v>106</v>
      </c>
      <c r="X80">
        <v>106</v>
      </c>
      <c r="Y80">
        <v>117</v>
      </c>
      <c r="Z80">
        <v>120</v>
      </c>
      <c r="AA80">
        <v>131</v>
      </c>
      <c r="AB80">
        <v>188</v>
      </c>
      <c r="AD80" t="str">
        <f t="shared" si="1"/>
        <v>JB_E_T1_6</v>
      </c>
    </row>
    <row r="81" spans="1:30" x14ac:dyDescent="0.2">
      <c r="A81" t="s">
        <v>418</v>
      </c>
      <c r="B81" t="s">
        <v>425</v>
      </c>
      <c r="C81" t="s">
        <v>420</v>
      </c>
      <c r="D81">
        <v>9</v>
      </c>
      <c r="E81">
        <v>138</v>
      </c>
      <c r="F81">
        <v>138</v>
      </c>
      <c r="G81">
        <v>111</v>
      </c>
      <c r="H81">
        <v>111</v>
      </c>
      <c r="I81">
        <v>97</v>
      </c>
      <c r="J81">
        <v>130</v>
      </c>
      <c r="K81">
        <v>138</v>
      </c>
      <c r="L81">
        <v>147</v>
      </c>
      <c r="M81">
        <v>116</v>
      </c>
      <c r="N81">
        <v>116</v>
      </c>
      <c r="O81">
        <v>93</v>
      </c>
      <c r="P81">
        <v>93</v>
      </c>
      <c r="Q81">
        <v>84</v>
      </c>
      <c r="R81">
        <v>87</v>
      </c>
      <c r="S81">
        <v>80</v>
      </c>
      <c r="T81">
        <v>80</v>
      </c>
      <c r="U81">
        <v>107</v>
      </c>
      <c r="V81">
        <v>107</v>
      </c>
      <c r="W81">
        <v>106</v>
      </c>
      <c r="X81">
        <v>106</v>
      </c>
      <c r="Y81">
        <v>114</v>
      </c>
      <c r="Z81">
        <v>123</v>
      </c>
      <c r="AA81">
        <v>131</v>
      </c>
      <c r="AB81">
        <v>188</v>
      </c>
      <c r="AD81" t="str">
        <f t="shared" si="1"/>
        <v>JB_E_T1_9</v>
      </c>
    </row>
    <row r="82" spans="1:30" x14ac:dyDescent="0.2">
      <c r="A82" t="s">
        <v>418</v>
      </c>
      <c r="B82" t="s">
        <v>425</v>
      </c>
      <c r="C82" t="s">
        <v>420</v>
      </c>
      <c r="D82">
        <v>12</v>
      </c>
      <c r="E82">
        <v>132</v>
      </c>
      <c r="F82">
        <v>135</v>
      </c>
      <c r="G82">
        <v>111</v>
      </c>
      <c r="H82">
        <v>126</v>
      </c>
      <c r="I82">
        <v>94</v>
      </c>
      <c r="J82">
        <v>109</v>
      </c>
      <c r="K82">
        <v>126</v>
      </c>
      <c r="L82">
        <v>141</v>
      </c>
      <c r="M82">
        <v>125</v>
      </c>
      <c r="N82">
        <v>125</v>
      </c>
      <c r="O82">
        <v>87</v>
      </c>
      <c r="P82">
        <v>93</v>
      </c>
      <c r="Q82">
        <v>87</v>
      </c>
      <c r="R82">
        <v>87</v>
      </c>
      <c r="S82">
        <v>80</v>
      </c>
      <c r="T82">
        <v>80</v>
      </c>
      <c r="U82">
        <v>104</v>
      </c>
      <c r="V82">
        <v>107</v>
      </c>
      <c r="W82">
        <v>97</v>
      </c>
      <c r="X82">
        <v>109</v>
      </c>
      <c r="Y82">
        <v>120</v>
      </c>
      <c r="Z82">
        <v>123</v>
      </c>
      <c r="AA82">
        <v>131</v>
      </c>
      <c r="AB82">
        <v>131</v>
      </c>
      <c r="AD82" t="str">
        <f t="shared" si="1"/>
        <v>JB_E_T1_12</v>
      </c>
    </row>
    <row r="83" spans="1:30" x14ac:dyDescent="0.2">
      <c r="A83" t="s">
        <v>418</v>
      </c>
      <c r="B83" t="s">
        <v>425</v>
      </c>
      <c r="C83" t="s">
        <v>420</v>
      </c>
      <c r="D83">
        <v>15</v>
      </c>
      <c r="E83">
        <v>132</v>
      </c>
      <c r="F83">
        <v>135</v>
      </c>
      <c r="G83">
        <v>111</v>
      </c>
      <c r="H83">
        <v>111</v>
      </c>
      <c r="I83">
        <v>112</v>
      </c>
      <c r="J83">
        <v>121</v>
      </c>
      <c r="K83">
        <v>117</v>
      </c>
      <c r="L83">
        <v>159</v>
      </c>
      <c r="M83">
        <v>116</v>
      </c>
      <c r="N83">
        <v>125</v>
      </c>
      <c r="O83">
        <v>87</v>
      </c>
      <c r="P83">
        <v>93</v>
      </c>
      <c r="Q83">
        <v>84</v>
      </c>
      <c r="R83">
        <v>87</v>
      </c>
      <c r="S83">
        <v>80</v>
      </c>
      <c r="T83">
        <v>80</v>
      </c>
      <c r="U83">
        <v>104</v>
      </c>
      <c r="V83">
        <v>107</v>
      </c>
      <c r="W83">
        <v>106</v>
      </c>
      <c r="X83">
        <v>106</v>
      </c>
      <c r="Y83">
        <v>126</v>
      </c>
      <c r="Z83">
        <v>126</v>
      </c>
      <c r="AA83">
        <v>131</v>
      </c>
      <c r="AB83">
        <v>134</v>
      </c>
      <c r="AD83" t="str">
        <f t="shared" si="1"/>
        <v>JB_E_T1_15</v>
      </c>
    </row>
    <row r="84" spans="1:30" x14ac:dyDescent="0.2">
      <c r="A84" t="s">
        <v>418</v>
      </c>
      <c r="B84" t="s">
        <v>425</v>
      </c>
      <c r="C84" t="s">
        <v>421</v>
      </c>
      <c r="D84">
        <v>0</v>
      </c>
      <c r="E84">
        <v>138</v>
      </c>
      <c r="F84">
        <v>138</v>
      </c>
      <c r="G84">
        <v>111</v>
      </c>
      <c r="H84">
        <v>111</v>
      </c>
      <c r="I84">
        <v>97</v>
      </c>
      <c r="J84">
        <v>130</v>
      </c>
      <c r="K84">
        <v>138</v>
      </c>
      <c r="L84">
        <v>147</v>
      </c>
      <c r="M84">
        <v>116</v>
      </c>
      <c r="N84">
        <v>125</v>
      </c>
      <c r="O84">
        <v>87</v>
      </c>
      <c r="P84">
        <v>93</v>
      </c>
      <c r="Q84">
        <v>84</v>
      </c>
      <c r="R84">
        <v>87</v>
      </c>
      <c r="S84">
        <v>80</v>
      </c>
      <c r="T84">
        <v>80</v>
      </c>
      <c r="U84">
        <v>107</v>
      </c>
      <c r="V84">
        <v>107</v>
      </c>
      <c r="W84">
        <v>106</v>
      </c>
      <c r="X84">
        <v>106</v>
      </c>
      <c r="Y84">
        <v>114</v>
      </c>
      <c r="Z84">
        <v>123</v>
      </c>
      <c r="AA84">
        <v>131</v>
      </c>
      <c r="AB84">
        <v>188</v>
      </c>
      <c r="AD84" t="str">
        <f t="shared" si="1"/>
        <v>JB_E_T2_0</v>
      </c>
    </row>
    <row r="85" spans="1:30" x14ac:dyDescent="0.2">
      <c r="A85" t="s">
        <v>418</v>
      </c>
      <c r="B85" t="s">
        <v>425</v>
      </c>
      <c r="C85" t="s">
        <v>421</v>
      </c>
      <c r="D85">
        <v>3</v>
      </c>
      <c r="E85">
        <v>138</v>
      </c>
      <c r="F85">
        <v>138</v>
      </c>
      <c r="G85">
        <v>111</v>
      </c>
      <c r="H85">
        <v>111</v>
      </c>
      <c r="I85">
        <v>97</v>
      </c>
      <c r="J85">
        <v>130</v>
      </c>
      <c r="K85">
        <v>138</v>
      </c>
      <c r="L85">
        <v>147</v>
      </c>
      <c r="M85">
        <v>116</v>
      </c>
      <c r="N85">
        <v>125</v>
      </c>
      <c r="O85">
        <v>87</v>
      </c>
      <c r="P85">
        <v>93</v>
      </c>
      <c r="Q85">
        <v>84</v>
      </c>
      <c r="R85">
        <v>87</v>
      </c>
      <c r="S85">
        <v>80</v>
      </c>
      <c r="T85">
        <v>80</v>
      </c>
      <c r="U85">
        <v>107</v>
      </c>
      <c r="V85">
        <v>107</v>
      </c>
      <c r="W85">
        <v>106</v>
      </c>
      <c r="X85">
        <v>106</v>
      </c>
      <c r="Y85">
        <v>114</v>
      </c>
      <c r="Z85">
        <v>123</v>
      </c>
      <c r="AA85">
        <v>131</v>
      </c>
      <c r="AB85">
        <v>185</v>
      </c>
      <c r="AD85" t="str">
        <f t="shared" si="1"/>
        <v>JB_E_T2_3</v>
      </c>
    </row>
    <row r="86" spans="1:30" x14ac:dyDescent="0.2">
      <c r="A86" t="s">
        <v>418</v>
      </c>
      <c r="B86" t="s">
        <v>425</v>
      </c>
      <c r="C86" t="s">
        <v>421</v>
      </c>
      <c r="D86">
        <v>6</v>
      </c>
      <c r="E86">
        <v>138</v>
      </c>
      <c r="F86">
        <v>138</v>
      </c>
      <c r="G86">
        <v>111</v>
      </c>
      <c r="H86">
        <v>111</v>
      </c>
      <c r="I86">
        <v>97</v>
      </c>
      <c r="J86">
        <v>130</v>
      </c>
      <c r="K86">
        <v>138</v>
      </c>
      <c r="L86">
        <v>147</v>
      </c>
      <c r="M86">
        <v>116</v>
      </c>
      <c r="N86">
        <v>125</v>
      </c>
      <c r="O86">
        <v>87</v>
      </c>
      <c r="P86">
        <v>93</v>
      </c>
      <c r="Q86">
        <v>84</v>
      </c>
      <c r="R86">
        <v>87</v>
      </c>
      <c r="S86">
        <v>80</v>
      </c>
      <c r="T86">
        <v>80</v>
      </c>
      <c r="U86">
        <v>107</v>
      </c>
      <c r="V86">
        <v>107</v>
      </c>
      <c r="W86">
        <v>106</v>
      </c>
      <c r="X86">
        <v>106</v>
      </c>
      <c r="Y86">
        <v>114</v>
      </c>
      <c r="Z86">
        <v>123</v>
      </c>
      <c r="AA86">
        <v>131</v>
      </c>
      <c r="AB86">
        <v>185</v>
      </c>
      <c r="AD86" t="str">
        <f t="shared" si="1"/>
        <v>JB_E_T2_6</v>
      </c>
    </row>
    <row r="87" spans="1:30" x14ac:dyDescent="0.2">
      <c r="A87" t="s">
        <v>418</v>
      </c>
      <c r="B87" t="s">
        <v>425</v>
      </c>
      <c r="C87" t="s">
        <v>421</v>
      </c>
      <c r="D87">
        <v>9</v>
      </c>
      <c r="E87">
        <v>138</v>
      </c>
      <c r="F87">
        <v>138</v>
      </c>
      <c r="G87">
        <v>111</v>
      </c>
      <c r="H87">
        <v>111</v>
      </c>
      <c r="I87">
        <v>97</v>
      </c>
      <c r="J87">
        <v>130</v>
      </c>
      <c r="K87">
        <v>138</v>
      </c>
      <c r="L87">
        <v>147</v>
      </c>
      <c r="M87">
        <v>116</v>
      </c>
      <c r="N87">
        <v>125</v>
      </c>
      <c r="O87">
        <v>87</v>
      </c>
      <c r="P87">
        <v>93</v>
      </c>
      <c r="Q87">
        <v>84</v>
      </c>
      <c r="R87">
        <v>87</v>
      </c>
      <c r="S87">
        <v>80</v>
      </c>
      <c r="T87">
        <v>80</v>
      </c>
      <c r="U87">
        <v>107</v>
      </c>
      <c r="V87">
        <v>107</v>
      </c>
      <c r="W87">
        <v>106</v>
      </c>
      <c r="X87">
        <v>106</v>
      </c>
      <c r="Y87">
        <v>114</v>
      </c>
      <c r="Z87">
        <v>123</v>
      </c>
      <c r="AA87">
        <v>131</v>
      </c>
      <c r="AB87">
        <v>185</v>
      </c>
      <c r="AD87" t="str">
        <f t="shared" si="1"/>
        <v>JB_E_T2_9</v>
      </c>
    </row>
    <row r="88" spans="1:30" x14ac:dyDescent="0.2">
      <c r="A88" t="s">
        <v>418</v>
      </c>
      <c r="B88" t="s">
        <v>425</v>
      </c>
      <c r="C88" t="s">
        <v>421</v>
      </c>
      <c r="D88">
        <v>12</v>
      </c>
      <c r="E88">
        <v>138</v>
      </c>
      <c r="F88">
        <v>138</v>
      </c>
      <c r="G88">
        <v>111</v>
      </c>
      <c r="H88">
        <v>111</v>
      </c>
      <c r="I88">
        <v>97</v>
      </c>
      <c r="J88">
        <v>130</v>
      </c>
      <c r="K88">
        <v>138</v>
      </c>
      <c r="L88">
        <v>147</v>
      </c>
      <c r="M88">
        <v>116</v>
      </c>
      <c r="N88">
        <v>125</v>
      </c>
      <c r="O88">
        <v>87</v>
      </c>
      <c r="P88">
        <v>93</v>
      </c>
      <c r="Q88">
        <v>84</v>
      </c>
      <c r="R88">
        <v>87</v>
      </c>
      <c r="S88">
        <v>80</v>
      </c>
      <c r="T88">
        <v>80</v>
      </c>
      <c r="U88">
        <v>107</v>
      </c>
      <c r="V88">
        <v>107</v>
      </c>
      <c r="W88">
        <v>106</v>
      </c>
      <c r="X88">
        <v>106</v>
      </c>
      <c r="Y88">
        <v>114</v>
      </c>
      <c r="Z88">
        <v>123</v>
      </c>
      <c r="AA88">
        <v>131</v>
      </c>
      <c r="AB88">
        <v>185</v>
      </c>
      <c r="AD88" t="str">
        <f t="shared" si="1"/>
        <v>JB_E_T2_12</v>
      </c>
    </row>
    <row r="89" spans="1:30" x14ac:dyDescent="0.2">
      <c r="A89" t="s">
        <v>418</v>
      </c>
      <c r="B89" t="s">
        <v>425</v>
      </c>
      <c r="C89" t="s">
        <v>421</v>
      </c>
      <c r="D89">
        <v>15</v>
      </c>
      <c r="E89">
        <v>132</v>
      </c>
      <c r="F89">
        <v>135</v>
      </c>
      <c r="G89">
        <v>111</v>
      </c>
      <c r="H89">
        <v>126</v>
      </c>
      <c r="I89">
        <v>94</v>
      </c>
      <c r="J89">
        <v>109</v>
      </c>
      <c r="K89">
        <v>126</v>
      </c>
      <c r="L89">
        <v>141</v>
      </c>
      <c r="M89">
        <v>116</v>
      </c>
      <c r="N89">
        <v>116</v>
      </c>
      <c r="O89">
        <v>90</v>
      </c>
      <c r="P89">
        <v>93</v>
      </c>
      <c r="Q89">
        <v>87</v>
      </c>
      <c r="R89">
        <v>87</v>
      </c>
      <c r="S89">
        <v>80</v>
      </c>
      <c r="T89">
        <v>80</v>
      </c>
      <c r="U89">
        <v>104</v>
      </c>
      <c r="V89">
        <v>107</v>
      </c>
      <c r="W89">
        <v>97</v>
      </c>
      <c r="X89">
        <v>109</v>
      </c>
      <c r="Y89">
        <v>120</v>
      </c>
      <c r="Z89">
        <v>123</v>
      </c>
      <c r="AA89">
        <v>131</v>
      </c>
      <c r="AB89">
        <v>131</v>
      </c>
      <c r="AD89" t="str">
        <f t="shared" si="1"/>
        <v>JB_E_T2_15</v>
      </c>
    </row>
    <row r="90" spans="1:30" x14ac:dyDescent="0.2">
      <c r="A90" t="s">
        <v>418</v>
      </c>
      <c r="B90" t="s">
        <v>425</v>
      </c>
      <c r="C90" t="s">
        <v>423</v>
      </c>
      <c r="D90">
        <v>0</v>
      </c>
      <c r="E90">
        <v>138</v>
      </c>
      <c r="F90">
        <v>138</v>
      </c>
      <c r="G90">
        <v>111</v>
      </c>
      <c r="H90">
        <v>126</v>
      </c>
      <c r="I90">
        <v>127</v>
      </c>
      <c r="J90">
        <v>130</v>
      </c>
      <c r="K90">
        <v>141</v>
      </c>
      <c r="L90">
        <v>147</v>
      </c>
      <c r="M90">
        <v>125</v>
      </c>
      <c r="N90">
        <v>125</v>
      </c>
      <c r="O90">
        <v>87</v>
      </c>
      <c r="P90">
        <v>93</v>
      </c>
      <c r="Q90">
        <v>87</v>
      </c>
      <c r="R90">
        <v>87</v>
      </c>
      <c r="S90">
        <v>80</v>
      </c>
      <c r="T90">
        <v>80</v>
      </c>
      <c r="U90">
        <v>104</v>
      </c>
      <c r="V90">
        <v>104</v>
      </c>
      <c r="W90">
        <v>106</v>
      </c>
      <c r="X90">
        <v>106</v>
      </c>
      <c r="Y90">
        <v>117</v>
      </c>
      <c r="Z90">
        <v>120</v>
      </c>
      <c r="AA90">
        <v>131</v>
      </c>
      <c r="AB90">
        <v>185</v>
      </c>
      <c r="AD90" t="str">
        <f t="shared" si="1"/>
        <v>JB_E_T3_0</v>
      </c>
    </row>
    <row r="91" spans="1:30" x14ac:dyDescent="0.2">
      <c r="A91" t="s">
        <v>418</v>
      </c>
      <c r="B91" t="s">
        <v>425</v>
      </c>
      <c r="C91" t="s">
        <v>423</v>
      </c>
      <c r="D91">
        <v>3</v>
      </c>
      <c r="E91">
        <v>138</v>
      </c>
      <c r="F91">
        <v>138</v>
      </c>
      <c r="G91">
        <v>111</v>
      </c>
      <c r="H91">
        <v>111</v>
      </c>
      <c r="I91">
        <v>97</v>
      </c>
      <c r="J91">
        <v>130</v>
      </c>
      <c r="K91">
        <v>138</v>
      </c>
      <c r="L91">
        <v>147</v>
      </c>
      <c r="M91">
        <v>116</v>
      </c>
      <c r="N91">
        <v>125</v>
      </c>
      <c r="O91">
        <v>87</v>
      </c>
      <c r="P91">
        <v>93</v>
      </c>
      <c r="Q91">
        <v>84</v>
      </c>
      <c r="R91">
        <v>87</v>
      </c>
      <c r="S91">
        <v>80</v>
      </c>
      <c r="T91">
        <v>80</v>
      </c>
      <c r="U91">
        <v>107</v>
      </c>
      <c r="V91">
        <v>107</v>
      </c>
      <c r="W91">
        <v>106</v>
      </c>
      <c r="X91">
        <v>106</v>
      </c>
      <c r="Y91">
        <v>114</v>
      </c>
      <c r="Z91">
        <v>123</v>
      </c>
      <c r="AA91">
        <v>131</v>
      </c>
      <c r="AB91">
        <v>185</v>
      </c>
      <c r="AD91" t="str">
        <f t="shared" si="1"/>
        <v>JB_E_T3_3</v>
      </c>
    </row>
    <row r="92" spans="1:30" x14ac:dyDescent="0.2">
      <c r="A92" t="s">
        <v>418</v>
      </c>
      <c r="B92" t="s">
        <v>425</v>
      </c>
      <c r="C92" t="s">
        <v>423</v>
      </c>
      <c r="D92">
        <v>6</v>
      </c>
      <c r="E92">
        <v>138</v>
      </c>
      <c r="F92">
        <v>138</v>
      </c>
      <c r="G92">
        <v>111</v>
      </c>
      <c r="H92">
        <v>111</v>
      </c>
      <c r="I92">
        <v>97</v>
      </c>
      <c r="J92">
        <v>130</v>
      </c>
      <c r="K92">
        <v>138</v>
      </c>
      <c r="L92">
        <v>147</v>
      </c>
      <c r="M92">
        <v>116</v>
      </c>
      <c r="N92">
        <v>125</v>
      </c>
      <c r="O92">
        <v>87</v>
      </c>
      <c r="P92">
        <v>93</v>
      </c>
      <c r="Q92">
        <v>84</v>
      </c>
      <c r="R92">
        <v>87</v>
      </c>
      <c r="S92">
        <v>80</v>
      </c>
      <c r="T92">
        <v>80</v>
      </c>
      <c r="U92">
        <v>107</v>
      </c>
      <c r="V92">
        <v>107</v>
      </c>
      <c r="W92">
        <v>106</v>
      </c>
      <c r="X92">
        <v>106</v>
      </c>
      <c r="Y92">
        <v>114</v>
      </c>
      <c r="Z92">
        <v>123</v>
      </c>
      <c r="AA92">
        <v>131</v>
      </c>
      <c r="AB92">
        <v>185</v>
      </c>
      <c r="AD92" t="str">
        <f t="shared" si="1"/>
        <v>JB_E_T3_6</v>
      </c>
    </row>
    <row r="93" spans="1:30" x14ac:dyDescent="0.2">
      <c r="A93" t="s">
        <v>418</v>
      </c>
      <c r="B93" t="s">
        <v>425</v>
      </c>
      <c r="C93" t="s">
        <v>423</v>
      </c>
      <c r="D93">
        <v>9</v>
      </c>
      <c r="E93">
        <v>138</v>
      </c>
      <c r="F93">
        <v>138</v>
      </c>
      <c r="G93">
        <v>111</v>
      </c>
      <c r="H93">
        <v>111</v>
      </c>
      <c r="I93">
        <v>97</v>
      </c>
      <c r="J93">
        <v>130</v>
      </c>
      <c r="K93">
        <v>138</v>
      </c>
      <c r="L93">
        <v>147</v>
      </c>
      <c r="M93">
        <v>116</v>
      </c>
      <c r="N93">
        <v>125</v>
      </c>
      <c r="O93">
        <v>87</v>
      </c>
      <c r="P93">
        <v>93</v>
      </c>
      <c r="Q93">
        <v>84</v>
      </c>
      <c r="R93">
        <v>87</v>
      </c>
      <c r="S93">
        <v>80</v>
      </c>
      <c r="T93">
        <v>80</v>
      </c>
      <c r="U93">
        <v>107</v>
      </c>
      <c r="V93">
        <v>107</v>
      </c>
      <c r="W93">
        <v>106</v>
      </c>
      <c r="X93">
        <v>106</v>
      </c>
      <c r="Y93">
        <v>114</v>
      </c>
      <c r="Z93">
        <v>123</v>
      </c>
      <c r="AA93">
        <v>131</v>
      </c>
      <c r="AB93">
        <v>185</v>
      </c>
      <c r="AD93" t="str">
        <f t="shared" si="1"/>
        <v>JB_E_T3_9</v>
      </c>
    </row>
    <row r="94" spans="1:30" x14ac:dyDescent="0.2">
      <c r="A94" t="s">
        <v>418</v>
      </c>
      <c r="B94" t="s">
        <v>425</v>
      </c>
      <c r="C94" t="s">
        <v>423</v>
      </c>
      <c r="D94">
        <v>12</v>
      </c>
      <c r="E94">
        <v>138</v>
      </c>
      <c r="F94">
        <v>138</v>
      </c>
      <c r="G94">
        <v>111</v>
      </c>
      <c r="H94">
        <v>111</v>
      </c>
      <c r="I94">
        <v>97</v>
      </c>
      <c r="J94">
        <v>130</v>
      </c>
      <c r="K94">
        <v>138</v>
      </c>
      <c r="L94">
        <v>147</v>
      </c>
      <c r="M94">
        <v>116</v>
      </c>
      <c r="N94">
        <v>125</v>
      </c>
      <c r="O94">
        <v>87</v>
      </c>
      <c r="P94">
        <v>93</v>
      </c>
      <c r="Q94">
        <v>84</v>
      </c>
      <c r="R94">
        <v>87</v>
      </c>
      <c r="S94">
        <v>80</v>
      </c>
      <c r="T94">
        <v>80</v>
      </c>
      <c r="U94">
        <v>107</v>
      </c>
      <c r="V94">
        <v>107</v>
      </c>
      <c r="W94">
        <v>106</v>
      </c>
      <c r="X94">
        <v>106</v>
      </c>
      <c r="Y94">
        <v>114</v>
      </c>
      <c r="Z94">
        <v>123</v>
      </c>
      <c r="AA94">
        <v>131</v>
      </c>
      <c r="AB94">
        <v>185</v>
      </c>
      <c r="AD94" t="str">
        <f t="shared" si="1"/>
        <v>JB_E_T3_12</v>
      </c>
    </row>
    <row r="95" spans="1:30" x14ac:dyDescent="0.2">
      <c r="A95" t="s">
        <v>418</v>
      </c>
      <c r="B95" t="s">
        <v>425</v>
      </c>
      <c r="C95" t="s">
        <v>423</v>
      </c>
      <c r="D95">
        <v>15</v>
      </c>
      <c r="E95">
        <v>132</v>
      </c>
      <c r="F95">
        <v>135</v>
      </c>
      <c r="G95">
        <v>111</v>
      </c>
      <c r="H95">
        <v>126</v>
      </c>
      <c r="I95">
        <v>94</v>
      </c>
      <c r="J95">
        <v>109</v>
      </c>
      <c r="K95">
        <v>126</v>
      </c>
      <c r="L95">
        <v>141</v>
      </c>
      <c r="M95">
        <v>116</v>
      </c>
      <c r="N95">
        <v>116</v>
      </c>
      <c r="O95">
        <v>90</v>
      </c>
      <c r="P95">
        <v>93</v>
      </c>
      <c r="Q95">
        <v>87</v>
      </c>
      <c r="R95">
        <v>87</v>
      </c>
      <c r="S95">
        <v>80</v>
      </c>
      <c r="T95">
        <v>80</v>
      </c>
      <c r="U95">
        <v>104</v>
      </c>
      <c r="V95">
        <v>107</v>
      </c>
      <c r="W95">
        <v>97</v>
      </c>
      <c r="X95">
        <v>109</v>
      </c>
      <c r="Y95">
        <v>120</v>
      </c>
      <c r="Z95">
        <v>123</v>
      </c>
      <c r="AA95">
        <v>131</v>
      </c>
      <c r="AB95">
        <v>131</v>
      </c>
      <c r="AD95" t="str">
        <f t="shared" si="1"/>
        <v>JB_E_T3_15</v>
      </c>
    </row>
    <row r="96" spans="1:30" x14ac:dyDescent="0.2">
      <c r="A96" t="s">
        <v>418</v>
      </c>
      <c r="B96" t="s">
        <v>425</v>
      </c>
      <c r="C96" t="s">
        <v>422</v>
      </c>
      <c r="D96">
        <v>0</v>
      </c>
      <c r="E96">
        <v>138</v>
      </c>
      <c r="F96">
        <v>138</v>
      </c>
      <c r="G96">
        <v>111</v>
      </c>
      <c r="H96">
        <v>111</v>
      </c>
      <c r="I96">
        <v>97</v>
      </c>
      <c r="J96">
        <v>130</v>
      </c>
      <c r="K96">
        <v>138</v>
      </c>
      <c r="L96">
        <v>147</v>
      </c>
      <c r="M96">
        <v>116</v>
      </c>
      <c r="N96">
        <v>125</v>
      </c>
      <c r="O96">
        <v>87</v>
      </c>
      <c r="P96">
        <v>93</v>
      </c>
      <c r="Q96">
        <v>84</v>
      </c>
      <c r="R96">
        <v>87</v>
      </c>
      <c r="S96">
        <v>80</v>
      </c>
      <c r="T96">
        <v>80</v>
      </c>
      <c r="U96">
        <v>107</v>
      </c>
      <c r="V96">
        <v>107</v>
      </c>
      <c r="W96">
        <v>106</v>
      </c>
      <c r="X96">
        <v>106</v>
      </c>
      <c r="Y96">
        <v>114</v>
      </c>
      <c r="Z96">
        <v>123</v>
      </c>
      <c r="AA96">
        <v>131</v>
      </c>
      <c r="AB96">
        <v>131</v>
      </c>
      <c r="AD96" t="str">
        <f t="shared" si="1"/>
        <v>JB_E_T4_0</v>
      </c>
    </row>
    <row r="97" spans="1:30" x14ac:dyDescent="0.2">
      <c r="A97" t="s">
        <v>418</v>
      </c>
      <c r="B97" t="s">
        <v>425</v>
      </c>
      <c r="C97" t="s">
        <v>422</v>
      </c>
      <c r="D97">
        <v>3</v>
      </c>
      <c r="E97">
        <v>138</v>
      </c>
      <c r="F97">
        <v>138</v>
      </c>
      <c r="G97">
        <v>111</v>
      </c>
      <c r="H97">
        <v>111</v>
      </c>
      <c r="I97">
        <v>97</v>
      </c>
      <c r="J97">
        <v>130</v>
      </c>
      <c r="K97">
        <v>138</v>
      </c>
      <c r="L97">
        <v>147</v>
      </c>
      <c r="M97">
        <v>116</v>
      </c>
      <c r="N97">
        <v>125</v>
      </c>
      <c r="O97">
        <v>87</v>
      </c>
      <c r="P97">
        <v>93</v>
      </c>
      <c r="Q97">
        <v>84</v>
      </c>
      <c r="R97">
        <v>87</v>
      </c>
      <c r="S97">
        <v>80</v>
      </c>
      <c r="T97">
        <v>80</v>
      </c>
      <c r="U97">
        <v>107</v>
      </c>
      <c r="V97">
        <v>107</v>
      </c>
      <c r="W97">
        <v>106</v>
      </c>
      <c r="X97">
        <v>106</v>
      </c>
      <c r="Y97">
        <v>114</v>
      </c>
      <c r="Z97">
        <v>123</v>
      </c>
      <c r="AA97">
        <v>131</v>
      </c>
      <c r="AB97">
        <v>185</v>
      </c>
      <c r="AD97" t="str">
        <f t="shared" si="1"/>
        <v>JB_E_T4_3</v>
      </c>
    </row>
    <row r="98" spans="1:30" x14ac:dyDescent="0.2">
      <c r="A98" t="s">
        <v>418</v>
      </c>
      <c r="B98" t="s">
        <v>425</v>
      </c>
      <c r="C98" t="s">
        <v>422</v>
      </c>
      <c r="D98">
        <v>6</v>
      </c>
      <c r="E98">
        <v>138</v>
      </c>
      <c r="F98">
        <v>138</v>
      </c>
      <c r="G98">
        <v>111</v>
      </c>
      <c r="H98">
        <v>126</v>
      </c>
      <c r="I98">
        <v>127</v>
      </c>
      <c r="J98">
        <v>130</v>
      </c>
      <c r="K98">
        <v>141</v>
      </c>
      <c r="L98">
        <v>147</v>
      </c>
      <c r="M98">
        <v>125</v>
      </c>
      <c r="N98">
        <v>125</v>
      </c>
      <c r="O98">
        <v>87</v>
      </c>
      <c r="P98">
        <v>93</v>
      </c>
      <c r="Q98">
        <v>87</v>
      </c>
      <c r="R98">
        <v>87</v>
      </c>
      <c r="S98">
        <v>80</v>
      </c>
      <c r="T98">
        <v>80</v>
      </c>
      <c r="U98">
        <v>104</v>
      </c>
      <c r="V98">
        <v>104</v>
      </c>
      <c r="W98">
        <v>106</v>
      </c>
      <c r="X98">
        <v>106</v>
      </c>
      <c r="Y98">
        <v>117</v>
      </c>
      <c r="Z98">
        <v>120</v>
      </c>
      <c r="AA98">
        <v>131</v>
      </c>
      <c r="AB98">
        <v>176</v>
      </c>
      <c r="AD98" t="str">
        <f t="shared" si="1"/>
        <v>JB_E_T4_6</v>
      </c>
    </row>
    <row r="99" spans="1:30" x14ac:dyDescent="0.2">
      <c r="A99" t="s">
        <v>418</v>
      </c>
      <c r="B99" t="s">
        <v>425</v>
      </c>
      <c r="C99" t="s">
        <v>422</v>
      </c>
      <c r="D99">
        <v>9</v>
      </c>
      <c r="E99">
        <v>138</v>
      </c>
      <c r="F99">
        <v>138</v>
      </c>
      <c r="G99">
        <v>111</v>
      </c>
      <c r="H99">
        <v>111</v>
      </c>
      <c r="I99">
        <v>97</v>
      </c>
      <c r="J99">
        <v>130</v>
      </c>
      <c r="K99">
        <v>138</v>
      </c>
      <c r="L99">
        <v>147</v>
      </c>
      <c r="M99">
        <v>116</v>
      </c>
      <c r="N99">
        <v>125</v>
      </c>
      <c r="O99">
        <v>87</v>
      </c>
      <c r="P99">
        <v>93</v>
      </c>
      <c r="Q99">
        <v>84</v>
      </c>
      <c r="R99">
        <v>87</v>
      </c>
      <c r="S99">
        <v>80</v>
      </c>
      <c r="T99">
        <v>80</v>
      </c>
      <c r="U99">
        <v>107</v>
      </c>
      <c r="V99">
        <v>107</v>
      </c>
      <c r="W99">
        <v>106</v>
      </c>
      <c r="X99">
        <v>106</v>
      </c>
      <c r="Y99">
        <v>114</v>
      </c>
      <c r="Z99">
        <v>123</v>
      </c>
      <c r="AA99">
        <v>131</v>
      </c>
      <c r="AB99">
        <v>185</v>
      </c>
      <c r="AD99" t="str">
        <f t="shared" si="1"/>
        <v>JB_E_T4_9</v>
      </c>
    </row>
    <row r="100" spans="1:30" x14ac:dyDescent="0.2">
      <c r="A100" t="s">
        <v>418</v>
      </c>
      <c r="B100" t="s">
        <v>425</v>
      </c>
      <c r="C100" t="s">
        <v>422</v>
      </c>
      <c r="D100">
        <v>12</v>
      </c>
      <c r="E100">
        <v>138</v>
      </c>
      <c r="F100">
        <v>138</v>
      </c>
      <c r="G100">
        <v>111</v>
      </c>
      <c r="H100">
        <v>111</v>
      </c>
      <c r="I100">
        <v>97</v>
      </c>
      <c r="J100">
        <v>130</v>
      </c>
      <c r="K100">
        <v>138</v>
      </c>
      <c r="L100">
        <v>147</v>
      </c>
      <c r="M100">
        <v>116</v>
      </c>
      <c r="N100">
        <v>125</v>
      </c>
      <c r="O100">
        <v>87</v>
      </c>
      <c r="P100">
        <v>93</v>
      </c>
      <c r="Q100">
        <v>84</v>
      </c>
      <c r="R100">
        <v>87</v>
      </c>
      <c r="S100">
        <v>80</v>
      </c>
      <c r="T100">
        <v>80</v>
      </c>
      <c r="U100">
        <v>107</v>
      </c>
      <c r="V100">
        <v>107</v>
      </c>
      <c r="W100">
        <v>106</v>
      </c>
      <c r="X100">
        <v>106</v>
      </c>
      <c r="Y100">
        <v>114</v>
      </c>
      <c r="Z100">
        <v>123</v>
      </c>
      <c r="AA100">
        <v>131</v>
      </c>
      <c r="AB100">
        <v>185</v>
      </c>
      <c r="AD100" t="str">
        <f t="shared" si="1"/>
        <v>JB_E_T4_12</v>
      </c>
    </row>
    <row r="101" spans="1:30" x14ac:dyDescent="0.2">
      <c r="A101" t="s">
        <v>418</v>
      </c>
      <c r="B101" t="s">
        <v>425</v>
      </c>
      <c r="C101" t="s">
        <v>422</v>
      </c>
      <c r="D101">
        <v>15</v>
      </c>
      <c r="E101">
        <v>132</v>
      </c>
      <c r="F101">
        <v>135</v>
      </c>
      <c r="G101">
        <v>111</v>
      </c>
      <c r="H101">
        <v>126</v>
      </c>
      <c r="I101">
        <v>94</v>
      </c>
      <c r="J101">
        <v>109</v>
      </c>
      <c r="K101">
        <v>126</v>
      </c>
      <c r="L101">
        <v>141</v>
      </c>
      <c r="M101">
        <v>116</v>
      </c>
      <c r="N101">
        <v>116</v>
      </c>
      <c r="O101">
        <v>90</v>
      </c>
      <c r="P101">
        <v>93</v>
      </c>
      <c r="Q101">
        <v>87</v>
      </c>
      <c r="R101">
        <v>87</v>
      </c>
      <c r="S101">
        <v>80</v>
      </c>
      <c r="T101">
        <v>80</v>
      </c>
      <c r="U101">
        <v>104</v>
      </c>
      <c r="V101">
        <v>107</v>
      </c>
      <c r="W101">
        <v>97</v>
      </c>
      <c r="X101">
        <v>109</v>
      </c>
      <c r="Y101">
        <v>120</v>
      </c>
      <c r="Z101">
        <v>123</v>
      </c>
      <c r="AA101">
        <v>131</v>
      </c>
      <c r="AB101">
        <v>131</v>
      </c>
      <c r="AD101" t="str">
        <f t="shared" si="1"/>
        <v>JB_E_T4_15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237C-3B2A-5747-A894-7D39AC40A790}">
  <dimension ref="A1:AD102"/>
  <sheetViews>
    <sheetView workbookViewId="0">
      <selection activeCell="AF16" sqref="AF16"/>
    </sheetView>
  </sheetViews>
  <sheetFormatPr baseColWidth="10" defaultRowHeight="16" x14ac:dyDescent="0.2"/>
  <cols>
    <col min="1" max="1" width="4" bestFit="1" customWidth="1"/>
    <col min="2" max="2" width="2.33203125" bestFit="1" customWidth="1"/>
    <col min="3" max="4" width="3.1640625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19" width="3.1640625" bestFit="1" customWidth="1"/>
    <col min="20" max="20" width="4.1640625" customWidth="1"/>
    <col min="21" max="28" width="4.1640625" bestFit="1" customWidth="1"/>
  </cols>
  <sheetData>
    <row r="1" spans="1:30" x14ac:dyDescent="0.2">
      <c r="A1" t="s">
        <v>418</v>
      </c>
      <c r="B1" t="s">
        <v>426</v>
      </c>
      <c r="C1" t="s">
        <v>427</v>
      </c>
      <c r="D1">
        <v>0</v>
      </c>
      <c r="E1">
        <v>120</v>
      </c>
      <c r="F1">
        <v>129</v>
      </c>
      <c r="G1">
        <v>111</v>
      </c>
      <c r="H1">
        <v>111</v>
      </c>
      <c r="I1">
        <v>103</v>
      </c>
      <c r="J1">
        <v>127</v>
      </c>
      <c r="K1">
        <v>111</v>
      </c>
      <c r="L1">
        <v>120</v>
      </c>
      <c r="M1">
        <v>116</v>
      </c>
      <c r="N1">
        <v>116</v>
      </c>
      <c r="O1">
        <v>90</v>
      </c>
      <c r="P1">
        <v>90</v>
      </c>
      <c r="Q1">
        <v>84</v>
      </c>
      <c r="R1">
        <v>87</v>
      </c>
      <c r="S1">
        <v>80</v>
      </c>
      <c r="T1">
        <v>80</v>
      </c>
      <c r="U1">
        <v>107</v>
      </c>
      <c r="V1">
        <v>113</v>
      </c>
      <c r="W1">
        <v>106</v>
      </c>
      <c r="X1">
        <v>109</v>
      </c>
      <c r="Y1">
        <v>117</v>
      </c>
      <c r="Z1">
        <v>123</v>
      </c>
      <c r="AA1">
        <v>131</v>
      </c>
      <c r="AB1">
        <v>134</v>
      </c>
      <c r="AD1" t="str">
        <f>A1 &amp; "_" &amp; B1 &amp; "_" &amp; C1 &amp; "_" &amp; D1</f>
        <v>JB_A_TI_0</v>
      </c>
    </row>
    <row r="2" spans="1:30" x14ac:dyDescent="0.2">
      <c r="A2" t="s">
        <v>418</v>
      </c>
      <c r="B2" t="s">
        <v>426</v>
      </c>
      <c r="C2" t="s">
        <v>427</v>
      </c>
      <c r="D2">
        <v>3</v>
      </c>
      <c r="E2">
        <v>129</v>
      </c>
      <c r="F2">
        <v>129</v>
      </c>
      <c r="G2">
        <v>111</v>
      </c>
      <c r="H2">
        <v>111</v>
      </c>
      <c r="I2">
        <v>91</v>
      </c>
      <c r="J2">
        <v>127</v>
      </c>
      <c r="K2">
        <v>111</v>
      </c>
      <c r="L2">
        <v>120</v>
      </c>
      <c r="M2">
        <v>116</v>
      </c>
      <c r="N2">
        <v>116</v>
      </c>
      <c r="O2">
        <v>90</v>
      </c>
      <c r="P2">
        <v>102</v>
      </c>
      <c r="Q2">
        <v>84</v>
      </c>
      <c r="R2">
        <v>87</v>
      </c>
      <c r="S2">
        <v>80</v>
      </c>
      <c r="T2">
        <v>80</v>
      </c>
      <c r="U2">
        <v>92</v>
      </c>
      <c r="V2">
        <v>104</v>
      </c>
      <c r="W2">
        <v>103</v>
      </c>
      <c r="X2">
        <v>106</v>
      </c>
      <c r="Y2">
        <v>114</v>
      </c>
      <c r="Z2">
        <v>114</v>
      </c>
      <c r="AA2">
        <v>131</v>
      </c>
      <c r="AB2">
        <v>134</v>
      </c>
      <c r="AD2" t="str">
        <f t="shared" ref="AD2:AD65" si="0">A2 &amp; "_" &amp; B2 &amp; "_" &amp; C2 &amp; "_" &amp; D2</f>
        <v>JB_A_TI_3</v>
      </c>
    </row>
    <row r="3" spans="1:30" x14ac:dyDescent="0.2">
      <c r="A3" t="s">
        <v>418</v>
      </c>
      <c r="B3" t="s">
        <v>426</v>
      </c>
      <c r="C3" t="s">
        <v>427</v>
      </c>
      <c r="D3">
        <v>6</v>
      </c>
      <c r="E3">
        <v>126</v>
      </c>
      <c r="F3">
        <v>132</v>
      </c>
      <c r="G3">
        <v>111</v>
      </c>
      <c r="H3">
        <v>114</v>
      </c>
      <c r="I3">
        <v>100</v>
      </c>
      <c r="J3">
        <v>103</v>
      </c>
      <c r="K3">
        <v>144</v>
      </c>
      <c r="L3">
        <v>180</v>
      </c>
      <c r="M3">
        <v>116</v>
      </c>
      <c r="N3">
        <v>116</v>
      </c>
      <c r="O3">
        <v>93</v>
      </c>
      <c r="P3">
        <v>93</v>
      </c>
      <c r="Q3">
        <v>87</v>
      </c>
      <c r="R3">
        <v>87</v>
      </c>
      <c r="S3">
        <v>80</v>
      </c>
      <c r="T3">
        <v>83</v>
      </c>
      <c r="U3">
        <v>107</v>
      </c>
      <c r="V3">
        <v>107</v>
      </c>
      <c r="W3">
        <v>106</v>
      </c>
      <c r="X3">
        <v>109</v>
      </c>
      <c r="Y3">
        <v>117</v>
      </c>
      <c r="Z3">
        <v>117</v>
      </c>
      <c r="AA3">
        <v>125</v>
      </c>
      <c r="AB3">
        <v>131</v>
      </c>
      <c r="AD3" t="str">
        <f t="shared" si="0"/>
        <v>JB_A_TI_6</v>
      </c>
    </row>
    <row r="4" spans="1:30" x14ac:dyDescent="0.2">
      <c r="A4" t="s">
        <v>418</v>
      </c>
      <c r="B4" t="s">
        <v>426</v>
      </c>
      <c r="C4" t="s">
        <v>427</v>
      </c>
      <c r="D4">
        <v>9</v>
      </c>
      <c r="E4">
        <v>126</v>
      </c>
      <c r="F4">
        <v>129</v>
      </c>
      <c r="G4">
        <v>111</v>
      </c>
      <c r="H4">
        <v>114</v>
      </c>
      <c r="I4">
        <v>100</v>
      </c>
      <c r="J4">
        <v>124</v>
      </c>
      <c r="K4">
        <v>117</v>
      </c>
      <c r="L4">
        <v>141</v>
      </c>
      <c r="M4">
        <v>116</v>
      </c>
      <c r="N4">
        <v>116</v>
      </c>
      <c r="O4">
        <v>90</v>
      </c>
      <c r="P4">
        <v>93</v>
      </c>
      <c r="Q4">
        <v>87</v>
      </c>
      <c r="R4">
        <v>108</v>
      </c>
      <c r="S4">
        <v>80</v>
      </c>
      <c r="T4">
        <v>80</v>
      </c>
      <c r="U4">
        <v>104</v>
      </c>
      <c r="V4">
        <v>107</v>
      </c>
      <c r="W4">
        <v>103</v>
      </c>
      <c r="X4">
        <v>106</v>
      </c>
      <c r="Y4">
        <v>117</v>
      </c>
      <c r="Z4">
        <v>126</v>
      </c>
      <c r="AA4">
        <v>131</v>
      </c>
      <c r="AB4">
        <v>131</v>
      </c>
      <c r="AD4" t="str">
        <f t="shared" si="0"/>
        <v>JB_A_TI_9</v>
      </c>
    </row>
    <row r="5" spans="1:30" x14ac:dyDescent="0.2">
      <c r="A5" t="s">
        <v>418</v>
      </c>
      <c r="B5" t="s">
        <v>426</v>
      </c>
      <c r="C5" t="s">
        <v>427</v>
      </c>
      <c r="D5">
        <v>12</v>
      </c>
      <c r="E5">
        <v>129</v>
      </c>
      <c r="F5">
        <v>135</v>
      </c>
      <c r="G5">
        <v>111</v>
      </c>
      <c r="H5">
        <v>111</v>
      </c>
      <c r="I5">
        <v>97</v>
      </c>
      <c r="J5">
        <v>100</v>
      </c>
      <c r="K5">
        <v>138</v>
      </c>
      <c r="L5">
        <v>138</v>
      </c>
      <c r="M5">
        <v>116</v>
      </c>
      <c r="N5">
        <v>116</v>
      </c>
      <c r="O5">
        <v>90</v>
      </c>
      <c r="P5">
        <v>90</v>
      </c>
      <c r="Q5">
        <v>84</v>
      </c>
      <c r="R5">
        <v>84</v>
      </c>
      <c r="S5">
        <v>80</v>
      </c>
      <c r="T5">
        <v>86</v>
      </c>
      <c r="U5">
        <v>104</v>
      </c>
      <c r="V5">
        <v>104</v>
      </c>
      <c r="W5">
        <v>106</v>
      </c>
      <c r="X5">
        <v>109</v>
      </c>
      <c r="Y5">
        <v>117</v>
      </c>
      <c r="Z5">
        <v>120</v>
      </c>
      <c r="AA5">
        <v>131</v>
      </c>
      <c r="AB5">
        <v>131</v>
      </c>
      <c r="AD5" t="str">
        <f t="shared" si="0"/>
        <v>JB_A_TI_12</v>
      </c>
    </row>
    <row r="6" spans="1:30" x14ac:dyDescent="0.2">
      <c r="A6" t="s">
        <v>418</v>
      </c>
      <c r="B6" t="s">
        <v>426</v>
      </c>
      <c r="C6" t="s">
        <v>421</v>
      </c>
      <c r="D6">
        <v>0</v>
      </c>
      <c r="E6">
        <v>108</v>
      </c>
      <c r="F6">
        <v>141</v>
      </c>
      <c r="G6">
        <v>111</v>
      </c>
      <c r="H6">
        <v>132</v>
      </c>
      <c r="I6">
        <v>109</v>
      </c>
      <c r="J6">
        <v>136</v>
      </c>
      <c r="K6">
        <v>141</v>
      </c>
      <c r="L6">
        <v>150</v>
      </c>
      <c r="M6">
        <v>116</v>
      </c>
      <c r="N6">
        <v>116</v>
      </c>
      <c r="O6">
        <v>90</v>
      </c>
      <c r="P6">
        <v>93</v>
      </c>
      <c r="Q6">
        <v>84</v>
      </c>
      <c r="R6">
        <v>87</v>
      </c>
      <c r="S6">
        <v>80</v>
      </c>
      <c r="T6">
        <v>80</v>
      </c>
      <c r="U6">
        <v>104</v>
      </c>
      <c r="V6">
        <v>104</v>
      </c>
      <c r="W6">
        <v>91</v>
      </c>
      <c r="X6">
        <v>106</v>
      </c>
      <c r="Y6">
        <v>114</v>
      </c>
      <c r="Z6">
        <v>120</v>
      </c>
      <c r="AA6">
        <v>131</v>
      </c>
      <c r="AB6">
        <v>134</v>
      </c>
      <c r="AD6" t="str">
        <f t="shared" si="0"/>
        <v>JB_A_T2_0</v>
      </c>
    </row>
    <row r="7" spans="1:30" x14ac:dyDescent="0.2">
      <c r="A7" t="s">
        <v>418</v>
      </c>
      <c r="B7" t="s">
        <v>426</v>
      </c>
      <c r="C7" t="s">
        <v>421</v>
      </c>
      <c r="D7">
        <v>3</v>
      </c>
      <c r="E7">
        <v>126</v>
      </c>
      <c r="F7">
        <v>129</v>
      </c>
      <c r="G7">
        <v>111</v>
      </c>
      <c r="H7">
        <v>111</v>
      </c>
      <c r="I7">
        <v>100</v>
      </c>
      <c r="J7">
        <v>127</v>
      </c>
      <c r="K7">
        <v>99</v>
      </c>
      <c r="L7">
        <v>138</v>
      </c>
      <c r="M7">
        <v>125</v>
      </c>
      <c r="N7">
        <v>125</v>
      </c>
      <c r="O7">
        <v>90</v>
      </c>
      <c r="P7">
        <v>93</v>
      </c>
      <c r="Q7">
        <v>87</v>
      </c>
      <c r="R7">
        <v>87</v>
      </c>
      <c r="S7">
        <v>80</v>
      </c>
      <c r="T7">
        <v>80</v>
      </c>
      <c r="U7">
        <v>104</v>
      </c>
      <c r="V7">
        <v>107</v>
      </c>
      <c r="W7">
        <v>103</v>
      </c>
      <c r="X7">
        <v>106</v>
      </c>
      <c r="Y7">
        <v>120</v>
      </c>
      <c r="Z7">
        <v>120</v>
      </c>
      <c r="AA7">
        <v>131</v>
      </c>
      <c r="AB7">
        <v>137</v>
      </c>
      <c r="AD7" t="str">
        <f t="shared" si="0"/>
        <v>JB_A_T2_3</v>
      </c>
    </row>
    <row r="8" spans="1:30" x14ac:dyDescent="0.2">
      <c r="A8" t="s">
        <v>418</v>
      </c>
      <c r="B8" t="s">
        <v>426</v>
      </c>
      <c r="C8" t="s">
        <v>421</v>
      </c>
      <c r="D8">
        <v>6</v>
      </c>
      <c r="E8">
        <v>129</v>
      </c>
      <c r="F8">
        <v>129</v>
      </c>
      <c r="G8">
        <v>111</v>
      </c>
      <c r="H8">
        <v>129</v>
      </c>
      <c r="I8">
        <v>103</v>
      </c>
      <c r="J8">
        <v>112</v>
      </c>
      <c r="K8">
        <v>132</v>
      </c>
      <c r="L8">
        <v>147</v>
      </c>
      <c r="M8">
        <v>116</v>
      </c>
      <c r="N8">
        <v>125</v>
      </c>
      <c r="O8">
        <v>90</v>
      </c>
      <c r="P8">
        <v>93</v>
      </c>
      <c r="Q8">
        <v>84</v>
      </c>
      <c r="R8">
        <v>87</v>
      </c>
      <c r="S8">
        <v>80</v>
      </c>
      <c r="T8">
        <v>83</v>
      </c>
      <c r="U8">
        <v>107</v>
      </c>
      <c r="V8">
        <v>107</v>
      </c>
      <c r="W8">
        <v>97</v>
      </c>
      <c r="X8">
        <v>109</v>
      </c>
      <c r="Y8">
        <v>120</v>
      </c>
      <c r="Z8">
        <v>126</v>
      </c>
      <c r="AA8">
        <v>131</v>
      </c>
      <c r="AB8">
        <v>176</v>
      </c>
      <c r="AD8" t="str">
        <f t="shared" si="0"/>
        <v>JB_A_T2_6</v>
      </c>
    </row>
    <row r="9" spans="1:30" x14ac:dyDescent="0.2">
      <c r="A9" t="s">
        <v>418</v>
      </c>
      <c r="B9" t="s">
        <v>426</v>
      </c>
      <c r="C9" t="s">
        <v>421</v>
      </c>
      <c r="D9">
        <v>9</v>
      </c>
      <c r="E9">
        <v>126</v>
      </c>
      <c r="F9">
        <v>132</v>
      </c>
      <c r="G9">
        <v>111</v>
      </c>
      <c r="H9">
        <v>114</v>
      </c>
      <c r="I9">
        <v>100</v>
      </c>
      <c r="J9">
        <v>103</v>
      </c>
      <c r="K9">
        <v>144</v>
      </c>
      <c r="L9">
        <v>180</v>
      </c>
      <c r="M9">
        <v>116</v>
      </c>
      <c r="N9">
        <v>116</v>
      </c>
      <c r="O9">
        <v>93</v>
      </c>
      <c r="P9">
        <v>93</v>
      </c>
      <c r="Q9">
        <v>87</v>
      </c>
      <c r="R9">
        <v>87</v>
      </c>
      <c r="S9">
        <v>80</v>
      </c>
      <c r="T9">
        <v>83</v>
      </c>
      <c r="U9">
        <v>107</v>
      </c>
      <c r="V9">
        <v>107</v>
      </c>
      <c r="W9">
        <v>106</v>
      </c>
      <c r="X9">
        <v>109</v>
      </c>
      <c r="Y9">
        <v>117</v>
      </c>
      <c r="Z9">
        <v>117</v>
      </c>
      <c r="AA9">
        <v>125</v>
      </c>
      <c r="AB9">
        <v>131</v>
      </c>
      <c r="AD9" t="str">
        <f t="shared" si="0"/>
        <v>JB_A_T2_9</v>
      </c>
    </row>
    <row r="10" spans="1:30" x14ac:dyDescent="0.2">
      <c r="A10" t="s">
        <v>418</v>
      </c>
      <c r="B10" t="s">
        <v>426</v>
      </c>
      <c r="C10" t="s">
        <v>421</v>
      </c>
      <c r="D10">
        <v>12</v>
      </c>
      <c r="E10">
        <v>129</v>
      </c>
      <c r="F10">
        <v>135</v>
      </c>
      <c r="G10">
        <v>111</v>
      </c>
      <c r="H10">
        <v>111</v>
      </c>
      <c r="I10">
        <v>97</v>
      </c>
      <c r="J10">
        <v>100</v>
      </c>
      <c r="K10">
        <v>138</v>
      </c>
      <c r="L10">
        <v>138</v>
      </c>
      <c r="M10">
        <v>116</v>
      </c>
      <c r="N10">
        <v>116</v>
      </c>
      <c r="O10">
        <v>90</v>
      </c>
      <c r="P10">
        <v>90</v>
      </c>
      <c r="Q10">
        <v>84</v>
      </c>
      <c r="R10">
        <v>84</v>
      </c>
      <c r="S10">
        <v>80</v>
      </c>
      <c r="T10">
        <v>86</v>
      </c>
      <c r="U10">
        <v>104</v>
      </c>
      <c r="V10">
        <v>104</v>
      </c>
      <c r="W10">
        <v>106</v>
      </c>
      <c r="X10">
        <v>109</v>
      </c>
      <c r="Y10">
        <v>117</v>
      </c>
      <c r="Z10">
        <v>120</v>
      </c>
      <c r="AA10">
        <v>131</v>
      </c>
      <c r="AB10">
        <v>131</v>
      </c>
      <c r="AD10" t="str">
        <f t="shared" si="0"/>
        <v>JB_A_T2_12</v>
      </c>
    </row>
    <row r="11" spans="1:30" x14ac:dyDescent="0.2">
      <c r="A11" t="s">
        <v>418</v>
      </c>
      <c r="B11" t="s">
        <v>426</v>
      </c>
      <c r="C11" t="s">
        <v>423</v>
      </c>
      <c r="D11">
        <v>0</v>
      </c>
      <c r="E11" s="8">
        <v>108</v>
      </c>
      <c r="F11" s="8">
        <v>141</v>
      </c>
      <c r="G11" s="8">
        <v>111</v>
      </c>
      <c r="H11" s="8">
        <v>132</v>
      </c>
      <c r="I11" s="8">
        <v>109</v>
      </c>
      <c r="J11" s="8">
        <v>136</v>
      </c>
      <c r="K11" s="8">
        <v>141</v>
      </c>
      <c r="L11" s="8">
        <v>150</v>
      </c>
      <c r="M11" s="8">
        <v>116</v>
      </c>
      <c r="N11" s="8">
        <v>116</v>
      </c>
      <c r="O11" s="8">
        <v>90</v>
      </c>
      <c r="P11" s="8">
        <v>93</v>
      </c>
      <c r="Q11" s="8">
        <v>84</v>
      </c>
      <c r="R11" s="8">
        <v>87</v>
      </c>
      <c r="S11" s="8">
        <v>80</v>
      </c>
      <c r="T11" s="8">
        <v>116</v>
      </c>
      <c r="U11" s="8">
        <v>104</v>
      </c>
      <c r="V11" s="8">
        <v>104</v>
      </c>
      <c r="W11" s="8">
        <v>91</v>
      </c>
      <c r="X11" s="8">
        <v>106</v>
      </c>
      <c r="Y11" s="8">
        <v>114</v>
      </c>
      <c r="Z11" s="8">
        <v>120</v>
      </c>
      <c r="AA11" s="8">
        <v>131</v>
      </c>
      <c r="AB11" s="8">
        <v>134</v>
      </c>
      <c r="AD11" t="str">
        <f t="shared" si="0"/>
        <v>JB_A_T3_0</v>
      </c>
    </row>
    <row r="12" spans="1:30" x14ac:dyDescent="0.2">
      <c r="A12" t="s">
        <v>418</v>
      </c>
      <c r="B12" t="s">
        <v>426</v>
      </c>
      <c r="C12" t="s">
        <v>423</v>
      </c>
      <c r="D12">
        <v>3</v>
      </c>
      <c r="E12" s="8">
        <v>129</v>
      </c>
      <c r="F12" s="8">
        <v>132</v>
      </c>
      <c r="G12" s="8">
        <v>111</v>
      </c>
      <c r="H12" s="8">
        <v>111</v>
      </c>
      <c r="I12" s="8">
        <v>100</v>
      </c>
      <c r="J12" s="8">
        <v>127</v>
      </c>
      <c r="K12" s="8">
        <v>99</v>
      </c>
      <c r="L12" s="8">
        <v>138</v>
      </c>
      <c r="M12" s="8">
        <v>125</v>
      </c>
      <c r="N12" s="8">
        <v>125</v>
      </c>
      <c r="O12" s="8">
        <v>90</v>
      </c>
      <c r="P12" s="8">
        <v>93</v>
      </c>
      <c r="Q12" s="8">
        <v>87</v>
      </c>
      <c r="R12" s="8">
        <v>87</v>
      </c>
      <c r="S12" s="8">
        <v>80</v>
      </c>
      <c r="T12" s="8">
        <v>80</v>
      </c>
      <c r="U12" s="8">
        <v>104</v>
      </c>
      <c r="V12" s="8">
        <v>107</v>
      </c>
      <c r="W12" s="8">
        <v>103</v>
      </c>
      <c r="X12" s="8">
        <v>106</v>
      </c>
      <c r="Y12" s="8">
        <v>120</v>
      </c>
      <c r="Z12" s="8">
        <v>120</v>
      </c>
      <c r="AA12" s="8">
        <v>131</v>
      </c>
      <c r="AB12" s="8">
        <v>137</v>
      </c>
      <c r="AD12" t="str">
        <f t="shared" si="0"/>
        <v>JB_A_T3_3</v>
      </c>
    </row>
    <row r="13" spans="1:30" x14ac:dyDescent="0.2">
      <c r="A13" t="s">
        <v>418</v>
      </c>
      <c r="B13" t="s">
        <v>426</v>
      </c>
      <c r="C13" t="s">
        <v>423</v>
      </c>
      <c r="D13">
        <v>6</v>
      </c>
      <c r="E13" s="8">
        <v>132</v>
      </c>
      <c r="F13" s="8">
        <v>132</v>
      </c>
      <c r="G13" s="8">
        <v>111</v>
      </c>
      <c r="H13" s="8">
        <v>111</v>
      </c>
      <c r="I13" s="8">
        <v>91</v>
      </c>
      <c r="J13" s="8">
        <v>127</v>
      </c>
      <c r="K13" s="8">
        <v>111</v>
      </c>
      <c r="L13" s="8">
        <v>120</v>
      </c>
      <c r="M13" s="8">
        <v>116</v>
      </c>
      <c r="N13" s="8">
        <v>116</v>
      </c>
      <c r="O13" s="8">
        <v>90</v>
      </c>
      <c r="P13" s="8">
        <v>102</v>
      </c>
      <c r="Q13" s="8">
        <v>84</v>
      </c>
      <c r="R13" s="8">
        <v>84</v>
      </c>
      <c r="S13" s="8">
        <v>80</v>
      </c>
      <c r="T13" s="8">
        <v>80</v>
      </c>
      <c r="U13" s="8">
        <v>92</v>
      </c>
      <c r="V13" s="8">
        <v>104</v>
      </c>
      <c r="W13" s="8">
        <v>103</v>
      </c>
      <c r="X13" s="8">
        <v>106</v>
      </c>
      <c r="Y13" s="8">
        <v>114</v>
      </c>
      <c r="Z13" s="8">
        <v>114</v>
      </c>
      <c r="AA13" s="8">
        <v>131</v>
      </c>
      <c r="AB13" s="8">
        <v>134</v>
      </c>
      <c r="AD13" t="str">
        <f t="shared" si="0"/>
        <v>JB_A_T3_6</v>
      </c>
    </row>
    <row r="14" spans="1:30" x14ac:dyDescent="0.2">
      <c r="A14" t="s">
        <v>418</v>
      </c>
      <c r="B14" t="s">
        <v>426</v>
      </c>
      <c r="C14" t="s">
        <v>423</v>
      </c>
      <c r="D14">
        <v>9</v>
      </c>
      <c r="E14" s="8">
        <v>135</v>
      </c>
      <c r="F14" s="8">
        <v>135</v>
      </c>
      <c r="G14" s="8">
        <v>120</v>
      </c>
      <c r="H14" s="8">
        <v>129</v>
      </c>
      <c r="I14" s="8">
        <v>91</v>
      </c>
      <c r="J14" s="8">
        <v>130</v>
      </c>
      <c r="K14" s="8">
        <v>117</v>
      </c>
      <c r="L14" s="8">
        <v>147</v>
      </c>
      <c r="M14" s="8">
        <v>116</v>
      </c>
      <c r="N14" s="8">
        <v>116</v>
      </c>
      <c r="O14" s="8">
        <v>90</v>
      </c>
      <c r="P14" s="8">
        <v>93</v>
      </c>
      <c r="Q14" s="8">
        <v>84</v>
      </c>
      <c r="R14" s="8">
        <v>105</v>
      </c>
      <c r="S14" s="8">
        <v>80</v>
      </c>
      <c r="T14" s="8">
        <v>80</v>
      </c>
      <c r="U14" s="8">
        <v>107</v>
      </c>
      <c r="V14" s="8">
        <v>107</v>
      </c>
      <c r="W14" s="8">
        <v>100</v>
      </c>
      <c r="X14" s="8">
        <v>106</v>
      </c>
      <c r="Y14" s="8">
        <v>117</v>
      </c>
      <c r="Z14" s="8">
        <v>120</v>
      </c>
      <c r="AA14" s="8">
        <v>131</v>
      </c>
      <c r="AB14" s="8">
        <v>131</v>
      </c>
      <c r="AD14" t="str">
        <f t="shared" si="0"/>
        <v>JB_A_T3_9</v>
      </c>
    </row>
    <row r="15" spans="1:30" x14ac:dyDescent="0.2">
      <c r="A15" t="s">
        <v>418</v>
      </c>
      <c r="B15" t="s">
        <v>426</v>
      </c>
      <c r="C15" t="s">
        <v>423</v>
      </c>
      <c r="D15">
        <v>12</v>
      </c>
      <c r="E15" s="8">
        <v>120</v>
      </c>
      <c r="F15" s="8">
        <v>132</v>
      </c>
      <c r="G15" s="8">
        <v>111</v>
      </c>
      <c r="H15" s="8">
        <v>126</v>
      </c>
      <c r="I15" s="8">
        <v>112</v>
      </c>
      <c r="J15" s="8">
        <v>139</v>
      </c>
      <c r="K15" s="8">
        <v>144</v>
      </c>
      <c r="L15" s="8">
        <v>153</v>
      </c>
      <c r="M15" s="8">
        <v>116</v>
      </c>
      <c r="N15" s="8">
        <v>116</v>
      </c>
      <c r="O15" s="8">
        <v>90</v>
      </c>
      <c r="P15" s="8">
        <v>90</v>
      </c>
      <c r="Q15" s="8">
        <v>93</v>
      </c>
      <c r="R15" s="8">
        <v>96</v>
      </c>
      <c r="S15" s="8">
        <v>80</v>
      </c>
      <c r="T15" s="8">
        <v>80</v>
      </c>
      <c r="U15" s="8">
        <v>104</v>
      </c>
      <c r="V15" s="8">
        <v>104</v>
      </c>
      <c r="W15" s="8">
        <v>106</v>
      </c>
      <c r="X15" s="8">
        <v>109</v>
      </c>
      <c r="Y15" s="8">
        <v>117</v>
      </c>
      <c r="Z15" s="8">
        <v>120</v>
      </c>
      <c r="AA15" s="8">
        <v>134</v>
      </c>
      <c r="AB15" s="8">
        <v>134</v>
      </c>
      <c r="AD15" t="str">
        <f t="shared" si="0"/>
        <v>JB_A_T3_12</v>
      </c>
    </row>
    <row r="16" spans="1:30" x14ac:dyDescent="0.2">
      <c r="A16" t="s">
        <v>418</v>
      </c>
      <c r="B16" t="s">
        <v>426</v>
      </c>
      <c r="C16" t="s">
        <v>422</v>
      </c>
      <c r="D16">
        <v>0</v>
      </c>
      <c r="E16" s="8">
        <v>132</v>
      </c>
      <c r="F16" s="8">
        <v>132</v>
      </c>
      <c r="G16" s="8">
        <v>111</v>
      </c>
      <c r="H16" s="8">
        <v>111</v>
      </c>
      <c r="I16" s="8">
        <v>103</v>
      </c>
      <c r="J16" s="8">
        <v>139</v>
      </c>
      <c r="K16" s="8">
        <v>111</v>
      </c>
      <c r="L16" s="8">
        <v>138</v>
      </c>
      <c r="M16" s="8">
        <v>116</v>
      </c>
      <c r="N16" s="8">
        <v>116</v>
      </c>
      <c r="O16" s="8">
        <v>90</v>
      </c>
      <c r="P16" s="8">
        <v>93</v>
      </c>
      <c r="Q16" s="8">
        <v>84</v>
      </c>
      <c r="R16" s="8">
        <v>87</v>
      </c>
      <c r="S16" s="8">
        <v>80</v>
      </c>
      <c r="T16" s="8">
        <v>83</v>
      </c>
      <c r="U16" s="8">
        <v>107</v>
      </c>
      <c r="V16" s="8">
        <v>107</v>
      </c>
      <c r="W16" s="8">
        <v>106</v>
      </c>
      <c r="X16" s="8">
        <v>106</v>
      </c>
      <c r="Y16" s="8">
        <v>117</v>
      </c>
      <c r="Z16" s="8">
        <v>123</v>
      </c>
      <c r="AA16" s="8">
        <v>131</v>
      </c>
      <c r="AB16" s="8">
        <v>131</v>
      </c>
      <c r="AD16" t="str">
        <f t="shared" si="0"/>
        <v>JB_A_T4_0</v>
      </c>
    </row>
    <row r="17" spans="1:30" x14ac:dyDescent="0.2">
      <c r="A17" t="s">
        <v>418</v>
      </c>
      <c r="B17" t="s">
        <v>426</v>
      </c>
      <c r="C17" t="s">
        <v>422</v>
      </c>
      <c r="D17">
        <v>3</v>
      </c>
      <c r="E17" s="8">
        <v>129</v>
      </c>
      <c r="F17" s="8">
        <v>132</v>
      </c>
      <c r="G17" s="8">
        <v>111</v>
      </c>
      <c r="H17" s="8">
        <v>111</v>
      </c>
      <c r="I17" s="8">
        <v>100</v>
      </c>
      <c r="J17" s="8">
        <v>127</v>
      </c>
      <c r="K17" s="8">
        <v>99</v>
      </c>
      <c r="L17" s="8">
        <v>138</v>
      </c>
      <c r="M17" s="8">
        <v>125</v>
      </c>
      <c r="N17" s="8">
        <v>125</v>
      </c>
      <c r="O17" s="8">
        <v>90</v>
      </c>
      <c r="P17" s="8">
        <v>93</v>
      </c>
      <c r="Q17" s="8">
        <v>87</v>
      </c>
      <c r="R17" s="8">
        <v>87</v>
      </c>
      <c r="S17" s="8">
        <v>80</v>
      </c>
      <c r="T17" s="8">
        <v>80</v>
      </c>
      <c r="U17" s="8">
        <v>104</v>
      </c>
      <c r="V17" s="8">
        <v>107</v>
      </c>
      <c r="W17" s="8">
        <v>103</v>
      </c>
      <c r="X17" s="8">
        <v>106</v>
      </c>
      <c r="Y17" s="8">
        <v>120</v>
      </c>
      <c r="Z17" s="8">
        <v>120</v>
      </c>
      <c r="AA17" s="8">
        <v>131</v>
      </c>
      <c r="AB17" s="8">
        <v>137</v>
      </c>
      <c r="AD17" t="str">
        <f t="shared" si="0"/>
        <v>JB_A_T4_3</v>
      </c>
    </row>
    <row r="18" spans="1:30" x14ac:dyDescent="0.2">
      <c r="A18" t="s">
        <v>418</v>
      </c>
      <c r="B18" t="s">
        <v>426</v>
      </c>
      <c r="C18" t="s">
        <v>422</v>
      </c>
      <c r="D18">
        <v>6</v>
      </c>
      <c r="E18" s="8">
        <v>123</v>
      </c>
      <c r="F18" s="8">
        <v>138</v>
      </c>
      <c r="G18" s="8">
        <v>111</v>
      </c>
      <c r="H18" s="8">
        <v>123</v>
      </c>
      <c r="I18" s="8">
        <v>124</v>
      </c>
      <c r="J18" s="8">
        <v>127</v>
      </c>
      <c r="K18" s="8">
        <v>120</v>
      </c>
      <c r="L18" s="8">
        <v>138</v>
      </c>
      <c r="M18" s="8">
        <v>116</v>
      </c>
      <c r="N18" s="8">
        <v>116</v>
      </c>
      <c r="O18" s="8">
        <v>90</v>
      </c>
      <c r="P18" s="8">
        <v>93</v>
      </c>
      <c r="Q18" s="8">
        <v>84</v>
      </c>
      <c r="R18" s="8">
        <v>87</v>
      </c>
      <c r="S18" s="8">
        <v>80</v>
      </c>
      <c r="T18" s="8">
        <v>80</v>
      </c>
      <c r="U18" s="8">
        <v>104</v>
      </c>
      <c r="V18" s="8">
        <v>113</v>
      </c>
      <c r="W18" s="8">
        <v>106</v>
      </c>
      <c r="X18" s="8">
        <v>109</v>
      </c>
      <c r="Y18" s="8">
        <v>117</v>
      </c>
      <c r="Z18" s="8">
        <v>126</v>
      </c>
      <c r="AA18" s="8">
        <v>134</v>
      </c>
      <c r="AB18" s="8">
        <v>167</v>
      </c>
      <c r="AD18" t="str">
        <f t="shared" si="0"/>
        <v>JB_A_T4_6</v>
      </c>
    </row>
    <row r="19" spans="1:30" x14ac:dyDescent="0.2">
      <c r="A19" t="s">
        <v>418</v>
      </c>
      <c r="B19" t="s">
        <v>426</v>
      </c>
      <c r="C19" t="s">
        <v>422</v>
      </c>
      <c r="D19">
        <v>9</v>
      </c>
      <c r="E19">
        <v>129</v>
      </c>
      <c r="F19">
        <v>135</v>
      </c>
      <c r="G19">
        <v>111</v>
      </c>
      <c r="H19">
        <v>123</v>
      </c>
      <c r="I19">
        <v>100</v>
      </c>
      <c r="J19">
        <v>130</v>
      </c>
      <c r="K19">
        <v>114</v>
      </c>
      <c r="L19">
        <v>150</v>
      </c>
      <c r="M19">
        <v>125</v>
      </c>
      <c r="N19">
        <v>128</v>
      </c>
      <c r="O19">
        <v>90</v>
      </c>
      <c r="P19">
        <v>93</v>
      </c>
      <c r="Q19">
        <v>84</v>
      </c>
      <c r="R19">
        <v>87</v>
      </c>
      <c r="S19">
        <v>80</v>
      </c>
      <c r="T19">
        <v>80</v>
      </c>
      <c r="U19">
        <v>107</v>
      </c>
      <c r="V19">
        <v>107</v>
      </c>
      <c r="W19">
        <v>106</v>
      </c>
      <c r="X19">
        <v>109</v>
      </c>
      <c r="Y19">
        <v>111</v>
      </c>
      <c r="Z19">
        <v>120</v>
      </c>
      <c r="AA19">
        <v>131</v>
      </c>
      <c r="AB19">
        <v>143</v>
      </c>
      <c r="AD19" t="str">
        <f t="shared" si="0"/>
        <v>JB_A_T4_9</v>
      </c>
    </row>
    <row r="20" spans="1:30" x14ac:dyDescent="0.2">
      <c r="A20" t="s">
        <v>418</v>
      </c>
      <c r="B20" t="s">
        <v>426</v>
      </c>
      <c r="C20" t="s">
        <v>422</v>
      </c>
      <c r="D20">
        <v>12</v>
      </c>
      <c r="E20">
        <v>120</v>
      </c>
      <c r="F20">
        <v>132</v>
      </c>
      <c r="G20">
        <v>111</v>
      </c>
      <c r="H20">
        <v>126</v>
      </c>
      <c r="I20">
        <v>112</v>
      </c>
      <c r="J20">
        <v>139</v>
      </c>
      <c r="K20">
        <v>144</v>
      </c>
      <c r="L20">
        <v>153</v>
      </c>
      <c r="M20">
        <v>116</v>
      </c>
      <c r="N20">
        <v>116</v>
      </c>
      <c r="O20">
        <v>90</v>
      </c>
      <c r="P20">
        <v>90</v>
      </c>
      <c r="Q20">
        <v>93</v>
      </c>
      <c r="R20">
        <v>96</v>
      </c>
      <c r="S20">
        <v>80</v>
      </c>
      <c r="T20">
        <v>80</v>
      </c>
      <c r="U20">
        <v>104</v>
      </c>
      <c r="V20">
        <v>104</v>
      </c>
      <c r="W20">
        <v>106</v>
      </c>
      <c r="X20">
        <v>109</v>
      </c>
      <c r="Y20">
        <v>117</v>
      </c>
      <c r="Z20">
        <v>120</v>
      </c>
      <c r="AA20">
        <v>134</v>
      </c>
      <c r="AB20">
        <v>134</v>
      </c>
      <c r="AD20" t="str">
        <f t="shared" si="0"/>
        <v>JB_A_T4_12</v>
      </c>
    </row>
    <row r="21" spans="1:30" x14ac:dyDescent="0.2">
      <c r="A21" t="s">
        <v>418</v>
      </c>
      <c r="B21" t="s">
        <v>428</v>
      </c>
      <c r="C21" t="s">
        <v>420</v>
      </c>
      <c r="D21">
        <v>0</v>
      </c>
      <c r="E21">
        <v>123</v>
      </c>
      <c r="F21">
        <v>135</v>
      </c>
      <c r="G21">
        <v>111</v>
      </c>
      <c r="H21">
        <v>117</v>
      </c>
      <c r="I21">
        <v>100</v>
      </c>
      <c r="J21">
        <v>115</v>
      </c>
      <c r="K21">
        <v>117</v>
      </c>
      <c r="L21">
        <v>144</v>
      </c>
      <c r="M21">
        <v>116</v>
      </c>
      <c r="N21">
        <v>116</v>
      </c>
      <c r="O21">
        <v>90</v>
      </c>
      <c r="P21">
        <v>90</v>
      </c>
      <c r="Q21">
        <v>84</v>
      </c>
      <c r="R21">
        <v>90</v>
      </c>
      <c r="S21">
        <v>71</v>
      </c>
      <c r="T21">
        <v>80</v>
      </c>
      <c r="U21">
        <v>107</v>
      </c>
      <c r="V21">
        <v>107</v>
      </c>
      <c r="W21">
        <v>91</v>
      </c>
      <c r="X21">
        <v>106</v>
      </c>
      <c r="Y21">
        <v>117</v>
      </c>
      <c r="Z21">
        <v>126</v>
      </c>
      <c r="AA21">
        <v>131</v>
      </c>
      <c r="AB21">
        <v>137</v>
      </c>
      <c r="AD21" t="str">
        <f t="shared" si="0"/>
        <v>JB_B_T1_0</v>
      </c>
    </row>
    <row r="22" spans="1:30" x14ac:dyDescent="0.2">
      <c r="A22" t="s">
        <v>418</v>
      </c>
      <c r="B22" t="s">
        <v>428</v>
      </c>
      <c r="C22" t="s">
        <v>420</v>
      </c>
      <c r="D22">
        <v>3</v>
      </c>
      <c r="E22">
        <v>126</v>
      </c>
      <c r="F22">
        <v>126</v>
      </c>
      <c r="G22">
        <v>111</v>
      </c>
      <c r="H22">
        <v>111</v>
      </c>
      <c r="I22">
        <v>91</v>
      </c>
      <c r="J22">
        <v>100</v>
      </c>
      <c r="K22">
        <v>138</v>
      </c>
      <c r="L22">
        <v>144</v>
      </c>
      <c r="M22">
        <v>116</v>
      </c>
      <c r="N22">
        <v>116</v>
      </c>
      <c r="O22">
        <v>93</v>
      </c>
      <c r="P22">
        <v>93</v>
      </c>
      <c r="Q22">
        <v>84</v>
      </c>
      <c r="R22">
        <v>84</v>
      </c>
      <c r="S22">
        <v>80</v>
      </c>
      <c r="T22">
        <v>80</v>
      </c>
      <c r="U22">
        <v>104</v>
      </c>
      <c r="V22">
        <v>104</v>
      </c>
      <c r="W22">
        <v>91</v>
      </c>
      <c r="X22">
        <v>106</v>
      </c>
      <c r="Y22">
        <v>126</v>
      </c>
      <c r="Z22">
        <v>126</v>
      </c>
      <c r="AA22">
        <v>125</v>
      </c>
      <c r="AB22">
        <v>131</v>
      </c>
      <c r="AD22" t="str">
        <f t="shared" si="0"/>
        <v>JB_B_T1_3</v>
      </c>
    </row>
    <row r="23" spans="1:30" x14ac:dyDescent="0.2">
      <c r="A23" t="s">
        <v>418</v>
      </c>
      <c r="B23" t="s">
        <v>428</v>
      </c>
      <c r="C23" t="s">
        <v>420</v>
      </c>
      <c r="D23">
        <v>6</v>
      </c>
      <c r="E23">
        <v>126</v>
      </c>
      <c r="F23">
        <v>129</v>
      </c>
      <c r="G23">
        <v>123</v>
      </c>
      <c r="H23">
        <v>123</v>
      </c>
      <c r="I23">
        <v>100</v>
      </c>
      <c r="J23">
        <v>103</v>
      </c>
      <c r="K23">
        <v>141</v>
      </c>
      <c r="L23">
        <v>144</v>
      </c>
      <c r="M23">
        <v>116</v>
      </c>
      <c r="N23">
        <v>125</v>
      </c>
      <c r="O23">
        <v>87</v>
      </c>
      <c r="P23">
        <v>90</v>
      </c>
      <c r="Q23">
        <v>84</v>
      </c>
      <c r="R23">
        <v>87</v>
      </c>
      <c r="S23">
        <v>80</v>
      </c>
      <c r="T23">
        <v>80</v>
      </c>
      <c r="U23">
        <v>104</v>
      </c>
      <c r="V23">
        <v>107</v>
      </c>
      <c r="W23">
        <v>91</v>
      </c>
      <c r="X23">
        <v>106</v>
      </c>
      <c r="Y23">
        <v>108</v>
      </c>
      <c r="Z23">
        <v>120</v>
      </c>
      <c r="AA23">
        <v>131</v>
      </c>
      <c r="AB23">
        <v>137</v>
      </c>
      <c r="AD23" t="str">
        <f t="shared" si="0"/>
        <v>JB_B_T1_6</v>
      </c>
    </row>
    <row r="24" spans="1:30" x14ac:dyDescent="0.2">
      <c r="A24" t="s">
        <v>418</v>
      </c>
      <c r="B24" t="s">
        <v>428</v>
      </c>
      <c r="C24" t="s">
        <v>420</v>
      </c>
      <c r="D24">
        <v>12</v>
      </c>
      <c r="E24">
        <v>132</v>
      </c>
      <c r="F24">
        <v>138</v>
      </c>
      <c r="G24">
        <v>111</v>
      </c>
      <c r="H24">
        <v>111</v>
      </c>
      <c r="I24">
        <v>100</v>
      </c>
      <c r="J24">
        <v>112</v>
      </c>
      <c r="K24">
        <v>93</v>
      </c>
      <c r="L24">
        <v>141</v>
      </c>
      <c r="M24">
        <v>116</v>
      </c>
      <c r="N24">
        <v>116</v>
      </c>
      <c r="O24">
        <v>90</v>
      </c>
      <c r="P24">
        <v>93</v>
      </c>
      <c r="Q24">
        <v>84</v>
      </c>
      <c r="R24">
        <v>90</v>
      </c>
      <c r="S24">
        <v>80</v>
      </c>
      <c r="T24">
        <v>80</v>
      </c>
      <c r="U24">
        <v>104</v>
      </c>
      <c r="V24">
        <v>107</v>
      </c>
      <c r="W24">
        <v>106</v>
      </c>
      <c r="X24">
        <v>106</v>
      </c>
      <c r="Y24">
        <v>126</v>
      </c>
      <c r="Z24">
        <v>126</v>
      </c>
      <c r="AA24">
        <v>131</v>
      </c>
      <c r="AB24">
        <v>131</v>
      </c>
      <c r="AD24" t="str">
        <f t="shared" si="0"/>
        <v>JB_B_T1_12</v>
      </c>
    </row>
    <row r="25" spans="1:30" x14ac:dyDescent="0.2">
      <c r="A25" t="s">
        <v>418</v>
      </c>
      <c r="B25" t="s">
        <v>428</v>
      </c>
      <c r="C25" t="s">
        <v>420</v>
      </c>
      <c r="D25">
        <v>15</v>
      </c>
      <c r="E25">
        <v>126</v>
      </c>
      <c r="F25">
        <v>135</v>
      </c>
      <c r="G25">
        <v>111</v>
      </c>
      <c r="H25">
        <v>111</v>
      </c>
      <c r="I25">
        <v>121</v>
      </c>
      <c r="J25">
        <v>124</v>
      </c>
      <c r="K25">
        <v>141</v>
      </c>
      <c r="L25">
        <v>195</v>
      </c>
      <c r="M25">
        <v>116</v>
      </c>
      <c r="N25">
        <v>116</v>
      </c>
      <c r="O25">
        <v>90</v>
      </c>
      <c r="P25">
        <v>93</v>
      </c>
      <c r="Q25">
        <v>84</v>
      </c>
      <c r="R25">
        <v>84</v>
      </c>
      <c r="S25">
        <v>80</v>
      </c>
      <c r="T25">
        <v>80</v>
      </c>
      <c r="U25">
        <v>92</v>
      </c>
      <c r="V25">
        <v>107</v>
      </c>
      <c r="W25">
        <v>91</v>
      </c>
      <c r="X25">
        <v>109</v>
      </c>
      <c r="Y25">
        <v>120</v>
      </c>
      <c r="Z25">
        <v>123</v>
      </c>
      <c r="AA25">
        <v>131</v>
      </c>
      <c r="AB25">
        <v>137</v>
      </c>
      <c r="AD25" t="str">
        <f t="shared" si="0"/>
        <v>JB_B_T1_15</v>
      </c>
    </row>
    <row r="26" spans="1:30" x14ac:dyDescent="0.2">
      <c r="A26" t="s">
        <v>418</v>
      </c>
      <c r="B26" t="s">
        <v>428</v>
      </c>
      <c r="C26" t="s">
        <v>421</v>
      </c>
      <c r="D26">
        <v>0</v>
      </c>
      <c r="E26" s="8">
        <v>129</v>
      </c>
      <c r="F26" s="8">
        <v>135</v>
      </c>
      <c r="G26" s="8">
        <v>111</v>
      </c>
      <c r="H26" s="8">
        <v>111</v>
      </c>
      <c r="I26" s="8">
        <v>115</v>
      </c>
      <c r="J26" s="8">
        <v>121</v>
      </c>
      <c r="K26" s="8">
        <v>102</v>
      </c>
      <c r="L26" s="8">
        <v>144</v>
      </c>
      <c r="M26">
        <v>116</v>
      </c>
      <c r="N26">
        <v>125</v>
      </c>
      <c r="O26">
        <v>87</v>
      </c>
      <c r="P26">
        <v>90</v>
      </c>
      <c r="Q26">
        <v>84</v>
      </c>
      <c r="R26">
        <v>90</v>
      </c>
      <c r="S26">
        <v>80</v>
      </c>
      <c r="T26">
        <v>80</v>
      </c>
      <c r="U26">
        <v>104</v>
      </c>
      <c r="V26">
        <v>107</v>
      </c>
      <c r="W26">
        <v>106</v>
      </c>
      <c r="X26">
        <v>109</v>
      </c>
      <c r="Y26">
        <v>117</v>
      </c>
      <c r="Z26">
        <v>117</v>
      </c>
      <c r="AA26">
        <v>125</v>
      </c>
      <c r="AB26">
        <v>131</v>
      </c>
      <c r="AD26" t="str">
        <f t="shared" si="0"/>
        <v>JB_B_T2_0</v>
      </c>
    </row>
    <row r="27" spans="1:30" x14ac:dyDescent="0.2">
      <c r="A27" t="s">
        <v>418</v>
      </c>
      <c r="B27" t="s">
        <v>428</v>
      </c>
      <c r="C27" t="s">
        <v>421</v>
      </c>
      <c r="D27">
        <v>0</v>
      </c>
      <c r="E27">
        <v>129</v>
      </c>
      <c r="F27">
        <v>135</v>
      </c>
      <c r="G27">
        <v>111</v>
      </c>
      <c r="H27">
        <v>111</v>
      </c>
      <c r="I27">
        <v>115</v>
      </c>
      <c r="J27">
        <v>121</v>
      </c>
      <c r="K27">
        <v>102</v>
      </c>
      <c r="L27">
        <v>144</v>
      </c>
      <c r="M27">
        <v>116</v>
      </c>
      <c r="N27">
        <v>125</v>
      </c>
      <c r="O27">
        <v>87</v>
      </c>
      <c r="P27">
        <v>90</v>
      </c>
      <c r="Q27">
        <v>84</v>
      </c>
      <c r="R27">
        <v>90</v>
      </c>
      <c r="S27">
        <v>80</v>
      </c>
      <c r="T27">
        <v>80</v>
      </c>
      <c r="U27">
        <v>104</v>
      </c>
      <c r="V27">
        <v>107</v>
      </c>
      <c r="W27">
        <v>106</v>
      </c>
      <c r="X27">
        <v>109</v>
      </c>
      <c r="Y27">
        <v>117</v>
      </c>
      <c r="Z27">
        <v>117</v>
      </c>
      <c r="AA27">
        <v>125</v>
      </c>
      <c r="AB27">
        <v>131</v>
      </c>
      <c r="AD27" t="str">
        <f t="shared" si="0"/>
        <v>JB_B_T2_0</v>
      </c>
    </row>
    <row r="28" spans="1:30" x14ac:dyDescent="0.2">
      <c r="A28" t="s">
        <v>418</v>
      </c>
      <c r="B28" t="s">
        <v>428</v>
      </c>
      <c r="C28" t="s">
        <v>421</v>
      </c>
      <c r="D28">
        <v>3</v>
      </c>
      <c r="E28">
        <v>126</v>
      </c>
      <c r="F28">
        <v>129</v>
      </c>
      <c r="G28">
        <v>129</v>
      </c>
      <c r="H28">
        <v>129</v>
      </c>
      <c r="I28">
        <v>130</v>
      </c>
      <c r="J28">
        <v>133</v>
      </c>
      <c r="K28">
        <v>135</v>
      </c>
      <c r="L28">
        <v>153</v>
      </c>
      <c r="M28">
        <v>116</v>
      </c>
      <c r="N28">
        <v>125</v>
      </c>
      <c r="O28">
        <v>90</v>
      </c>
      <c r="P28">
        <v>93</v>
      </c>
      <c r="Q28">
        <v>84</v>
      </c>
      <c r="R28">
        <v>87</v>
      </c>
      <c r="S28">
        <v>80</v>
      </c>
      <c r="T28">
        <v>83</v>
      </c>
      <c r="U28">
        <v>107</v>
      </c>
      <c r="V28">
        <v>107</v>
      </c>
      <c r="W28">
        <v>91</v>
      </c>
      <c r="X28">
        <v>109</v>
      </c>
      <c r="Y28">
        <v>120</v>
      </c>
      <c r="Z28">
        <v>126</v>
      </c>
      <c r="AA28">
        <v>131</v>
      </c>
      <c r="AB28">
        <v>131</v>
      </c>
      <c r="AD28" t="str">
        <f t="shared" si="0"/>
        <v>JB_B_T2_3</v>
      </c>
    </row>
    <row r="29" spans="1:30" x14ac:dyDescent="0.2">
      <c r="A29" t="s">
        <v>418</v>
      </c>
      <c r="B29" t="s">
        <v>428</v>
      </c>
      <c r="C29" t="s">
        <v>421</v>
      </c>
      <c r="D29">
        <v>6</v>
      </c>
      <c r="E29">
        <v>129</v>
      </c>
      <c r="F29">
        <v>129</v>
      </c>
      <c r="G29">
        <v>111</v>
      </c>
      <c r="H29">
        <v>111</v>
      </c>
      <c r="I29">
        <v>106</v>
      </c>
      <c r="J29">
        <v>112</v>
      </c>
      <c r="K29">
        <v>111</v>
      </c>
      <c r="L29">
        <v>138</v>
      </c>
      <c r="M29">
        <v>116</v>
      </c>
      <c r="N29">
        <v>125</v>
      </c>
      <c r="O29">
        <v>87</v>
      </c>
      <c r="P29">
        <v>90</v>
      </c>
      <c r="Q29">
        <v>84</v>
      </c>
      <c r="R29">
        <v>105</v>
      </c>
      <c r="S29">
        <v>80</v>
      </c>
      <c r="T29">
        <v>80</v>
      </c>
      <c r="U29">
        <v>107</v>
      </c>
      <c r="V29">
        <v>107</v>
      </c>
      <c r="W29">
        <v>91</v>
      </c>
      <c r="X29">
        <v>106</v>
      </c>
      <c r="Y29">
        <v>123</v>
      </c>
      <c r="Z29">
        <v>126</v>
      </c>
      <c r="AA29">
        <v>131</v>
      </c>
      <c r="AB29">
        <v>134</v>
      </c>
      <c r="AD29" t="str">
        <f t="shared" si="0"/>
        <v>JB_B_T2_6</v>
      </c>
    </row>
    <row r="30" spans="1:30" x14ac:dyDescent="0.2">
      <c r="A30" t="s">
        <v>418</v>
      </c>
      <c r="B30" t="s">
        <v>428</v>
      </c>
      <c r="C30" t="s">
        <v>421</v>
      </c>
      <c r="D30">
        <v>9</v>
      </c>
      <c r="E30">
        <v>123</v>
      </c>
      <c r="F30">
        <v>129</v>
      </c>
      <c r="G30">
        <v>111</v>
      </c>
      <c r="H30">
        <v>111</v>
      </c>
      <c r="I30">
        <v>109</v>
      </c>
      <c r="J30">
        <v>112</v>
      </c>
      <c r="K30">
        <v>126</v>
      </c>
      <c r="L30">
        <v>141</v>
      </c>
      <c r="M30">
        <v>116</v>
      </c>
      <c r="N30">
        <v>125</v>
      </c>
      <c r="O30">
        <v>93</v>
      </c>
      <c r="P30">
        <v>93</v>
      </c>
      <c r="Q30">
        <v>84</v>
      </c>
      <c r="R30">
        <v>84</v>
      </c>
      <c r="S30">
        <v>80</v>
      </c>
      <c r="T30">
        <v>80</v>
      </c>
      <c r="U30">
        <v>104</v>
      </c>
      <c r="V30">
        <v>104</v>
      </c>
      <c r="W30">
        <v>106</v>
      </c>
      <c r="X30">
        <v>109</v>
      </c>
      <c r="Y30">
        <v>120</v>
      </c>
      <c r="Z30">
        <v>120</v>
      </c>
      <c r="AA30">
        <v>131</v>
      </c>
      <c r="AB30">
        <v>134</v>
      </c>
      <c r="AD30" t="str">
        <f t="shared" si="0"/>
        <v>JB_B_T2_9</v>
      </c>
    </row>
    <row r="31" spans="1:30" x14ac:dyDescent="0.2">
      <c r="A31" t="s">
        <v>418</v>
      </c>
      <c r="B31" t="s">
        <v>428</v>
      </c>
      <c r="C31" t="s">
        <v>421</v>
      </c>
      <c r="D31">
        <v>12</v>
      </c>
      <c r="E31" s="10">
        <v>114</v>
      </c>
      <c r="F31" s="10">
        <v>129</v>
      </c>
      <c r="G31" s="10">
        <v>111</v>
      </c>
      <c r="H31" s="10">
        <v>111</v>
      </c>
      <c r="I31" s="10">
        <v>109</v>
      </c>
      <c r="J31" s="10">
        <v>112</v>
      </c>
      <c r="K31" s="10">
        <v>126</v>
      </c>
      <c r="L31" s="10">
        <v>141</v>
      </c>
      <c r="M31" s="10">
        <v>116</v>
      </c>
      <c r="N31" s="10">
        <v>125</v>
      </c>
      <c r="O31" s="10">
        <v>93</v>
      </c>
      <c r="P31" s="10">
        <v>93</v>
      </c>
      <c r="Q31" s="10">
        <v>84</v>
      </c>
      <c r="R31" s="10">
        <v>84</v>
      </c>
      <c r="S31" s="10">
        <v>80</v>
      </c>
      <c r="T31" s="10">
        <v>80</v>
      </c>
      <c r="U31">
        <v>104</v>
      </c>
      <c r="V31">
        <v>104</v>
      </c>
      <c r="W31">
        <v>106</v>
      </c>
      <c r="X31">
        <v>109</v>
      </c>
      <c r="Y31">
        <v>120</v>
      </c>
      <c r="Z31">
        <v>120</v>
      </c>
      <c r="AA31">
        <v>131</v>
      </c>
      <c r="AB31">
        <v>134</v>
      </c>
      <c r="AD31" t="str">
        <f t="shared" si="0"/>
        <v>JB_B_T2_12</v>
      </c>
    </row>
    <row r="32" spans="1:30" x14ac:dyDescent="0.2">
      <c r="A32" t="s">
        <v>418</v>
      </c>
      <c r="B32" t="s">
        <v>428</v>
      </c>
      <c r="C32" t="s">
        <v>421</v>
      </c>
      <c r="D32">
        <v>15</v>
      </c>
      <c r="E32" s="10">
        <v>126</v>
      </c>
      <c r="F32" s="10">
        <v>135</v>
      </c>
      <c r="G32" s="10">
        <v>111</v>
      </c>
      <c r="H32" s="10">
        <v>111</v>
      </c>
      <c r="I32" s="10">
        <v>121</v>
      </c>
      <c r="J32" s="10">
        <v>124</v>
      </c>
      <c r="K32" s="10">
        <v>138</v>
      </c>
      <c r="L32" s="10">
        <v>138</v>
      </c>
      <c r="M32" s="10">
        <v>116</v>
      </c>
      <c r="N32" s="10">
        <v>116</v>
      </c>
      <c r="O32" s="10">
        <v>90</v>
      </c>
      <c r="P32" s="10">
        <v>93</v>
      </c>
      <c r="Q32" s="10">
        <v>84</v>
      </c>
      <c r="R32" s="10">
        <v>84</v>
      </c>
      <c r="S32" s="10">
        <v>80</v>
      </c>
      <c r="T32" s="10">
        <v>80</v>
      </c>
      <c r="U32">
        <v>92</v>
      </c>
      <c r="V32">
        <v>107</v>
      </c>
      <c r="W32">
        <v>91</v>
      </c>
      <c r="X32">
        <v>109</v>
      </c>
      <c r="Y32">
        <v>120</v>
      </c>
      <c r="Z32">
        <v>123</v>
      </c>
      <c r="AA32">
        <v>131</v>
      </c>
      <c r="AB32">
        <v>137</v>
      </c>
      <c r="AD32" t="str">
        <f t="shared" si="0"/>
        <v>JB_B_T2_15</v>
      </c>
    </row>
    <row r="33" spans="1:30" x14ac:dyDescent="0.2">
      <c r="A33" t="s">
        <v>418</v>
      </c>
      <c r="B33" t="s">
        <v>428</v>
      </c>
      <c r="C33" t="s">
        <v>423</v>
      </c>
      <c r="D33">
        <v>0</v>
      </c>
      <c r="E33">
        <v>132</v>
      </c>
      <c r="F33">
        <v>132</v>
      </c>
      <c r="G33">
        <v>111</v>
      </c>
      <c r="H33">
        <v>126</v>
      </c>
      <c r="I33">
        <v>100</v>
      </c>
      <c r="J33">
        <v>100</v>
      </c>
      <c r="K33">
        <v>99</v>
      </c>
      <c r="L33">
        <v>105</v>
      </c>
      <c r="M33">
        <v>116</v>
      </c>
      <c r="N33">
        <v>116</v>
      </c>
      <c r="O33">
        <v>90</v>
      </c>
      <c r="P33">
        <v>93</v>
      </c>
      <c r="Q33">
        <v>84</v>
      </c>
      <c r="R33">
        <v>93</v>
      </c>
      <c r="S33">
        <v>80</v>
      </c>
      <c r="T33">
        <v>80</v>
      </c>
      <c r="U33">
        <v>104</v>
      </c>
      <c r="V33">
        <v>113</v>
      </c>
      <c r="W33">
        <v>106</v>
      </c>
      <c r="X33">
        <v>106</v>
      </c>
      <c r="Y33">
        <v>120</v>
      </c>
      <c r="Z33">
        <v>120</v>
      </c>
      <c r="AA33">
        <v>134</v>
      </c>
      <c r="AB33">
        <v>158</v>
      </c>
      <c r="AD33" t="str">
        <f t="shared" si="0"/>
        <v>JB_B_T3_0</v>
      </c>
    </row>
    <row r="34" spans="1:30" x14ac:dyDescent="0.2">
      <c r="A34" t="s">
        <v>418</v>
      </c>
      <c r="B34" t="s">
        <v>428</v>
      </c>
      <c r="C34" t="s">
        <v>423</v>
      </c>
      <c r="D34">
        <v>3</v>
      </c>
      <c r="E34">
        <v>129</v>
      </c>
      <c r="F34">
        <v>159</v>
      </c>
      <c r="G34">
        <v>111</v>
      </c>
      <c r="H34">
        <v>111</v>
      </c>
      <c r="I34">
        <v>121</v>
      </c>
      <c r="J34">
        <v>124</v>
      </c>
      <c r="K34">
        <v>99</v>
      </c>
      <c r="L34">
        <v>135</v>
      </c>
      <c r="M34">
        <v>116</v>
      </c>
      <c r="N34">
        <v>116</v>
      </c>
      <c r="O34">
        <v>90</v>
      </c>
      <c r="P34">
        <v>93</v>
      </c>
      <c r="Q34">
        <v>84</v>
      </c>
      <c r="R34">
        <v>84</v>
      </c>
      <c r="S34">
        <v>80</v>
      </c>
      <c r="T34">
        <v>80</v>
      </c>
      <c r="U34">
        <v>92</v>
      </c>
      <c r="V34">
        <v>107</v>
      </c>
      <c r="W34">
        <v>103</v>
      </c>
      <c r="X34">
        <v>109</v>
      </c>
      <c r="Y34">
        <v>117</v>
      </c>
      <c r="Z34">
        <v>120</v>
      </c>
      <c r="AA34">
        <v>131</v>
      </c>
      <c r="AB34">
        <v>134</v>
      </c>
      <c r="AD34" t="str">
        <f t="shared" si="0"/>
        <v>JB_B_T3_3</v>
      </c>
    </row>
    <row r="35" spans="1:30" x14ac:dyDescent="0.2">
      <c r="A35" t="s">
        <v>418</v>
      </c>
      <c r="B35" t="s">
        <v>428</v>
      </c>
      <c r="C35" t="s">
        <v>423</v>
      </c>
      <c r="D35">
        <v>6</v>
      </c>
      <c r="E35">
        <v>129</v>
      </c>
      <c r="F35">
        <v>135</v>
      </c>
      <c r="G35">
        <v>111</v>
      </c>
      <c r="H35">
        <v>111</v>
      </c>
      <c r="I35">
        <v>103</v>
      </c>
      <c r="J35">
        <v>121</v>
      </c>
      <c r="K35">
        <v>117</v>
      </c>
      <c r="L35">
        <v>141</v>
      </c>
      <c r="M35">
        <v>116</v>
      </c>
      <c r="N35">
        <v>116</v>
      </c>
      <c r="O35">
        <v>90</v>
      </c>
      <c r="P35">
        <v>90</v>
      </c>
      <c r="Q35">
        <v>84</v>
      </c>
      <c r="R35">
        <v>99</v>
      </c>
      <c r="S35">
        <v>80</v>
      </c>
      <c r="T35">
        <v>80</v>
      </c>
      <c r="U35">
        <v>104</v>
      </c>
      <c r="V35">
        <v>110</v>
      </c>
      <c r="W35">
        <v>91</v>
      </c>
      <c r="X35">
        <v>106</v>
      </c>
      <c r="Y35">
        <v>126</v>
      </c>
      <c r="Z35">
        <v>126</v>
      </c>
      <c r="AA35">
        <v>131</v>
      </c>
      <c r="AB35">
        <v>131</v>
      </c>
      <c r="AD35" t="str">
        <f t="shared" si="0"/>
        <v>JB_B_T3_6</v>
      </c>
    </row>
    <row r="36" spans="1:30" x14ac:dyDescent="0.2">
      <c r="A36" t="s">
        <v>418</v>
      </c>
      <c r="B36" t="s">
        <v>428</v>
      </c>
      <c r="C36" t="s">
        <v>423</v>
      </c>
      <c r="D36">
        <v>9</v>
      </c>
      <c r="E36">
        <v>123</v>
      </c>
      <c r="F36">
        <v>129</v>
      </c>
      <c r="G36">
        <v>111</v>
      </c>
      <c r="H36">
        <v>111</v>
      </c>
      <c r="I36">
        <v>109</v>
      </c>
      <c r="J36">
        <v>112</v>
      </c>
      <c r="K36">
        <v>126</v>
      </c>
      <c r="L36">
        <v>141</v>
      </c>
      <c r="M36">
        <v>116</v>
      </c>
      <c r="N36">
        <v>125</v>
      </c>
      <c r="O36">
        <v>93</v>
      </c>
      <c r="P36">
        <v>93</v>
      </c>
      <c r="Q36">
        <v>84</v>
      </c>
      <c r="R36">
        <v>84</v>
      </c>
      <c r="S36">
        <v>80</v>
      </c>
      <c r="T36">
        <v>80</v>
      </c>
      <c r="U36">
        <v>104</v>
      </c>
      <c r="V36">
        <v>104</v>
      </c>
      <c r="W36">
        <v>106</v>
      </c>
      <c r="X36">
        <v>109</v>
      </c>
      <c r="Y36">
        <v>120</v>
      </c>
      <c r="Z36">
        <v>120</v>
      </c>
      <c r="AA36">
        <v>131</v>
      </c>
      <c r="AB36">
        <v>134</v>
      </c>
      <c r="AD36" t="str">
        <f t="shared" si="0"/>
        <v>JB_B_T3_9</v>
      </c>
    </row>
    <row r="37" spans="1:30" x14ac:dyDescent="0.2">
      <c r="A37" t="s">
        <v>418</v>
      </c>
      <c r="B37" t="s">
        <v>428</v>
      </c>
      <c r="C37" t="s">
        <v>423</v>
      </c>
      <c r="D37">
        <v>12</v>
      </c>
      <c r="E37" s="8">
        <v>126</v>
      </c>
      <c r="F37" s="8">
        <v>132</v>
      </c>
      <c r="G37" s="8">
        <v>111</v>
      </c>
      <c r="H37" s="8">
        <v>111</v>
      </c>
      <c r="I37" s="8">
        <v>109</v>
      </c>
      <c r="J37" s="8">
        <v>112</v>
      </c>
      <c r="K37" s="8">
        <v>126</v>
      </c>
      <c r="L37" s="8">
        <v>141</v>
      </c>
      <c r="M37" s="8">
        <v>116</v>
      </c>
      <c r="N37" s="8">
        <v>125</v>
      </c>
      <c r="O37" s="8">
        <v>93</v>
      </c>
      <c r="P37" s="8">
        <v>93</v>
      </c>
      <c r="Q37" s="8">
        <v>84</v>
      </c>
      <c r="R37" s="8">
        <v>84</v>
      </c>
      <c r="S37" s="8">
        <v>80</v>
      </c>
      <c r="T37" s="8">
        <v>80</v>
      </c>
      <c r="U37" s="8">
        <v>104</v>
      </c>
      <c r="V37" s="8">
        <v>104</v>
      </c>
      <c r="W37" s="8">
        <v>106</v>
      </c>
      <c r="X37" s="8">
        <v>109</v>
      </c>
      <c r="Y37" s="8">
        <v>117</v>
      </c>
      <c r="Z37" s="8">
        <v>120</v>
      </c>
      <c r="AA37" s="8">
        <v>131</v>
      </c>
      <c r="AB37" s="8">
        <v>134</v>
      </c>
      <c r="AD37" t="str">
        <f t="shared" si="0"/>
        <v>JB_B_T3_12</v>
      </c>
    </row>
    <row r="38" spans="1:30" x14ac:dyDescent="0.2">
      <c r="A38" t="s">
        <v>418</v>
      </c>
      <c r="B38" t="s">
        <v>428</v>
      </c>
      <c r="C38" t="s">
        <v>423</v>
      </c>
      <c r="D38">
        <v>15</v>
      </c>
      <c r="E38" s="8">
        <v>129</v>
      </c>
      <c r="F38" s="8">
        <v>138</v>
      </c>
      <c r="G38" s="8">
        <v>111</v>
      </c>
      <c r="H38" s="8">
        <v>111</v>
      </c>
      <c r="I38" s="8">
        <v>121</v>
      </c>
      <c r="J38" s="8">
        <v>124</v>
      </c>
      <c r="K38" s="8">
        <v>141</v>
      </c>
      <c r="L38" s="8">
        <v>195</v>
      </c>
      <c r="M38" s="8">
        <v>116</v>
      </c>
      <c r="N38" s="8">
        <v>116</v>
      </c>
      <c r="O38" s="8">
        <v>90</v>
      </c>
      <c r="P38" s="8">
        <v>93</v>
      </c>
      <c r="Q38" s="8">
        <v>84</v>
      </c>
      <c r="R38" s="8">
        <v>84</v>
      </c>
      <c r="S38" s="8">
        <v>80</v>
      </c>
      <c r="T38" s="8">
        <v>80</v>
      </c>
      <c r="U38" s="8">
        <v>92</v>
      </c>
      <c r="V38" s="8">
        <v>107</v>
      </c>
      <c r="W38" s="8">
        <v>91</v>
      </c>
      <c r="X38" s="8">
        <v>109</v>
      </c>
      <c r="Y38" s="8">
        <v>120</v>
      </c>
      <c r="Z38" s="8">
        <v>123</v>
      </c>
      <c r="AA38" s="8">
        <v>131</v>
      </c>
      <c r="AB38" s="8">
        <v>137</v>
      </c>
      <c r="AD38" t="str">
        <f t="shared" si="0"/>
        <v>JB_B_T3_15</v>
      </c>
    </row>
    <row r="39" spans="1:30" x14ac:dyDescent="0.2">
      <c r="A39" t="s">
        <v>418</v>
      </c>
      <c r="B39" t="s">
        <v>428</v>
      </c>
      <c r="C39" t="s">
        <v>422</v>
      </c>
      <c r="D39">
        <v>0</v>
      </c>
      <c r="E39" s="10">
        <v>123</v>
      </c>
      <c r="F39" s="10">
        <v>129</v>
      </c>
      <c r="G39" s="10">
        <v>111</v>
      </c>
      <c r="H39" s="10">
        <v>111</v>
      </c>
      <c r="I39" s="10">
        <v>115</v>
      </c>
      <c r="J39" s="10">
        <v>118</v>
      </c>
      <c r="K39" s="10">
        <v>111</v>
      </c>
      <c r="L39" s="10">
        <v>156</v>
      </c>
      <c r="M39" s="10">
        <v>116</v>
      </c>
      <c r="N39" s="10">
        <v>116</v>
      </c>
      <c r="O39" s="10">
        <v>90</v>
      </c>
      <c r="P39" s="10">
        <v>93</v>
      </c>
      <c r="Q39" s="10">
        <v>84</v>
      </c>
      <c r="R39" s="10">
        <v>87</v>
      </c>
      <c r="S39" s="10">
        <v>80</v>
      </c>
      <c r="T39" s="10">
        <v>80</v>
      </c>
      <c r="U39">
        <v>104</v>
      </c>
      <c r="V39">
        <v>104</v>
      </c>
      <c r="W39">
        <v>106</v>
      </c>
      <c r="X39">
        <v>109</v>
      </c>
      <c r="Y39">
        <v>120</v>
      </c>
      <c r="Z39">
        <v>120</v>
      </c>
      <c r="AA39">
        <v>131</v>
      </c>
      <c r="AB39">
        <v>134</v>
      </c>
      <c r="AD39" t="str">
        <f t="shared" si="0"/>
        <v>JB_B_T4_0</v>
      </c>
    </row>
    <row r="40" spans="1:30" x14ac:dyDescent="0.2">
      <c r="A40" t="s">
        <v>418</v>
      </c>
      <c r="B40" t="s">
        <v>428</v>
      </c>
      <c r="C40" t="s">
        <v>422</v>
      </c>
      <c r="D40">
        <v>3</v>
      </c>
      <c r="E40" s="10">
        <v>126</v>
      </c>
      <c r="F40" s="10">
        <v>132</v>
      </c>
      <c r="G40" s="10">
        <v>111</v>
      </c>
      <c r="H40" s="10">
        <v>111</v>
      </c>
      <c r="I40" s="10">
        <v>115</v>
      </c>
      <c r="J40" s="10">
        <v>121</v>
      </c>
      <c r="K40" s="10">
        <v>102</v>
      </c>
      <c r="L40" s="10">
        <v>144</v>
      </c>
      <c r="M40" s="10">
        <v>116</v>
      </c>
      <c r="N40" s="10">
        <v>125</v>
      </c>
      <c r="O40" s="10">
        <v>87</v>
      </c>
      <c r="P40" s="10">
        <v>90</v>
      </c>
      <c r="Q40" s="10">
        <v>84</v>
      </c>
      <c r="R40" s="10">
        <v>90</v>
      </c>
      <c r="S40" s="10">
        <v>80</v>
      </c>
      <c r="T40" s="10">
        <v>80</v>
      </c>
      <c r="U40">
        <v>104</v>
      </c>
      <c r="V40">
        <v>107</v>
      </c>
      <c r="W40">
        <v>106</v>
      </c>
      <c r="X40">
        <v>109</v>
      </c>
      <c r="Y40">
        <v>117</v>
      </c>
      <c r="Z40">
        <v>117</v>
      </c>
      <c r="AA40">
        <v>125</v>
      </c>
      <c r="AB40">
        <v>131</v>
      </c>
      <c r="AD40" t="str">
        <f t="shared" si="0"/>
        <v>JB_B_T4_3</v>
      </c>
    </row>
    <row r="41" spans="1:30" x14ac:dyDescent="0.2">
      <c r="A41" t="s">
        <v>418</v>
      </c>
      <c r="B41" t="s">
        <v>428</v>
      </c>
      <c r="C41" t="s">
        <v>422</v>
      </c>
      <c r="D41">
        <v>6</v>
      </c>
      <c r="E41" s="10">
        <v>129</v>
      </c>
      <c r="F41" s="10">
        <v>129</v>
      </c>
      <c r="G41" s="10">
        <v>111</v>
      </c>
      <c r="H41" s="10">
        <v>129</v>
      </c>
      <c r="I41" s="10">
        <v>103</v>
      </c>
      <c r="J41" s="10">
        <v>109</v>
      </c>
      <c r="K41" s="10">
        <v>138</v>
      </c>
      <c r="L41" s="10">
        <v>141</v>
      </c>
      <c r="M41" s="10">
        <v>116</v>
      </c>
      <c r="N41" s="10">
        <v>116</v>
      </c>
      <c r="O41" s="10">
        <v>87</v>
      </c>
      <c r="P41" s="10">
        <v>93</v>
      </c>
      <c r="Q41" s="10">
        <v>84</v>
      </c>
      <c r="R41" s="10">
        <v>84</v>
      </c>
      <c r="S41" s="10">
        <v>68</v>
      </c>
      <c r="T41" s="10">
        <v>80</v>
      </c>
      <c r="U41">
        <v>104</v>
      </c>
      <c r="V41">
        <v>107</v>
      </c>
      <c r="W41">
        <v>97</v>
      </c>
      <c r="X41">
        <v>109</v>
      </c>
      <c r="Y41">
        <v>117</v>
      </c>
      <c r="Z41">
        <v>120</v>
      </c>
      <c r="AA41">
        <v>131</v>
      </c>
      <c r="AB41">
        <v>131</v>
      </c>
      <c r="AD41" t="str">
        <f t="shared" si="0"/>
        <v>JB_B_T4_6</v>
      </c>
    </row>
    <row r="42" spans="1:30" x14ac:dyDescent="0.2">
      <c r="A42" t="s">
        <v>418</v>
      </c>
      <c r="B42" t="s">
        <v>428</v>
      </c>
      <c r="C42" t="s">
        <v>422</v>
      </c>
      <c r="D42">
        <v>9</v>
      </c>
      <c r="E42" s="10">
        <v>117</v>
      </c>
      <c r="F42" s="10">
        <v>129</v>
      </c>
      <c r="G42" s="10">
        <v>111</v>
      </c>
      <c r="H42" s="10">
        <v>123</v>
      </c>
      <c r="I42" s="10">
        <v>100</v>
      </c>
      <c r="J42" s="10">
        <v>133</v>
      </c>
      <c r="K42" s="10">
        <v>126</v>
      </c>
      <c r="L42" s="10">
        <v>195</v>
      </c>
      <c r="M42" s="10">
        <v>116</v>
      </c>
      <c r="N42" s="10">
        <v>125</v>
      </c>
      <c r="O42" s="10">
        <v>93</v>
      </c>
      <c r="P42" s="10">
        <v>93</v>
      </c>
      <c r="Q42" s="10">
        <v>84</v>
      </c>
      <c r="R42" s="10">
        <v>87</v>
      </c>
      <c r="S42" s="10">
        <v>80</v>
      </c>
      <c r="T42" s="10">
        <v>80</v>
      </c>
      <c r="U42" s="10">
        <v>92</v>
      </c>
      <c r="V42" s="10">
        <v>107</v>
      </c>
      <c r="W42" s="10">
        <v>106</v>
      </c>
      <c r="X42" s="10">
        <v>109</v>
      </c>
      <c r="Y42" s="10">
        <v>126</v>
      </c>
      <c r="Z42" s="10">
        <v>126</v>
      </c>
      <c r="AA42" s="10">
        <v>131</v>
      </c>
      <c r="AB42" s="10">
        <v>131</v>
      </c>
      <c r="AD42" t="str">
        <f t="shared" si="0"/>
        <v>JB_B_T4_9</v>
      </c>
    </row>
    <row r="43" spans="1:30" x14ac:dyDescent="0.2">
      <c r="A43" t="s">
        <v>418</v>
      </c>
      <c r="B43" t="s">
        <v>428</v>
      </c>
      <c r="C43" t="s">
        <v>422</v>
      </c>
      <c r="D43">
        <v>12</v>
      </c>
      <c r="E43" s="10">
        <v>123</v>
      </c>
      <c r="F43" s="10">
        <v>129</v>
      </c>
      <c r="G43" s="10">
        <v>111</v>
      </c>
      <c r="H43" s="10">
        <v>111</v>
      </c>
      <c r="I43" s="10">
        <v>109</v>
      </c>
      <c r="J43" s="10">
        <v>112</v>
      </c>
      <c r="K43" s="10">
        <v>126</v>
      </c>
      <c r="L43" s="10">
        <v>141</v>
      </c>
      <c r="M43" s="10">
        <v>116</v>
      </c>
      <c r="N43" s="10">
        <v>125</v>
      </c>
      <c r="O43" s="10">
        <v>93</v>
      </c>
      <c r="P43" s="10">
        <v>93</v>
      </c>
      <c r="Q43" s="10">
        <v>84</v>
      </c>
      <c r="R43" s="10">
        <v>84</v>
      </c>
      <c r="S43" s="10">
        <v>80</v>
      </c>
      <c r="T43" s="10">
        <v>80</v>
      </c>
      <c r="U43">
        <v>104</v>
      </c>
      <c r="V43">
        <v>104</v>
      </c>
      <c r="W43">
        <v>106</v>
      </c>
      <c r="X43">
        <v>109</v>
      </c>
      <c r="Y43">
        <v>120</v>
      </c>
      <c r="Z43">
        <v>120</v>
      </c>
      <c r="AA43">
        <v>131</v>
      </c>
      <c r="AB43">
        <v>134</v>
      </c>
      <c r="AD43" t="str">
        <f t="shared" si="0"/>
        <v>JB_B_T4_12</v>
      </c>
    </row>
    <row r="44" spans="1:30" x14ac:dyDescent="0.2">
      <c r="A44" t="s">
        <v>418</v>
      </c>
      <c r="B44" t="s">
        <v>424</v>
      </c>
      <c r="C44" t="s">
        <v>420</v>
      </c>
      <c r="D44">
        <v>0</v>
      </c>
      <c r="E44">
        <v>132</v>
      </c>
      <c r="F44">
        <v>132</v>
      </c>
      <c r="G44">
        <v>111</v>
      </c>
      <c r="H44">
        <v>111</v>
      </c>
      <c r="I44">
        <v>100</v>
      </c>
      <c r="J44">
        <v>127</v>
      </c>
      <c r="K44">
        <v>120</v>
      </c>
      <c r="L44">
        <v>147</v>
      </c>
      <c r="M44">
        <v>116</v>
      </c>
      <c r="N44">
        <v>116</v>
      </c>
      <c r="O44">
        <v>87</v>
      </c>
      <c r="P44">
        <v>90</v>
      </c>
      <c r="Q44">
        <v>84</v>
      </c>
      <c r="R44">
        <v>87</v>
      </c>
      <c r="S44">
        <v>80</v>
      </c>
      <c r="T44">
        <v>80</v>
      </c>
      <c r="U44">
        <v>107</v>
      </c>
      <c r="V44">
        <v>107</v>
      </c>
      <c r="W44">
        <v>100</v>
      </c>
      <c r="X44">
        <v>106</v>
      </c>
      <c r="Y44">
        <v>117</v>
      </c>
      <c r="Z44">
        <v>123</v>
      </c>
      <c r="AA44">
        <v>122</v>
      </c>
      <c r="AB44">
        <v>131</v>
      </c>
      <c r="AD44" t="str">
        <f t="shared" si="0"/>
        <v>JB_C_T1_0</v>
      </c>
    </row>
    <row r="45" spans="1:30" x14ac:dyDescent="0.2">
      <c r="A45" t="s">
        <v>418</v>
      </c>
      <c r="B45" t="s">
        <v>424</v>
      </c>
      <c r="C45" t="s">
        <v>420</v>
      </c>
      <c r="D45">
        <v>3</v>
      </c>
      <c r="E45">
        <v>129</v>
      </c>
      <c r="F45">
        <v>132</v>
      </c>
      <c r="G45">
        <v>111</v>
      </c>
      <c r="H45">
        <v>126</v>
      </c>
      <c r="I45">
        <v>97</v>
      </c>
      <c r="J45">
        <v>103</v>
      </c>
      <c r="K45">
        <v>144</v>
      </c>
      <c r="L45">
        <v>144</v>
      </c>
      <c r="M45">
        <v>116</v>
      </c>
      <c r="N45">
        <v>116</v>
      </c>
      <c r="O45">
        <v>93</v>
      </c>
      <c r="P45">
        <v>93</v>
      </c>
      <c r="Q45">
        <v>87</v>
      </c>
      <c r="R45">
        <v>87</v>
      </c>
      <c r="S45">
        <v>80</v>
      </c>
      <c r="T45">
        <v>80</v>
      </c>
      <c r="U45">
        <v>107</v>
      </c>
      <c r="V45">
        <v>107</v>
      </c>
      <c r="W45">
        <v>91</v>
      </c>
      <c r="X45">
        <v>106</v>
      </c>
      <c r="Y45">
        <v>117</v>
      </c>
      <c r="Z45">
        <v>120</v>
      </c>
      <c r="AA45">
        <v>137</v>
      </c>
      <c r="AB45">
        <v>164</v>
      </c>
      <c r="AD45" t="str">
        <f t="shared" si="0"/>
        <v>JB_C_T1_3</v>
      </c>
    </row>
    <row r="46" spans="1:30" x14ac:dyDescent="0.2">
      <c r="A46" t="s">
        <v>418</v>
      </c>
      <c r="B46" t="s">
        <v>424</v>
      </c>
      <c r="C46" t="s">
        <v>420</v>
      </c>
      <c r="D46">
        <v>6</v>
      </c>
      <c r="E46">
        <v>132</v>
      </c>
      <c r="F46">
        <v>135</v>
      </c>
      <c r="G46">
        <v>111</v>
      </c>
      <c r="H46">
        <v>123</v>
      </c>
      <c r="I46">
        <v>103</v>
      </c>
      <c r="J46">
        <v>103</v>
      </c>
      <c r="K46">
        <v>117</v>
      </c>
      <c r="L46">
        <v>144</v>
      </c>
      <c r="M46">
        <v>116</v>
      </c>
      <c r="N46">
        <v>116</v>
      </c>
      <c r="O46">
        <v>90</v>
      </c>
      <c r="P46">
        <v>93</v>
      </c>
      <c r="Q46">
        <v>84</v>
      </c>
      <c r="R46">
        <v>84</v>
      </c>
      <c r="S46">
        <v>80</v>
      </c>
      <c r="T46">
        <v>80</v>
      </c>
      <c r="U46">
        <v>107</v>
      </c>
      <c r="V46">
        <v>113</v>
      </c>
      <c r="W46">
        <v>91</v>
      </c>
      <c r="X46">
        <v>106</v>
      </c>
      <c r="Y46">
        <v>120</v>
      </c>
      <c r="Z46">
        <v>120</v>
      </c>
      <c r="AA46">
        <v>131</v>
      </c>
      <c r="AB46">
        <v>170</v>
      </c>
      <c r="AD46" t="str">
        <f t="shared" si="0"/>
        <v>JB_C_T1_6</v>
      </c>
    </row>
    <row r="47" spans="1:30" x14ac:dyDescent="0.2">
      <c r="A47" t="s">
        <v>418</v>
      </c>
      <c r="B47" t="s">
        <v>424</v>
      </c>
      <c r="C47" t="s">
        <v>420</v>
      </c>
      <c r="D47">
        <v>9</v>
      </c>
      <c r="E47">
        <v>129</v>
      </c>
      <c r="F47">
        <v>138</v>
      </c>
      <c r="G47">
        <v>111</v>
      </c>
      <c r="H47">
        <v>126</v>
      </c>
      <c r="I47">
        <v>100</v>
      </c>
      <c r="J47">
        <v>106</v>
      </c>
      <c r="K47">
        <v>132</v>
      </c>
      <c r="L47">
        <v>144</v>
      </c>
      <c r="M47">
        <v>116</v>
      </c>
      <c r="N47">
        <v>116</v>
      </c>
      <c r="O47">
        <v>87</v>
      </c>
      <c r="P47">
        <v>90</v>
      </c>
      <c r="Q47">
        <v>87</v>
      </c>
      <c r="R47">
        <v>90</v>
      </c>
      <c r="S47">
        <v>80</v>
      </c>
      <c r="T47">
        <v>80</v>
      </c>
      <c r="U47">
        <v>104</v>
      </c>
      <c r="V47">
        <v>107</v>
      </c>
      <c r="W47">
        <v>109</v>
      </c>
      <c r="X47">
        <v>109</v>
      </c>
      <c r="Y47">
        <v>126</v>
      </c>
      <c r="Z47">
        <v>126</v>
      </c>
      <c r="AA47">
        <v>131</v>
      </c>
      <c r="AB47">
        <v>137</v>
      </c>
      <c r="AD47" t="str">
        <f t="shared" si="0"/>
        <v>JB_C_T1_9</v>
      </c>
    </row>
    <row r="48" spans="1:30" x14ac:dyDescent="0.2">
      <c r="A48" t="s">
        <v>418</v>
      </c>
      <c r="B48" t="s">
        <v>424</v>
      </c>
      <c r="C48" t="s">
        <v>420</v>
      </c>
      <c r="D48">
        <v>12</v>
      </c>
      <c r="E48">
        <v>132</v>
      </c>
      <c r="F48">
        <v>165</v>
      </c>
      <c r="G48">
        <v>123</v>
      </c>
      <c r="H48">
        <v>123</v>
      </c>
      <c r="I48">
        <v>100</v>
      </c>
      <c r="J48">
        <v>106</v>
      </c>
      <c r="K48">
        <v>126</v>
      </c>
      <c r="L48">
        <v>141</v>
      </c>
      <c r="M48">
        <v>116</v>
      </c>
      <c r="N48">
        <v>125</v>
      </c>
      <c r="O48">
        <v>90</v>
      </c>
      <c r="P48">
        <v>90</v>
      </c>
      <c r="Q48">
        <v>84</v>
      </c>
      <c r="R48">
        <v>87</v>
      </c>
      <c r="S48">
        <v>80</v>
      </c>
      <c r="T48">
        <v>80</v>
      </c>
      <c r="U48">
        <v>107</v>
      </c>
      <c r="V48">
        <v>107</v>
      </c>
      <c r="W48">
        <v>106</v>
      </c>
      <c r="X48">
        <v>106</v>
      </c>
      <c r="Y48">
        <v>117</v>
      </c>
      <c r="Z48">
        <v>117</v>
      </c>
      <c r="AA48">
        <v>131</v>
      </c>
      <c r="AB48">
        <v>134</v>
      </c>
      <c r="AD48" t="str">
        <f t="shared" si="0"/>
        <v>JB_C_T1_12</v>
      </c>
    </row>
    <row r="49" spans="1:30" x14ac:dyDescent="0.2">
      <c r="A49" t="s">
        <v>418</v>
      </c>
      <c r="B49" t="s">
        <v>424</v>
      </c>
      <c r="C49" t="s">
        <v>421</v>
      </c>
      <c r="D49">
        <v>0</v>
      </c>
      <c r="E49">
        <v>129</v>
      </c>
      <c r="F49">
        <v>132</v>
      </c>
      <c r="G49">
        <v>111</v>
      </c>
      <c r="H49">
        <v>126</v>
      </c>
      <c r="I49">
        <v>97</v>
      </c>
      <c r="J49">
        <v>103</v>
      </c>
      <c r="K49">
        <v>144</v>
      </c>
      <c r="L49">
        <v>144</v>
      </c>
      <c r="M49">
        <v>116</v>
      </c>
      <c r="N49">
        <v>116</v>
      </c>
      <c r="O49">
        <v>93</v>
      </c>
      <c r="P49">
        <v>93</v>
      </c>
      <c r="Q49">
        <v>87</v>
      </c>
      <c r="R49">
        <v>87</v>
      </c>
      <c r="S49">
        <v>80</v>
      </c>
      <c r="T49">
        <v>80</v>
      </c>
      <c r="U49">
        <v>107</v>
      </c>
      <c r="V49">
        <v>107</v>
      </c>
      <c r="W49">
        <v>91</v>
      </c>
      <c r="X49">
        <v>106</v>
      </c>
      <c r="Y49">
        <v>117</v>
      </c>
      <c r="Z49">
        <v>120</v>
      </c>
      <c r="AA49">
        <v>137</v>
      </c>
      <c r="AB49">
        <v>164</v>
      </c>
      <c r="AD49" t="str">
        <f t="shared" si="0"/>
        <v>JB_C_T2_0</v>
      </c>
    </row>
    <row r="50" spans="1:30" x14ac:dyDescent="0.2">
      <c r="A50" t="s">
        <v>418</v>
      </c>
      <c r="B50" t="s">
        <v>424</v>
      </c>
      <c r="C50" t="s">
        <v>421</v>
      </c>
      <c r="D50">
        <v>3</v>
      </c>
      <c r="E50">
        <v>132</v>
      </c>
      <c r="F50">
        <v>141</v>
      </c>
      <c r="G50">
        <v>111</v>
      </c>
      <c r="H50">
        <v>111</v>
      </c>
      <c r="I50">
        <v>103</v>
      </c>
      <c r="J50">
        <v>136</v>
      </c>
      <c r="K50">
        <v>111</v>
      </c>
      <c r="L50">
        <v>141</v>
      </c>
      <c r="M50">
        <v>116</v>
      </c>
      <c r="N50">
        <v>116</v>
      </c>
      <c r="O50">
        <v>90</v>
      </c>
      <c r="P50">
        <v>90</v>
      </c>
      <c r="Q50">
        <v>84</v>
      </c>
      <c r="R50">
        <v>87</v>
      </c>
      <c r="S50">
        <v>80</v>
      </c>
      <c r="T50">
        <v>80</v>
      </c>
      <c r="U50">
        <v>107</v>
      </c>
      <c r="V50">
        <v>107</v>
      </c>
      <c r="W50">
        <v>109</v>
      </c>
      <c r="X50">
        <v>109</v>
      </c>
      <c r="Y50">
        <v>117</v>
      </c>
      <c r="Z50">
        <v>126</v>
      </c>
      <c r="AA50">
        <v>131</v>
      </c>
      <c r="AB50">
        <v>131</v>
      </c>
      <c r="AD50" t="str">
        <f t="shared" si="0"/>
        <v>JB_C_T2_3</v>
      </c>
    </row>
    <row r="51" spans="1:30" x14ac:dyDescent="0.2">
      <c r="A51" t="s">
        <v>418</v>
      </c>
      <c r="B51" t="s">
        <v>424</v>
      </c>
      <c r="C51" t="s">
        <v>421</v>
      </c>
      <c r="D51">
        <v>6</v>
      </c>
      <c r="E51">
        <v>132</v>
      </c>
      <c r="F51">
        <v>135</v>
      </c>
      <c r="G51">
        <v>111</v>
      </c>
      <c r="H51">
        <v>123</v>
      </c>
      <c r="I51">
        <v>103</v>
      </c>
      <c r="J51">
        <v>103</v>
      </c>
      <c r="K51">
        <v>117</v>
      </c>
      <c r="L51">
        <v>144</v>
      </c>
      <c r="M51">
        <v>116</v>
      </c>
      <c r="N51">
        <v>116</v>
      </c>
      <c r="O51">
        <v>90</v>
      </c>
      <c r="P51">
        <v>93</v>
      </c>
      <c r="Q51">
        <v>84</v>
      </c>
      <c r="R51">
        <v>84</v>
      </c>
      <c r="S51">
        <v>80</v>
      </c>
      <c r="T51">
        <v>80</v>
      </c>
      <c r="U51">
        <v>107</v>
      </c>
      <c r="V51">
        <v>113</v>
      </c>
      <c r="W51">
        <v>91</v>
      </c>
      <c r="X51">
        <v>106</v>
      </c>
      <c r="Y51">
        <v>120</v>
      </c>
      <c r="Z51">
        <v>120</v>
      </c>
      <c r="AA51">
        <v>131</v>
      </c>
      <c r="AB51">
        <v>170</v>
      </c>
      <c r="AD51" t="str">
        <f t="shared" si="0"/>
        <v>JB_C_T2_6</v>
      </c>
    </row>
    <row r="52" spans="1:30" x14ac:dyDescent="0.2">
      <c r="A52" t="s">
        <v>418</v>
      </c>
      <c r="B52" t="s">
        <v>424</v>
      </c>
      <c r="C52" t="s">
        <v>421</v>
      </c>
      <c r="D52">
        <v>9</v>
      </c>
      <c r="E52">
        <v>132</v>
      </c>
      <c r="F52">
        <v>135</v>
      </c>
      <c r="G52">
        <v>111</v>
      </c>
      <c r="H52">
        <v>111</v>
      </c>
      <c r="I52">
        <v>97</v>
      </c>
      <c r="J52">
        <v>133</v>
      </c>
      <c r="K52">
        <v>111</v>
      </c>
      <c r="L52">
        <v>135</v>
      </c>
      <c r="M52">
        <v>116</v>
      </c>
      <c r="N52">
        <v>125</v>
      </c>
      <c r="O52">
        <v>90</v>
      </c>
      <c r="P52">
        <v>105</v>
      </c>
      <c r="Q52">
        <v>84</v>
      </c>
      <c r="R52">
        <v>84</v>
      </c>
      <c r="S52">
        <v>80</v>
      </c>
      <c r="T52">
        <v>83</v>
      </c>
      <c r="U52">
        <v>107</v>
      </c>
      <c r="V52">
        <v>107</v>
      </c>
      <c r="W52">
        <v>106</v>
      </c>
      <c r="X52">
        <v>106</v>
      </c>
      <c r="Y52">
        <v>117</v>
      </c>
      <c r="Z52">
        <v>117</v>
      </c>
      <c r="AA52">
        <v>131</v>
      </c>
      <c r="AB52">
        <v>134</v>
      </c>
      <c r="AD52" t="str">
        <f t="shared" si="0"/>
        <v>JB_C_T2_9</v>
      </c>
    </row>
    <row r="53" spans="1:30" x14ac:dyDescent="0.2">
      <c r="A53" t="s">
        <v>418</v>
      </c>
      <c r="B53" t="s">
        <v>424</v>
      </c>
      <c r="C53" t="s">
        <v>421</v>
      </c>
      <c r="D53">
        <v>12</v>
      </c>
      <c r="E53">
        <v>123</v>
      </c>
      <c r="F53">
        <v>132</v>
      </c>
      <c r="G53">
        <v>111</v>
      </c>
      <c r="H53">
        <v>129</v>
      </c>
      <c r="I53">
        <v>109</v>
      </c>
      <c r="J53">
        <v>115</v>
      </c>
      <c r="K53">
        <v>138</v>
      </c>
      <c r="L53">
        <v>144</v>
      </c>
      <c r="M53">
        <v>116</v>
      </c>
      <c r="N53">
        <v>125</v>
      </c>
      <c r="O53">
        <v>90</v>
      </c>
      <c r="P53">
        <v>93</v>
      </c>
      <c r="Q53">
        <v>87</v>
      </c>
      <c r="R53">
        <v>87</v>
      </c>
      <c r="S53">
        <v>80</v>
      </c>
      <c r="T53">
        <v>80</v>
      </c>
      <c r="U53">
        <v>107</v>
      </c>
      <c r="V53">
        <v>107</v>
      </c>
      <c r="W53">
        <v>97</v>
      </c>
      <c r="X53">
        <v>106</v>
      </c>
      <c r="Y53">
        <v>126</v>
      </c>
      <c r="Z53">
        <v>126</v>
      </c>
      <c r="AA53">
        <v>131</v>
      </c>
      <c r="AB53">
        <v>134</v>
      </c>
      <c r="AD53" t="str">
        <f t="shared" si="0"/>
        <v>JB_C_T2_12</v>
      </c>
    </row>
    <row r="54" spans="1:30" x14ac:dyDescent="0.2">
      <c r="A54" t="s">
        <v>418</v>
      </c>
      <c r="B54" t="s">
        <v>424</v>
      </c>
      <c r="C54" t="s">
        <v>423</v>
      </c>
      <c r="D54">
        <v>0</v>
      </c>
      <c r="E54">
        <v>132</v>
      </c>
      <c r="F54">
        <v>132</v>
      </c>
      <c r="G54">
        <v>111</v>
      </c>
      <c r="H54">
        <v>111</v>
      </c>
      <c r="I54">
        <v>100</v>
      </c>
      <c r="J54">
        <v>127</v>
      </c>
      <c r="K54">
        <v>120</v>
      </c>
      <c r="L54">
        <v>147</v>
      </c>
      <c r="M54">
        <v>116</v>
      </c>
      <c r="N54">
        <v>116</v>
      </c>
      <c r="O54">
        <v>87</v>
      </c>
      <c r="P54">
        <v>90</v>
      </c>
      <c r="Q54">
        <v>84</v>
      </c>
      <c r="R54">
        <v>87</v>
      </c>
      <c r="S54">
        <v>80</v>
      </c>
      <c r="T54">
        <v>80</v>
      </c>
      <c r="U54">
        <v>107</v>
      </c>
      <c r="V54">
        <v>107</v>
      </c>
      <c r="W54">
        <v>100</v>
      </c>
      <c r="X54">
        <v>106</v>
      </c>
      <c r="Y54">
        <v>117</v>
      </c>
      <c r="Z54">
        <v>123</v>
      </c>
      <c r="AA54">
        <v>122</v>
      </c>
      <c r="AB54">
        <v>131</v>
      </c>
      <c r="AD54" t="str">
        <f t="shared" si="0"/>
        <v>JB_C_T3_0</v>
      </c>
    </row>
    <row r="55" spans="1:30" x14ac:dyDescent="0.2">
      <c r="A55" t="s">
        <v>418</v>
      </c>
      <c r="B55" t="s">
        <v>424</v>
      </c>
      <c r="C55" t="s">
        <v>423</v>
      </c>
      <c r="D55">
        <v>3</v>
      </c>
      <c r="E55">
        <v>129</v>
      </c>
      <c r="F55">
        <v>132</v>
      </c>
      <c r="G55">
        <v>111</v>
      </c>
      <c r="H55">
        <v>126</v>
      </c>
      <c r="I55">
        <v>97</v>
      </c>
      <c r="J55">
        <v>103</v>
      </c>
      <c r="K55">
        <v>144</v>
      </c>
      <c r="L55">
        <v>144</v>
      </c>
      <c r="M55">
        <v>116</v>
      </c>
      <c r="N55">
        <v>116</v>
      </c>
      <c r="O55">
        <v>93</v>
      </c>
      <c r="P55">
        <v>93</v>
      </c>
      <c r="Q55">
        <v>87</v>
      </c>
      <c r="R55">
        <v>87</v>
      </c>
      <c r="S55">
        <v>80</v>
      </c>
      <c r="T55">
        <v>80</v>
      </c>
      <c r="U55">
        <v>107</v>
      </c>
      <c r="V55">
        <v>107</v>
      </c>
      <c r="W55">
        <v>91</v>
      </c>
      <c r="X55">
        <v>106</v>
      </c>
      <c r="Y55">
        <v>117</v>
      </c>
      <c r="Z55">
        <v>120</v>
      </c>
      <c r="AA55">
        <v>137</v>
      </c>
      <c r="AB55">
        <v>164</v>
      </c>
      <c r="AD55" t="str">
        <f t="shared" si="0"/>
        <v>JB_C_T3_3</v>
      </c>
    </row>
    <row r="56" spans="1:30" x14ac:dyDescent="0.2">
      <c r="A56" t="s">
        <v>418</v>
      </c>
      <c r="B56" t="s">
        <v>424</v>
      </c>
      <c r="C56" t="s">
        <v>423</v>
      </c>
      <c r="D56">
        <v>6</v>
      </c>
      <c r="E56">
        <v>132</v>
      </c>
      <c r="F56">
        <v>135</v>
      </c>
      <c r="G56">
        <v>111</v>
      </c>
      <c r="H56">
        <v>123</v>
      </c>
      <c r="I56">
        <v>103</v>
      </c>
      <c r="J56">
        <v>103</v>
      </c>
      <c r="K56">
        <v>117</v>
      </c>
      <c r="L56">
        <v>144</v>
      </c>
      <c r="M56">
        <v>116</v>
      </c>
      <c r="N56">
        <v>116</v>
      </c>
      <c r="O56">
        <v>90</v>
      </c>
      <c r="P56">
        <v>93</v>
      </c>
      <c r="Q56">
        <v>84</v>
      </c>
      <c r="R56">
        <v>84</v>
      </c>
      <c r="S56">
        <v>80</v>
      </c>
      <c r="T56">
        <v>80</v>
      </c>
      <c r="U56">
        <v>107</v>
      </c>
      <c r="V56">
        <v>113</v>
      </c>
      <c r="W56">
        <v>91</v>
      </c>
      <c r="X56">
        <v>106</v>
      </c>
      <c r="Y56">
        <v>120</v>
      </c>
      <c r="Z56">
        <v>120</v>
      </c>
      <c r="AA56">
        <v>131</v>
      </c>
      <c r="AB56">
        <v>170</v>
      </c>
      <c r="AD56" t="str">
        <f t="shared" si="0"/>
        <v>JB_C_T3_6</v>
      </c>
    </row>
    <row r="57" spans="1:30" x14ac:dyDescent="0.2">
      <c r="A57" t="s">
        <v>418</v>
      </c>
      <c r="B57" t="s">
        <v>424</v>
      </c>
      <c r="C57" t="s">
        <v>423</v>
      </c>
      <c r="D57">
        <v>9</v>
      </c>
      <c r="E57">
        <v>132</v>
      </c>
      <c r="F57">
        <v>135</v>
      </c>
      <c r="G57">
        <v>111</v>
      </c>
      <c r="H57">
        <v>111</v>
      </c>
      <c r="I57">
        <v>97</v>
      </c>
      <c r="J57">
        <v>133</v>
      </c>
      <c r="K57">
        <v>111</v>
      </c>
      <c r="L57">
        <v>135</v>
      </c>
      <c r="M57">
        <v>116</v>
      </c>
      <c r="N57">
        <v>125</v>
      </c>
      <c r="O57">
        <v>90</v>
      </c>
      <c r="P57">
        <v>105</v>
      </c>
      <c r="Q57">
        <v>84</v>
      </c>
      <c r="R57">
        <v>84</v>
      </c>
      <c r="S57">
        <v>80</v>
      </c>
      <c r="T57">
        <v>83</v>
      </c>
      <c r="U57">
        <v>107</v>
      </c>
      <c r="V57">
        <v>107</v>
      </c>
      <c r="W57">
        <v>106</v>
      </c>
      <c r="X57">
        <v>106</v>
      </c>
      <c r="Y57">
        <v>117</v>
      </c>
      <c r="Z57">
        <v>117</v>
      </c>
      <c r="AA57">
        <v>131</v>
      </c>
      <c r="AB57">
        <v>134</v>
      </c>
      <c r="AD57" t="str">
        <f t="shared" si="0"/>
        <v>JB_C_T3_9</v>
      </c>
    </row>
    <row r="58" spans="1:30" x14ac:dyDescent="0.2">
      <c r="A58" t="s">
        <v>418</v>
      </c>
      <c r="B58" t="s">
        <v>424</v>
      </c>
      <c r="C58" t="s">
        <v>423</v>
      </c>
      <c r="D58">
        <v>12</v>
      </c>
      <c r="E58">
        <v>132</v>
      </c>
      <c r="F58">
        <v>132</v>
      </c>
      <c r="G58">
        <v>111</v>
      </c>
      <c r="H58">
        <v>111</v>
      </c>
      <c r="I58">
        <v>97</v>
      </c>
      <c r="J58">
        <v>103</v>
      </c>
      <c r="K58">
        <v>132</v>
      </c>
      <c r="L58">
        <v>141</v>
      </c>
      <c r="M58">
        <v>116</v>
      </c>
      <c r="N58">
        <v>125</v>
      </c>
      <c r="O58">
        <v>90</v>
      </c>
      <c r="P58">
        <v>90</v>
      </c>
      <c r="Q58">
        <v>84</v>
      </c>
      <c r="R58">
        <v>84</v>
      </c>
      <c r="S58">
        <v>80</v>
      </c>
      <c r="T58">
        <v>80</v>
      </c>
      <c r="U58">
        <v>104</v>
      </c>
      <c r="V58">
        <v>107</v>
      </c>
      <c r="W58">
        <v>91</v>
      </c>
      <c r="X58">
        <v>106</v>
      </c>
      <c r="Y58">
        <v>117</v>
      </c>
      <c r="Z58">
        <v>123</v>
      </c>
      <c r="AA58">
        <v>131</v>
      </c>
      <c r="AB58">
        <v>134</v>
      </c>
      <c r="AD58" t="str">
        <f t="shared" si="0"/>
        <v>JB_C_T3_12</v>
      </c>
    </row>
    <row r="59" spans="1:30" x14ac:dyDescent="0.2">
      <c r="A59" t="s">
        <v>418</v>
      </c>
      <c r="B59" t="s">
        <v>424</v>
      </c>
      <c r="C59" t="s">
        <v>422</v>
      </c>
      <c r="D59">
        <v>0</v>
      </c>
      <c r="E59">
        <v>135</v>
      </c>
      <c r="F59">
        <v>135</v>
      </c>
      <c r="G59">
        <v>111</v>
      </c>
      <c r="H59">
        <v>126</v>
      </c>
      <c r="I59">
        <v>103</v>
      </c>
      <c r="J59">
        <v>127</v>
      </c>
      <c r="K59">
        <v>129</v>
      </c>
      <c r="L59">
        <v>138</v>
      </c>
      <c r="M59">
        <v>116</v>
      </c>
      <c r="N59">
        <v>116</v>
      </c>
      <c r="O59">
        <v>90</v>
      </c>
      <c r="P59">
        <v>93</v>
      </c>
      <c r="Q59">
        <v>84</v>
      </c>
      <c r="R59">
        <v>87</v>
      </c>
      <c r="S59">
        <v>80</v>
      </c>
      <c r="T59">
        <v>80</v>
      </c>
      <c r="U59">
        <v>104</v>
      </c>
      <c r="V59">
        <v>107</v>
      </c>
      <c r="W59">
        <v>106</v>
      </c>
      <c r="X59">
        <v>106</v>
      </c>
      <c r="Y59">
        <v>114</v>
      </c>
      <c r="Z59">
        <v>120</v>
      </c>
      <c r="AA59">
        <v>137</v>
      </c>
      <c r="AB59">
        <v>152</v>
      </c>
      <c r="AD59" t="str">
        <f t="shared" si="0"/>
        <v>JB_C_T4_0</v>
      </c>
    </row>
    <row r="60" spans="1:30" x14ac:dyDescent="0.2">
      <c r="A60" t="s">
        <v>418</v>
      </c>
      <c r="B60" t="s">
        <v>424</v>
      </c>
      <c r="C60" t="s">
        <v>422</v>
      </c>
      <c r="D60">
        <v>3</v>
      </c>
      <c r="E60">
        <v>129</v>
      </c>
      <c r="F60">
        <v>135</v>
      </c>
      <c r="G60">
        <v>111</v>
      </c>
      <c r="H60">
        <v>111</v>
      </c>
      <c r="I60">
        <v>112</v>
      </c>
      <c r="J60">
        <v>121</v>
      </c>
      <c r="K60">
        <v>114</v>
      </c>
      <c r="L60">
        <v>135</v>
      </c>
      <c r="M60">
        <v>116</v>
      </c>
      <c r="N60">
        <v>125</v>
      </c>
      <c r="O60">
        <v>93</v>
      </c>
      <c r="P60">
        <v>93</v>
      </c>
      <c r="Q60">
        <v>84</v>
      </c>
      <c r="R60">
        <v>90</v>
      </c>
      <c r="S60">
        <v>80</v>
      </c>
      <c r="T60">
        <v>80</v>
      </c>
      <c r="U60">
        <v>104</v>
      </c>
      <c r="V60">
        <v>107</v>
      </c>
      <c r="W60">
        <v>91</v>
      </c>
      <c r="X60">
        <v>91</v>
      </c>
      <c r="Y60">
        <v>117</v>
      </c>
      <c r="Z60">
        <v>120</v>
      </c>
      <c r="AA60">
        <v>131</v>
      </c>
      <c r="AB60">
        <v>152</v>
      </c>
      <c r="AD60" t="str">
        <f t="shared" si="0"/>
        <v>JB_C_T4_3</v>
      </c>
    </row>
    <row r="61" spans="1:30" x14ac:dyDescent="0.2">
      <c r="A61" t="s">
        <v>418</v>
      </c>
      <c r="B61" t="s">
        <v>424</v>
      </c>
      <c r="C61" t="s">
        <v>422</v>
      </c>
      <c r="D61">
        <v>9</v>
      </c>
      <c r="E61">
        <v>132</v>
      </c>
      <c r="F61">
        <v>135</v>
      </c>
      <c r="G61">
        <v>111</v>
      </c>
      <c r="H61">
        <v>123</v>
      </c>
      <c r="I61">
        <v>103</v>
      </c>
      <c r="J61">
        <v>103</v>
      </c>
      <c r="K61">
        <v>117</v>
      </c>
      <c r="L61">
        <v>144</v>
      </c>
      <c r="M61">
        <v>116</v>
      </c>
      <c r="N61">
        <v>116</v>
      </c>
      <c r="O61">
        <v>90</v>
      </c>
      <c r="P61">
        <v>93</v>
      </c>
      <c r="Q61">
        <v>84</v>
      </c>
      <c r="R61">
        <v>84</v>
      </c>
      <c r="S61">
        <v>80</v>
      </c>
      <c r="T61">
        <v>80</v>
      </c>
      <c r="U61">
        <v>107</v>
      </c>
      <c r="V61">
        <v>113</v>
      </c>
      <c r="W61">
        <v>91</v>
      </c>
      <c r="X61">
        <v>106</v>
      </c>
      <c r="Y61">
        <v>120</v>
      </c>
      <c r="Z61">
        <v>120</v>
      </c>
      <c r="AA61">
        <v>131</v>
      </c>
      <c r="AB61">
        <v>170</v>
      </c>
      <c r="AD61" t="str">
        <f t="shared" si="0"/>
        <v>JB_C_T4_9</v>
      </c>
    </row>
    <row r="62" spans="1:30" x14ac:dyDescent="0.2">
      <c r="A62" t="s">
        <v>418</v>
      </c>
      <c r="B62" t="s">
        <v>424</v>
      </c>
      <c r="C62" t="s">
        <v>422</v>
      </c>
      <c r="D62">
        <v>12</v>
      </c>
      <c r="E62">
        <v>132</v>
      </c>
      <c r="F62">
        <v>153</v>
      </c>
      <c r="G62">
        <v>120</v>
      </c>
      <c r="H62">
        <v>126</v>
      </c>
      <c r="I62">
        <v>100</v>
      </c>
      <c r="J62">
        <v>124</v>
      </c>
      <c r="K62">
        <v>138</v>
      </c>
      <c r="L62">
        <v>153</v>
      </c>
      <c r="M62">
        <v>116</v>
      </c>
      <c r="N62">
        <v>116</v>
      </c>
      <c r="O62">
        <v>90</v>
      </c>
      <c r="P62">
        <v>93</v>
      </c>
      <c r="Q62">
        <v>84</v>
      </c>
      <c r="R62">
        <v>87</v>
      </c>
      <c r="S62">
        <v>80</v>
      </c>
      <c r="T62">
        <v>80</v>
      </c>
      <c r="U62">
        <v>104</v>
      </c>
      <c r="V62">
        <v>107</v>
      </c>
      <c r="W62">
        <v>106</v>
      </c>
      <c r="X62">
        <v>106</v>
      </c>
      <c r="Y62">
        <v>117</v>
      </c>
      <c r="Z62">
        <v>120</v>
      </c>
      <c r="AA62">
        <v>131</v>
      </c>
      <c r="AB62">
        <v>134</v>
      </c>
      <c r="AD62" t="str">
        <f t="shared" si="0"/>
        <v>JB_C_T4_12</v>
      </c>
    </row>
    <row r="63" spans="1:30" x14ac:dyDescent="0.2">
      <c r="A63" t="s">
        <v>418</v>
      </c>
      <c r="B63" t="s">
        <v>419</v>
      </c>
      <c r="C63" t="s">
        <v>420</v>
      </c>
      <c r="D63">
        <v>0</v>
      </c>
      <c r="E63">
        <v>111</v>
      </c>
      <c r="F63">
        <v>138</v>
      </c>
      <c r="G63">
        <v>111</v>
      </c>
      <c r="H63">
        <v>111</v>
      </c>
      <c r="I63">
        <v>79</v>
      </c>
      <c r="J63">
        <v>130</v>
      </c>
      <c r="K63">
        <v>99</v>
      </c>
      <c r="L63">
        <v>135</v>
      </c>
      <c r="M63">
        <v>116</v>
      </c>
      <c r="N63">
        <v>116</v>
      </c>
      <c r="O63">
        <v>99</v>
      </c>
      <c r="P63">
        <v>105</v>
      </c>
      <c r="Q63">
        <v>87</v>
      </c>
      <c r="R63">
        <v>87</v>
      </c>
      <c r="S63">
        <v>71</v>
      </c>
      <c r="T63">
        <v>80</v>
      </c>
      <c r="U63">
        <v>92</v>
      </c>
      <c r="V63">
        <v>107</v>
      </c>
      <c r="W63">
        <v>106</v>
      </c>
      <c r="X63">
        <v>106</v>
      </c>
      <c r="Y63">
        <v>117</v>
      </c>
      <c r="Z63">
        <v>117</v>
      </c>
      <c r="AA63">
        <v>134</v>
      </c>
      <c r="AB63">
        <v>134</v>
      </c>
      <c r="AD63" t="str">
        <f t="shared" si="0"/>
        <v>JB_D_T1_0</v>
      </c>
    </row>
    <row r="64" spans="1:30" x14ac:dyDescent="0.2">
      <c r="A64" t="s">
        <v>418</v>
      </c>
      <c r="B64" t="s">
        <v>419</v>
      </c>
      <c r="C64" t="s">
        <v>420</v>
      </c>
      <c r="D64">
        <v>3</v>
      </c>
      <c r="E64">
        <v>132</v>
      </c>
      <c r="F64">
        <v>135</v>
      </c>
      <c r="G64">
        <v>111</v>
      </c>
      <c r="H64">
        <v>111</v>
      </c>
      <c r="I64">
        <v>100</v>
      </c>
      <c r="J64">
        <v>124</v>
      </c>
      <c r="K64">
        <v>99</v>
      </c>
      <c r="L64">
        <v>150</v>
      </c>
      <c r="M64">
        <v>116</v>
      </c>
      <c r="N64">
        <v>116</v>
      </c>
      <c r="O64">
        <v>90</v>
      </c>
      <c r="P64">
        <v>93</v>
      </c>
      <c r="Q64">
        <v>87</v>
      </c>
      <c r="R64">
        <v>108</v>
      </c>
      <c r="S64">
        <v>80</v>
      </c>
      <c r="T64">
        <v>80</v>
      </c>
      <c r="U64">
        <v>92</v>
      </c>
      <c r="V64">
        <v>107</v>
      </c>
      <c r="W64">
        <v>106</v>
      </c>
      <c r="X64">
        <v>106</v>
      </c>
      <c r="Y64">
        <v>117</v>
      </c>
      <c r="Z64">
        <v>120</v>
      </c>
      <c r="AA64">
        <v>131</v>
      </c>
      <c r="AB64">
        <v>134</v>
      </c>
      <c r="AD64" t="str">
        <f t="shared" si="0"/>
        <v>JB_D_T1_3</v>
      </c>
    </row>
    <row r="65" spans="1:30" x14ac:dyDescent="0.2">
      <c r="A65" t="s">
        <v>418</v>
      </c>
      <c r="B65" t="s">
        <v>419</v>
      </c>
      <c r="C65" t="s">
        <v>420</v>
      </c>
      <c r="D65">
        <v>6</v>
      </c>
      <c r="E65">
        <v>132</v>
      </c>
      <c r="F65">
        <v>132</v>
      </c>
      <c r="G65">
        <v>111</v>
      </c>
      <c r="H65">
        <v>129</v>
      </c>
      <c r="I65">
        <v>100</v>
      </c>
      <c r="J65">
        <v>103</v>
      </c>
      <c r="K65">
        <v>114</v>
      </c>
      <c r="L65">
        <v>144</v>
      </c>
      <c r="M65">
        <v>116</v>
      </c>
      <c r="N65">
        <v>125</v>
      </c>
      <c r="O65">
        <v>90</v>
      </c>
      <c r="P65">
        <v>96</v>
      </c>
      <c r="Q65">
        <v>84</v>
      </c>
      <c r="R65">
        <v>90</v>
      </c>
      <c r="S65">
        <v>80</v>
      </c>
      <c r="T65">
        <v>80</v>
      </c>
      <c r="U65">
        <v>104</v>
      </c>
      <c r="V65">
        <v>104</v>
      </c>
      <c r="W65">
        <v>106</v>
      </c>
      <c r="X65">
        <v>109</v>
      </c>
      <c r="Y65">
        <v>117</v>
      </c>
      <c r="Z65">
        <v>126</v>
      </c>
      <c r="AA65">
        <v>122</v>
      </c>
      <c r="AB65">
        <v>131</v>
      </c>
      <c r="AD65" t="str">
        <f t="shared" si="0"/>
        <v>JB_D_T1_6</v>
      </c>
    </row>
    <row r="66" spans="1:30" x14ac:dyDescent="0.2">
      <c r="A66" t="s">
        <v>418</v>
      </c>
      <c r="B66" t="s">
        <v>419</v>
      </c>
      <c r="C66" t="s">
        <v>420</v>
      </c>
      <c r="D66">
        <v>9</v>
      </c>
      <c r="E66">
        <v>129</v>
      </c>
      <c r="F66">
        <v>132</v>
      </c>
      <c r="G66">
        <v>111</v>
      </c>
      <c r="H66">
        <v>111</v>
      </c>
      <c r="I66">
        <v>109</v>
      </c>
      <c r="J66">
        <v>118</v>
      </c>
      <c r="K66">
        <v>120</v>
      </c>
      <c r="L66">
        <v>150</v>
      </c>
      <c r="M66">
        <v>116</v>
      </c>
      <c r="N66">
        <v>116</v>
      </c>
      <c r="O66">
        <v>87</v>
      </c>
      <c r="P66">
        <v>90</v>
      </c>
      <c r="Q66">
        <v>84</v>
      </c>
      <c r="R66">
        <v>84</v>
      </c>
      <c r="S66">
        <v>80</v>
      </c>
      <c r="T66">
        <v>80</v>
      </c>
      <c r="U66">
        <v>107</v>
      </c>
      <c r="V66">
        <v>107</v>
      </c>
      <c r="W66">
        <v>106</v>
      </c>
      <c r="X66">
        <v>106</v>
      </c>
      <c r="Y66">
        <v>114</v>
      </c>
      <c r="Z66">
        <v>120</v>
      </c>
      <c r="AA66">
        <v>131</v>
      </c>
      <c r="AB66">
        <v>131</v>
      </c>
      <c r="AD66" t="str">
        <f t="shared" ref="AD66:AD102" si="1">A66 &amp; "_" &amp; B66 &amp; "_" &amp; C66 &amp; "_" &amp; D66</f>
        <v>JB_D_T1_9</v>
      </c>
    </row>
    <row r="67" spans="1:30" x14ac:dyDescent="0.2">
      <c r="A67" t="s">
        <v>418</v>
      </c>
      <c r="B67" t="s">
        <v>419</v>
      </c>
      <c r="C67" t="s">
        <v>421</v>
      </c>
      <c r="D67">
        <v>0</v>
      </c>
      <c r="E67">
        <v>132</v>
      </c>
      <c r="F67">
        <v>138</v>
      </c>
      <c r="G67">
        <v>111</v>
      </c>
      <c r="H67">
        <v>111</v>
      </c>
      <c r="I67">
        <v>100</v>
      </c>
      <c r="J67">
        <v>121</v>
      </c>
      <c r="K67">
        <v>99</v>
      </c>
      <c r="L67">
        <v>120</v>
      </c>
      <c r="M67">
        <v>116</v>
      </c>
      <c r="N67">
        <v>125</v>
      </c>
      <c r="O67">
        <v>87</v>
      </c>
      <c r="P67">
        <v>93</v>
      </c>
      <c r="Q67">
        <v>84</v>
      </c>
      <c r="R67">
        <v>90</v>
      </c>
      <c r="S67">
        <v>80</v>
      </c>
      <c r="T67">
        <v>80</v>
      </c>
      <c r="U67">
        <v>104</v>
      </c>
      <c r="V67">
        <v>107</v>
      </c>
      <c r="W67">
        <v>91</v>
      </c>
      <c r="X67">
        <v>106</v>
      </c>
      <c r="Y67">
        <v>120</v>
      </c>
      <c r="Z67">
        <v>126</v>
      </c>
      <c r="AA67">
        <v>131</v>
      </c>
      <c r="AB67">
        <v>137</v>
      </c>
      <c r="AD67" t="str">
        <f t="shared" si="1"/>
        <v>JB_D_T2_0</v>
      </c>
    </row>
    <row r="68" spans="1:30" x14ac:dyDescent="0.2">
      <c r="A68" t="s">
        <v>418</v>
      </c>
      <c r="B68" t="s">
        <v>419</v>
      </c>
      <c r="C68" t="s">
        <v>421</v>
      </c>
      <c r="D68">
        <v>3</v>
      </c>
      <c r="E68">
        <v>132</v>
      </c>
      <c r="F68">
        <v>135</v>
      </c>
      <c r="G68">
        <v>111</v>
      </c>
      <c r="H68">
        <v>111</v>
      </c>
      <c r="I68">
        <v>121</v>
      </c>
      <c r="J68">
        <v>127</v>
      </c>
      <c r="K68">
        <v>135</v>
      </c>
      <c r="L68">
        <v>138</v>
      </c>
      <c r="M68">
        <v>116</v>
      </c>
      <c r="N68">
        <v>116</v>
      </c>
      <c r="O68">
        <v>93</v>
      </c>
      <c r="P68">
        <v>93</v>
      </c>
      <c r="Q68">
        <v>84</v>
      </c>
      <c r="R68">
        <v>87</v>
      </c>
      <c r="S68">
        <v>80</v>
      </c>
      <c r="T68">
        <v>80</v>
      </c>
      <c r="U68">
        <v>104</v>
      </c>
      <c r="V68">
        <v>107</v>
      </c>
      <c r="W68">
        <v>91</v>
      </c>
      <c r="X68">
        <v>106</v>
      </c>
      <c r="Y68">
        <v>108</v>
      </c>
      <c r="Z68">
        <v>129</v>
      </c>
      <c r="AA68">
        <v>131</v>
      </c>
      <c r="AB68">
        <v>134</v>
      </c>
      <c r="AD68" t="str">
        <f t="shared" si="1"/>
        <v>JB_D_T2_3</v>
      </c>
    </row>
    <row r="69" spans="1:30" x14ac:dyDescent="0.2">
      <c r="A69" t="s">
        <v>418</v>
      </c>
      <c r="B69" t="s">
        <v>419</v>
      </c>
      <c r="C69" t="s">
        <v>421</v>
      </c>
      <c r="D69">
        <v>6</v>
      </c>
      <c r="E69">
        <v>132</v>
      </c>
      <c r="F69">
        <v>138</v>
      </c>
      <c r="G69">
        <v>111</v>
      </c>
      <c r="H69">
        <v>123</v>
      </c>
      <c r="I69">
        <v>103</v>
      </c>
      <c r="J69">
        <v>127</v>
      </c>
      <c r="K69">
        <v>138</v>
      </c>
      <c r="L69">
        <v>153</v>
      </c>
      <c r="M69">
        <v>116</v>
      </c>
      <c r="N69">
        <v>116</v>
      </c>
      <c r="O69">
        <v>90</v>
      </c>
      <c r="P69">
        <v>93</v>
      </c>
      <c r="Q69">
        <v>84</v>
      </c>
      <c r="R69">
        <v>84</v>
      </c>
      <c r="S69">
        <v>80</v>
      </c>
      <c r="T69">
        <v>80</v>
      </c>
      <c r="U69">
        <v>104</v>
      </c>
      <c r="V69">
        <v>107</v>
      </c>
      <c r="W69">
        <v>94</v>
      </c>
      <c r="X69">
        <v>106</v>
      </c>
      <c r="Y69">
        <v>114</v>
      </c>
      <c r="Z69">
        <v>123</v>
      </c>
      <c r="AA69">
        <v>137</v>
      </c>
      <c r="AB69">
        <v>137</v>
      </c>
      <c r="AD69" t="str">
        <f t="shared" si="1"/>
        <v>JB_D_T2_6</v>
      </c>
    </row>
    <row r="70" spans="1:30" x14ac:dyDescent="0.2">
      <c r="A70" t="s">
        <v>418</v>
      </c>
      <c r="B70" t="s">
        <v>419</v>
      </c>
      <c r="C70" t="s">
        <v>421</v>
      </c>
      <c r="D70">
        <v>9</v>
      </c>
      <c r="E70">
        <v>135</v>
      </c>
      <c r="F70">
        <v>138</v>
      </c>
      <c r="G70">
        <v>111</v>
      </c>
      <c r="H70">
        <v>132</v>
      </c>
      <c r="I70">
        <v>103</v>
      </c>
      <c r="J70">
        <v>133</v>
      </c>
      <c r="K70">
        <v>150</v>
      </c>
      <c r="L70">
        <v>150</v>
      </c>
      <c r="M70">
        <v>116</v>
      </c>
      <c r="N70">
        <v>116</v>
      </c>
      <c r="O70">
        <v>90</v>
      </c>
      <c r="P70">
        <v>93</v>
      </c>
      <c r="Q70">
        <v>87</v>
      </c>
      <c r="R70">
        <v>87</v>
      </c>
      <c r="S70">
        <v>80</v>
      </c>
      <c r="T70">
        <v>80</v>
      </c>
      <c r="U70">
        <v>104</v>
      </c>
      <c r="V70">
        <v>107</v>
      </c>
      <c r="W70">
        <v>106</v>
      </c>
      <c r="X70">
        <v>106</v>
      </c>
      <c r="Y70">
        <v>120</v>
      </c>
      <c r="Z70">
        <v>120</v>
      </c>
      <c r="AA70">
        <v>134</v>
      </c>
      <c r="AB70">
        <v>158</v>
      </c>
      <c r="AD70" t="str">
        <f t="shared" si="1"/>
        <v>JB_D_T2_9</v>
      </c>
    </row>
    <row r="71" spans="1:30" x14ac:dyDescent="0.2">
      <c r="A71" t="s">
        <v>418</v>
      </c>
      <c r="B71" t="s">
        <v>419</v>
      </c>
      <c r="C71" t="s">
        <v>423</v>
      </c>
      <c r="D71">
        <v>0</v>
      </c>
      <c r="E71">
        <v>132</v>
      </c>
      <c r="F71">
        <v>138</v>
      </c>
      <c r="G71">
        <v>111</v>
      </c>
      <c r="H71">
        <v>111</v>
      </c>
      <c r="I71">
        <v>100</v>
      </c>
      <c r="J71">
        <v>121</v>
      </c>
      <c r="K71">
        <v>99</v>
      </c>
      <c r="L71">
        <v>120</v>
      </c>
      <c r="M71">
        <v>116</v>
      </c>
      <c r="N71">
        <v>125</v>
      </c>
      <c r="O71">
        <v>87</v>
      </c>
      <c r="P71">
        <v>93</v>
      </c>
      <c r="Q71">
        <v>84</v>
      </c>
      <c r="R71">
        <v>90</v>
      </c>
      <c r="S71">
        <v>80</v>
      </c>
      <c r="T71">
        <v>80</v>
      </c>
      <c r="U71">
        <v>104</v>
      </c>
      <c r="V71">
        <v>107</v>
      </c>
      <c r="W71">
        <v>91</v>
      </c>
      <c r="X71">
        <v>106</v>
      </c>
      <c r="Y71">
        <v>120</v>
      </c>
      <c r="Z71">
        <v>126</v>
      </c>
      <c r="AA71">
        <v>131</v>
      </c>
      <c r="AB71">
        <v>137</v>
      </c>
      <c r="AD71" t="str">
        <f t="shared" si="1"/>
        <v>JB_D_T3_0</v>
      </c>
    </row>
    <row r="72" spans="1:30" x14ac:dyDescent="0.2">
      <c r="A72" t="s">
        <v>418</v>
      </c>
      <c r="B72" t="s">
        <v>419</v>
      </c>
      <c r="C72" t="s">
        <v>423</v>
      </c>
      <c r="D72">
        <v>3</v>
      </c>
      <c r="E72">
        <v>132</v>
      </c>
      <c r="F72">
        <v>132</v>
      </c>
      <c r="G72">
        <v>111</v>
      </c>
      <c r="H72">
        <v>111</v>
      </c>
      <c r="I72">
        <v>121</v>
      </c>
      <c r="J72">
        <v>133</v>
      </c>
      <c r="K72">
        <v>144</v>
      </c>
      <c r="L72">
        <v>156</v>
      </c>
      <c r="M72">
        <v>116</v>
      </c>
      <c r="N72">
        <v>125</v>
      </c>
      <c r="O72">
        <v>93</v>
      </c>
      <c r="P72">
        <v>93</v>
      </c>
      <c r="Q72">
        <v>84</v>
      </c>
      <c r="R72">
        <v>87</v>
      </c>
      <c r="S72">
        <v>80</v>
      </c>
      <c r="T72">
        <v>80</v>
      </c>
      <c r="U72">
        <v>107</v>
      </c>
      <c r="V72">
        <v>107</v>
      </c>
      <c r="W72">
        <v>106</v>
      </c>
      <c r="X72">
        <v>106</v>
      </c>
      <c r="Y72">
        <v>120</v>
      </c>
      <c r="Z72">
        <v>126</v>
      </c>
      <c r="AA72">
        <v>131</v>
      </c>
      <c r="AB72">
        <v>134</v>
      </c>
      <c r="AD72" t="str">
        <f t="shared" si="1"/>
        <v>JB_D_T3_3</v>
      </c>
    </row>
    <row r="73" spans="1:30" x14ac:dyDescent="0.2">
      <c r="A73" t="s">
        <v>418</v>
      </c>
      <c r="B73" t="s">
        <v>419</v>
      </c>
      <c r="C73" t="s">
        <v>423</v>
      </c>
      <c r="D73">
        <v>6</v>
      </c>
      <c r="E73">
        <v>132</v>
      </c>
      <c r="F73">
        <v>138</v>
      </c>
      <c r="G73">
        <v>111</v>
      </c>
      <c r="H73">
        <v>114</v>
      </c>
      <c r="I73">
        <v>100</v>
      </c>
      <c r="J73">
        <v>103</v>
      </c>
      <c r="K73">
        <v>126</v>
      </c>
      <c r="L73">
        <v>138</v>
      </c>
      <c r="M73">
        <v>125</v>
      </c>
      <c r="N73">
        <v>125</v>
      </c>
      <c r="O73">
        <v>87</v>
      </c>
      <c r="P73">
        <v>93</v>
      </c>
      <c r="Q73">
        <v>87</v>
      </c>
      <c r="R73">
        <v>96</v>
      </c>
      <c r="S73">
        <v>80</v>
      </c>
      <c r="T73">
        <v>80</v>
      </c>
      <c r="U73">
        <v>104</v>
      </c>
      <c r="V73">
        <v>107</v>
      </c>
      <c r="W73">
        <v>106</v>
      </c>
      <c r="X73">
        <v>109</v>
      </c>
      <c r="Y73">
        <v>117</v>
      </c>
      <c r="Z73">
        <v>117</v>
      </c>
      <c r="AA73">
        <v>131</v>
      </c>
      <c r="AB73">
        <v>131</v>
      </c>
      <c r="AD73" t="str">
        <f t="shared" si="1"/>
        <v>JB_D_T3_6</v>
      </c>
    </row>
    <row r="74" spans="1:30" x14ac:dyDescent="0.2">
      <c r="A74" t="s">
        <v>418</v>
      </c>
      <c r="B74" t="s">
        <v>419</v>
      </c>
      <c r="C74" t="s">
        <v>423</v>
      </c>
      <c r="D74">
        <v>9</v>
      </c>
      <c r="E74">
        <v>132</v>
      </c>
      <c r="F74">
        <v>132</v>
      </c>
      <c r="G74">
        <v>123</v>
      </c>
      <c r="H74">
        <v>123</v>
      </c>
      <c r="I74">
        <v>106</v>
      </c>
      <c r="J74">
        <v>121</v>
      </c>
      <c r="K74">
        <v>111</v>
      </c>
      <c r="L74">
        <v>111</v>
      </c>
      <c r="M74">
        <v>116</v>
      </c>
      <c r="N74">
        <v>125</v>
      </c>
      <c r="O74">
        <v>90</v>
      </c>
      <c r="P74">
        <v>99</v>
      </c>
      <c r="Q74">
        <v>84</v>
      </c>
      <c r="R74">
        <v>87</v>
      </c>
      <c r="S74">
        <v>80</v>
      </c>
      <c r="T74">
        <v>80</v>
      </c>
      <c r="U74">
        <v>104</v>
      </c>
      <c r="V74">
        <v>107</v>
      </c>
      <c r="W74">
        <v>91</v>
      </c>
      <c r="X74">
        <v>106</v>
      </c>
      <c r="Y74">
        <v>117</v>
      </c>
      <c r="Z74">
        <v>120</v>
      </c>
      <c r="AA74">
        <v>134</v>
      </c>
      <c r="AB74">
        <v>176</v>
      </c>
      <c r="AD74" t="str">
        <f t="shared" si="1"/>
        <v>JB_D_T3_9</v>
      </c>
    </row>
    <row r="75" spans="1:30" x14ac:dyDescent="0.2">
      <c r="A75" t="s">
        <v>418</v>
      </c>
      <c r="B75" t="s">
        <v>419</v>
      </c>
      <c r="C75" t="s">
        <v>422</v>
      </c>
      <c r="D75">
        <v>0</v>
      </c>
      <c r="E75">
        <v>138</v>
      </c>
      <c r="F75">
        <v>138</v>
      </c>
      <c r="G75">
        <v>111</v>
      </c>
      <c r="H75">
        <v>111</v>
      </c>
      <c r="I75">
        <v>79</v>
      </c>
      <c r="J75">
        <v>130</v>
      </c>
      <c r="K75">
        <v>99</v>
      </c>
      <c r="L75">
        <v>135</v>
      </c>
      <c r="M75">
        <v>116</v>
      </c>
      <c r="N75">
        <v>116</v>
      </c>
      <c r="O75">
        <v>99</v>
      </c>
      <c r="P75">
        <v>105</v>
      </c>
      <c r="Q75">
        <v>87</v>
      </c>
      <c r="R75">
        <v>87</v>
      </c>
      <c r="S75">
        <v>80</v>
      </c>
      <c r="T75">
        <v>80</v>
      </c>
      <c r="U75">
        <v>92</v>
      </c>
      <c r="V75">
        <v>107</v>
      </c>
      <c r="W75">
        <v>106</v>
      </c>
      <c r="X75">
        <v>106</v>
      </c>
      <c r="Y75">
        <v>117</v>
      </c>
      <c r="Z75">
        <v>117</v>
      </c>
      <c r="AA75">
        <v>134</v>
      </c>
      <c r="AB75">
        <v>134</v>
      </c>
      <c r="AD75" t="str">
        <f t="shared" si="1"/>
        <v>JB_D_T4_0</v>
      </c>
    </row>
    <row r="76" spans="1:30" x14ac:dyDescent="0.2">
      <c r="A76" t="s">
        <v>418</v>
      </c>
      <c r="B76" t="s">
        <v>419</v>
      </c>
      <c r="C76" t="s">
        <v>422</v>
      </c>
      <c r="D76">
        <v>3</v>
      </c>
      <c r="E76">
        <v>132</v>
      </c>
      <c r="F76">
        <v>132</v>
      </c>
      <c r="G76">
        <v>111</v>
      </c>
      <c r="H76">
        <v>111</v>
      </c>
      <c r="I76">
        <v>121</v>
      </c>
      <c r="J76">
        <v>133</v>
      </c>
      <c r="K76">
        <v>144</v>
      </c>
      <c r="L76">
        <v>156</v>
      </c>
      <c r="M76">
        <v>116</v>
      </c>
      <c r="N76">
        <v>125</v>
      </c>
      <c r="O76">
        <v>93</v>
      </c>
      <c r="P76">
        <v>93</v>
      </c>
      <c r="Q76">
        <v>84</v>
      </c>
      <c r="R76">
        <v>87</v>
      </c>
      <c r="S76">
        <v>80</v>
      </c>
      <c r="T76">
        <v>80</v>
      </c>
      <c r="U76">
        <v>107</v>
      </c>
      <c r="V76">
        <v>107</v>
      </c>
      <c r="W76">
        <v>106</v>
      </c>
      <c r="X76">
        <v>106</v>
      </c>
      <c r="Y76">
        <v>120</v>
      </c>
      <c r="Z76">
        <v>126</v>
      </c>
      <c r="AA76">
        <v>131</v>
      </c>
      <c r="AB76">
        <v>134</v>
      </c>
      <c r="AD76" t="str">
        <f t="shared" si="1"/>
        <v>JB_D_T4_3</v>
      </c>
    </row>
    <row r="77" spans="1:30" x14ac:dyDescent="0.2">
      <c r="A77" t="s">
        <v>418</v>
      </c>
      <c r="B77" t="s">
        <v>419</v>
      </c>
      <c r="C77" t="s">
        <v>422</v>
      </c>
      <c r="D77">
        <v>6</v>
      </c>
      <c r="E77">
        <v>132</v>
      </c>
      <c r="F77">
        <v>132</v>
      </c>
      <c r="G77">
        <v>111</v>
      </c>
      <c r="H77">
        <v>117</v>
      </c>
      <c r="I77">
        <v>88</v>
      </c>
      <c r="J77">
        <v>103</v>
      </c>
      <c r="K77">
        <v>129</v>
      </c>
      <c r="L77">
        <v>138</v>
      </c>
      <c r="M77">
        <v>116</v>
      </c>
      <c r="N77">
        <v>125</v>
      </c>
      <c r="O77">
        <v>90</v>
      </c>
      <c r="P77">
        <v>93</v>
      </c>
      <c r="Q77">
        <v>84</v>
      </c>
      <c r="R77">
        <v>87</v>
      </c>
      <c r="S77">
        <v>80</v>
      </c>
      <c r="T77">
        <v>83</v>
      </c>
      <c r="U77">
        <v>107</v>
      </c>
      <c r="V77">
        <v>107</v>
      </c>
      <c r="W77">
        <v>106</v>
      </c>
      <c r="X77">
        <v>109</v>
      </c>
      <c r="Y77">
        <v>108</v>
      </c>
      <c r="Z77">
        <v>126</v>
      </c>
      <c r="AA77">
        <v>131</v>
      </c>
      <c r="AB77">
        <v>140</v>
      </c>
      <c r="AD77" t="str">
        <f t="shared" si="1"/>
        <v>JB_D_T4_6</v>
      </c>
    </row>
    <row r="78" spans="1:30" x14ac:dyDescent="0.2">
      <c r="A78" t="s">
        <v>418</v>
      </c>
      <c r="B78" t="s">
        <v>419</v>
      </c>
      <c r="C78" t="s">
        <v>422</v>
      </c>
      <c r="D78">
        <v>9</v>
      </c>
      <c r="E78">
        <v>138</v>
      </c>
      <c r="F78">
        <v>138</v>
      </c>
      <c r="G78">
        <v>111</v>
      </c>
      <c r="H78">
        <v>111</v>
      </c>
      <c r="I78">
        <v>79</v>
      </c>
      <c r="J78">
        <v>130</v>
      </c>
      <c r="K78">
        <v>99</v>
      </c>
      <c r="L78">
        <v>135</v>
      </c>
      <c r="M78">
        <v>116</v>
      </c>
      <c r="N78">
        <v>116</v>
      </c>
      <c r="O78">
        <v>99</v>
      </c>
      <c r="P78">
        <v>105</v>
      </c>
      <c r="Q78">
        <v>87</v>
      </c>
      <c r="R78">
        <v>87</v>
      </c>
      <c r="S78">
        <v>80</v>
      </c>
      <c r="T78">
        <v>80</v>
      </c>
      <c r="U78">
        <v>92</v>
      </c>
      <c r="V78">
        <v>107</v>
      </c>
      <c r="W78">
        <v>106</v>
      </c>
      <c r="X78">
        <v>106</v>
      </c>
      <c r="Y78">
        <v>117</v>
      </c>
      <c r="Z78">
        <v>117</v>
      </c>
      <c r="AA78">
        <v>134</v>
      </c>
      <c r="AB78">
        <v>170</v>
      </c>
      <c r="AD78" t="str">
        <f t="shared" si="1"/>
        <v>JB_D_T4_9</v>
      </c>
    </row>
    <row r="79" spans="1:30" x14ac:dyDescent="0.2">
      <c r="A79" t="s">
        <v>418</v>
      </c>
      <c r="B79" t="s">
        <v>425</v>
      </c>
      <c r="C79" t="s">
        <v>420</v>
      </c>
      <c r="D79">
        <v>0</v>
      </c>
      <c r="E79">
        <v>132</v>
      </c>
      <c r="F79">
        <v>138</v>
      </c>
      <c r="G79">
        <v>111</v>
      </c>
      <c r="H79">
        <v>111</v>
      </c>
      <c r="I79">
        <v>103</v>
      </c>
      <c r="J79">
        <v>136</v>
      </c>
      <c r="K79">
        <v>111</v>
      </c>
      <c r="L79">
        <v>129</v>
      </c>
      <c r="M79">
        <v>116</v>
      </c>
      <c r="N79">
        <v>116</v>
      </c>
      <c r="O79">
        <v>90</v>
      </c>
      <c r="P79">
        <v>93</v>
      </c>
      <c r="Q79">
        <v>87</v>
      </c>
      <c r="R79">
        <v>87</v>
      </c>
      <c r="S79">
        <v>80</v>
      </c>
      <c r="T79">
        <v>80</v>
      </c>
      <c r="U79" s="12">
        <v>0</v>
      </c>
      <c r="V79" s="12">
        <v>0</v>
      </c>
      <c r="W79">
        <v>106</v>
      </c>
      <c r="X79">
        <v>106</v>
      </c>
      <c r="Y79">
        <v>117</v>
      </c>
      <c r="Z79">
        <v>126</v>
      </c>
      <c r="AA79">
        <v>131</v>
      </c>
      <c r="AB79">
        <v>134</v>
      </c>
      <c r="AD79" t="str">
        <f t="shared" si="1"/>
        <v>JB_E_T1_0</v>
      </c>
    </row>
    <row r="80" spans="1:30" x14ac:dyDescent="0.2">
      <c r="A80" t="s">
        <v>418</v>
      </c>
      <c r="B80" t="s">
        <v>425</v>
      </c>
      <c r="C80" t="s">
        <v>420</v>
      </c>
      <c r="D80">
        <v>3</v>
      </c>
      <c r="E80">
        <v>138</v>
      </c>
      <c r="F80">
        <v>138</v>
      </c>
      <c r="G80">
        <v>111</v>
      </c>
      <c r="H80">
        <v>111</v>
      </c>
      <c r="I80">
        <v>97</v>
      </c>
      <c r="J80">
        <v>130</v>
      </c>
      <c r="K80">
        <v>138</v>
      </c>
      <c r="L80">
        <v>147</v>
      </c>
      <c r="M80">
        <v>116</v>
      </c>
      <c r="N80">
        <v>125</v>
      </c>
      <c r="O80">
        <v>87</v>
      </c>
      <c r="P80">
        <v>93</v>
      </c>
      <c r="Q80">
        <v>84</v>
      </c>
      <c r="R80">
        <v>87</v>
      </c>
      <c r="S80">
        <v>80</v>
      </c>
      <c r="T80">
        <v>80</v>
      </c>
      <c r="U80">
        <v>107</v>
      </c>
      <c r="V80">
        <v>107</v>
      </c>
      <c r="W80">
        <v>106</v>
      </c>
      <c r="X80">
        <v>106</v>
      </c>
      <c r="Y80">
        <v>114</v>
      </c>
      <c r="Z80">
        <v>123</v>
      </c>
      <c r="AA80">
        <v>131</v>
      </c>
      <c r="AB80">
        <v>188</v>
      </c>
      <c r="AD80" t="str">
        <f t="shared" si="1"/>
        <v>JB_E_T1_3</v>
      </c>
    </row>
    <row r="81" spans="1:30" x14ac:dyDescent="0.2">
      <c r="A81" t="s">
        <v>418</v>
      </c>
      <c r="B81" t="s">
        <v>425</v>
      </c>
      <c r="C81" t="s">
        <v>420</v>
      </c>
      <c r="D81">
        <v>6</v>
      </c>
      <c r="E81">
        <v>135</v>
      </c>
      <c r="F81">
        <v>138</v>
      </c>
      <c r="G81">
        <v>111</v>
      </c>
      <c r="H81">
        <v>126</v>
      </c>
      <c r="I81">
        <v>127</v>
      </c>
      <c r="J81">
        <v>130</v>
      </c>
      <c r="K81">
        <v>141</v>
      </c>
      <c r="L81">
        <v>147</v>
      </c>
      <c r="M81">
        <v>116</v>
      </c>
      <c r="N81">
        <v>116</v>
      </c>
      <c r="O81">
        <v>90</v>
      </c>
      <c r="P81">
        <v>93</v>
      </c>
      <c r="Q81">
        <v>87</v>
      </c>
      <c r="R81">
        <v>87</v>
      </c>
      <c r="S81">
        <v>80</v>
      </c>
      <c r="T81">
        <v>80</v>
      </c>
      <c r="U81">
        <v>104</v>
      </c>
      <c r="V81">
        <v>104</v>
      </c>
      <c r="W81">
        <v>106</v>
      </c>
      <c r="X81">
        <v>106</v>
      </c>
      <c r="Y81">
        <v>117</v>
      </c>
      <c r="Z81">
        <v>120</v>
      </c>
      <c r="AA81">
        <v>131</v>
      </c>
      <c r="AB81">
        <v>188</v>
      </c>
      <c r="AD81" t="str">
        <f t="shared" si="1"/>
        <v>JB_E_T1_6</v>
      </c>
    </row>
    <row r="82" spans="1:30" x14ac:dyDescent="0.2">
      <c r="A82" t="s">
        <v>418</v>
      </c>
      <c r="B82" t="s">
        <v>425</v>
      </c>
      <c r="C82" t="s">
        <v>420</v>
      </c>
      <c r="D82">
        <v>9</v>
      </c>
      <c r="E82">
        <v>138</v>
      </c>
      <c r="F82">
        <v>138</v>
      </c>
      <c r="G82">
        <v>111</v>
      </c>
      <c r="H82">
        <v>111</v>
      </c>
      <c r="I82">
        <v>97</v>
      </c>
      <c r="J82">
        <v>130</v>
      </c>
      <c r="K82">
        <v>138</v>
      </c>
      <c r="L82">
        <v>147</v>
      </c>
      <c r="M82">
        <v>116</v>
      </c>
      <c r="N82">
        <v>116</v>
      </c>
      <c r="O82">
        <v>93</v>
      </c>
      <c r="P82">
        <v>93</v>
      </c>
      <c r="Q82">
        <v>84</v>
      </c>
      <c r="R82">
        <v>87</v>
      </c>
      <c r="S82">
        <v>80</v>
      </c>
      <c r="T82">
        <v>80</v>
      </c>
      <c r="U82">
        <v>107</v>
      </c>
      <c r="V82">
        <v>107</v>
      </c>
      <c r="W82">
        <v>106</v>
      </c>
      <c r="X82">
        <v>106</v>
      </c>
      <c r="Y82">
        <v>114</v>
      </c>
      <c r="Z82">
        <v>123</v>
      </c>
      <c r="AA82">
        <v>131</v>
      </c>
      <c r="AB82">
        <v>188</v>
      </c>
      <c r="AD82" t="str">
        <f t="shared" si="1"/>
        <v>JB_E_T1_9</v>
      </c>
    </row>
    <row r="83" spans="1:30" x14ac:dyDescent="0.2">
      <c r="A83" t="s">
        <v>418</v>
      </c>
      <c r="B83" t="s">
        <v>425</v>
      </c>
      <c r="C83" t="s">
        <v>420</v>
      </c>
      <c r="D83">
        <v>12</v>
      </c>
      <c r="E83">
        <v>132</v>
      </c>
      <c r="F83">
        <v>135</v>
      </c>
      <c r="G83">
        <v>111</v>
      </c>
      <c r="H83">
        <v>126</v>
      </c>
      <c r="I83">
        <v>94</v>
      </c>
      <c r="J83">
        <v>109</v>
      </c>
      <c r="K83">
        <v>126</v>
      </c>
      <c r="L83">
        <v>141</v>
      </c>
      <c r="M83">
        <v>125</v>
      </c>
      <c r="N83">
        <v>125</v>
      </c>
      <c r="O83">
        <v>87</v>
      </c>
      <c r="P83">
        <v>93</v>
      </c>
      <c r="Q83">
        <v>87</v>
      </c>
      <c r="R83">
        <v>87</v>
      </c>
      <c r="S83">
        <v>80</v>
      </c>
      <c r="T83">
        <v>80</v>
      </c>
      <c r="U83">
        <v>104</v>
      </c>
      <c r="V83">
        <v>107</v>
      </c>
      <c r="W83">
        <v>97</v>
      </c>
      <c r="X83">
        <v>109</v>
      </c>
      <c r="Y83">
        <v>120</v>
      </c>
      <c r="Z83">
        <v>123</v>
      </c>
      <c r="AA83">
        <v>131</v>
      </c>
      <c r="AB83">
        <v>131</v>
      </c>
      <c r="AD83" t="str">
        <f t="shared" si="1"/>
        <v>JB_E_T1_12</v>
      </c>
    </row>
    <row r="84" spans="1:30" x14ac:dyDescent="0.2">
      <c r="A84" t="s">
        <v>418</v>
      </c>
      <c r="B84" t="s">
        <v>425</v>
      </c>
      <c r="C84" t="s">
        <v>420</v>
      </c>
      <c r="D84">
        <v>15</v>
      </c>
      <c r="E84">
        <v>132</v>
      </c>
      <c r="F84">
        <v>135</v>
      </c>
      <c r="G84">
        <v>111</v>
      </c>
      <c r="H84">
        <v>111</v>
      </c>
      <c r="I84">
        <v>112</v>
      </c>
      <c r="J84">
        <v>121</v>
      </c>
      <c r="K84">
        <v>117</v>
      </c>
      <c r="L84">
        <v>159</v>
      </c>
      <c r="M84">
        <v>116</v>
      </c>
      <c r="N84">
        <v>125</v>
      </c>
      <c r="O84">
        <v>87</v>
      </c>
      <c r="P84">
        <v>93</v>
      </c>
      <c r="Q84">
        <v>84</v>
      </c>
      <c r="R84">
        <v>87</v>
      </c>
      <c r="S84">
        <v>80</v>
      </c>
      <c r="T84">
        <v>80</v>
      </c>
      <c r="U84">
        <v>104</v>
      </c>
      <c r="V84">
        <v>107</v>
      </c>
      <c r="W84">
        <v>106</v>
      </c>
      <c r="X84">
        <v>106</v>
      </c>
      <c r="Y84">
        <v>126</v>
      </c>
      <c r="Z84">
        <v>126</v>
      </c>
      <c r="AA84">
        <v>131</v>
      </c>
      <c r="AB84">
        <v>134</v>
      </c>
      <c r="AD84" t="str">
        <f t="shared" si="1"/>
        <v>JB_E_T1_15</v>
      </c>
    </row>
    <row r="85" spans="1:30" x14ac:dyDescent="0.2">
      <c r="A85" t="s">
        <v>418</v>
      </c>
      <c r="B85" t="s">
        <v>425</v>
      </c>
      <c r="C85" t="s">
        <v>421</v>
      </c>
      <c r="D85">
        <v>0</v>
      </c>
      <c r="E85">
        <v>138</v>
      </c>
      <c r="F85">
        <v>138</v>
      </c>
      <c r="G85">
        <v>111</v>
      </c>
      <c r="H85">
        <v>111</v>
      </c>
      <c r="I85">
        <v>97</v>
      </c>
      <c r="J85">
        <v>130</v>
      </c>
      <c r="K85">
        <v>138</v>
      </c>
      <c r="L85">
        <v>147</v>
      </c>
      <c r="M85">
        <v>116</v>
      </c>
      <c r="N85">
        <v>125</v>
      </c>
      <c r="O85">
        <v>87</v>
      </c>
      <c r="P85">
        <v>93</v>
      </c>
      <c r="Q85">
        <v>84</v>
      </c>
      <c r="R85">
        <v>87</v>
      </c>
      <c r="S85">
        <v>80</v>
      </c>
      <c r="T85">
        <v>80</v>
      </c>
      <c r="U85">
        <v>107</v>
      </c>
      <c r="V85">
        <v>107</v>
      </c>
      <c r="W85">
        <v>106</v>
      </c>
      <c r="X85">
        <v>106</v>
      </c>
      <c r="Y85">
        <v>114</v>
      </c>
      <c r="Z85">
        <v>123</v>
      </c>
      <c r="AA85">
        <v>131</v>
      </c>
      <c r="AB85">
        <v>188</v>
      </c>
      <c r="AD85" t="str">
        <f t="shared" si="1"/>
        <v>JB_E_T2_0</v>
      </c>
    </row>
    <row r="86" spans="1:30" x14ac:dyDescent="0.2">
      <c r="A86" t="s">
        <v>418</v>
      </c>
      <c r="B86" t="s">
        <v>425</v>
      </c>
      <c r="C86" t="s">
        <v>421</v>
      </c>
      <c r="D86">
        <v>3</v>
      </c>
      <c r="E86">
        <v>138</v>
      </c>
      <c r="F86">
        <v>138</v>
      </c>
      <c r="G86">
        <v>111</v>
      </c>
      <c r="H86">
        <v>111</v>
      </c>
      <c r="I86">
        <v>97</v>
      </c>
      <c r="J86">
        <v>130</v>
      </c>
      <c r="K86">
        <v>138</v>
      </c>
      <c r="L86">
        <v>147</v>
      </c>
      <c r="M86">
        <v>116</v>
      </c>
      <c r="N86">
        <v>125</v>
      </c>
      <c r="O86">
        <v>87</v>
      </c>
      <c r="P86">
        <v>93</v>
      </c>
      <c r="Q86">
        <v>84</v>
      </c>
      <c r="R86">
        <v>87</v>
      </c>
      <c r="S86">
        <v>80</v>
      </c>
      <c r="T86">
        <v>80</v>
      </c>
      <c r="U86">
        <v>107</v>
      </c>
      <c r="V86">
        <v>107</v>
      </c>
      <c r="W86">
        <v>106</v>
      </c>
      <c r="X86">
        <v>106</v>
      </c>
      <c r="Y86">
        <v>114</v>
      </c>
      <c r="Z86">
        <v>123</v>
      </c>
      <c r="AA86">
        <v>131</v>
      </c>
      <c r="AB86">
        <v>185</v>
      </c>
      <c r="AD86" t="str">
        <f t="shared" si="1"/>
        <v>JB_E_T2_3</v>
      </c>
    </row>
    <row r="87" spans="1:30" x14ac:dyDescent="0.2">
      <c r="A87" t="s">
        <v>418</v>
      </c>
      <c r="B87" t="s">
        <v>425</v>
      </c>
      <c r="C87" t="s">
        <v>421</v>
      </c>
      <c r="D87">
        <v>6</v>
      </c>
      <c r="E87">
        <v>138</v>
      </c>
      <c r="F87">
        <v>138</v>
      </c>
      <c r="G87">
        <v>111</v>
      </c>
      <c r="H87">
        <v>111</v>
      </c>
      <c r="I87">
        <v>97</v>
      </c>
      <c r="J87">
        <v>130</v>
      </c>
      <c r="K87">
        <v>138</v>
      </c>
      <c r="L87">
        <v>147</v>
      </c>
      <c r="M87">
        <v>116</v>
      </c>
      <c r="N87">
        <v>125</v>
      </c>
      <c r="O87">
        <v>87</v>
      </c>
      <c r="P87">
        <v>93</v>
      </c>
      <c r="Q87">
        <v>84</v>
      </c>
      <c r="R87">
        <v>87</v>
      </c>
      <c r="S87">
        <v>80</v>
      </c>
      <c r="T87">
        <v>80</v>
      </c>
      <c r="U87">
        <v>107</v>
      </c>
      <c r="V87">
        <v>107</v>
      </c>
      <c r="W87">
        <v>106</v>
      </c>
      <c r="X87">
        <v>106</v>
      </c>
      <c r="Y87">
        <v>114</v>
      </c>
      <c r="Z87">
        <v>123</v>
      </c>
      <c r="AA87">
        <v>131</v>
      </c>
      <c r="AB87">
        <v>185</v>
      </c>
      <c r="AD87" t="str">
        <f t="shared" si="1"/>
        <v>JB_E_T2_6</v>
      </c>
    </row>
    <row r="88" spans="1:30" x14ac:dyDescent="0.2">
      <c r="A88" t="s">
        <v>418</v>
      </c>
      <c r="B88" t="s">
        <v>425</v>
      </c>
      <c r="C88" t="s">
        <v>421</v>
      </c>
      <c r="D88">
        <v>9</v>
      </c>
      <c r="E88">
        <v>138</v>
      </c>
      <c r="F88">
        <v>138</v>
      </c>
      <c r="G88">
        <v>111</v>
      </c>
      <c r="H88">
        <v>111</v>
      </c>
      <c r="I88">
        <v>97</v>
      </c>
      <c r="J88">
        <v>130</v>
      </c>
      <c r="K88">
        <v>138</v>
      </c>
      <c r="L88">
        <v>147</v>
      </c>
      <c r="M88">
        <v>116</v>
      </c>
      <c r="N88">
        <v>125</v>
      </c>
      <c r="O88">
        <v>87</v>
      </c>
      <c r="P88">
        <v>93</v>
      </c>
      <c r="Q88">
        <v>84</v>
      </c>
      <c r="R88">
        <v>87</v>
      </c>
      <c r="S88">
        <v>80</v>
      </c>
      <c r="T88">
        <v>80</v>
      </c>
      <c r="U88">
        <v>107</v>
      </c>
      <c r="V88">
        <v>107</v>
      </c>
      <c r="W88">
        <v>106</v>
      </c>
      <c r="X88">
        <v>106</v>
      </c>
      <c r="Y88">
        <v>114</v>
      </c>
      <c r="Z88">
        <v>123</v>
      </c>
      <c r="AA88">
        <v>131</v>
      </c>
      <c r="AB88">
        <v>185</v>
      </c>
      <c r="AD88" t="str">
        <f t="shared" si="1"/>
        <v>JB_E_T2_9</v>
      </c>
    </row>
    <row r="89" spans="1:30" x14ac:dyDescent="0.2">
      <c r="A89" t="s">
        <v>418</v>
      </c>
      <c r="B89" t="s">
        <v>425</v>
      </c>
      <c r="C89" t="s">
        <v>421</v>
      </c>
      <c r="D89">
        <v>12</v>
      </c>
      <c r="E89">
        <v>138</v>
      </c>
      <c r="F89">
        <v>138</v>
      </c>
      <c r="G89">
        <v>111</v>
      </c>
      <c r="H89">
        <v>111</v>
      </c>
      <c r="I89">
        <v>97</v>
      </c>
      <c r="J89">
        <v>130</v>
      </c>
      <c r="K89">
        <v>138</v>
      </c>
      <c r="L89">
        <v>147</v>
      </c>
      <c r="M89">
        <v>116</v>
      </c>
      <c r="N89">
        <v>125</v>
      </c>
      <c r="O89">
        <v>87</v>
      </c>
      <c r="P89">
        <v>93</v>
      </c>
      <c r="Q89">
        <v>84</v>
      </c>
      <c r="R89">
        <v>87</v>
      </c>
      <c r="S89">
        <v>80</v>
      </c>
      <c r="T89">
        <v>80</v>
      </c>
      <c r="U89">
        <v>107</v>
      </c>
      <c r="V89">
        <v>107</v>
      </c>
      <c r="W89">
        <v>106</v>
      </c>
      <c r="X89">
        <v>106</v>
      </c>
      <c r="Y89">
        <v>114</v>
      </c>
      <c r="Z89">
        <v>123</v>
      </c>
      <c r="AA89">
        <v>131</v>
      </c>
      <c r="AB89">
        <v>185</v>
      </c>
      <c r="AD89" t="str">
        <f t="shared" si="1"/>
        <v>JB_E_T2_12</v>
      </c>
    </row>
    <row r="90" spans="1:30" x14ac:dyDescent="0.2">
      <c r="A90" t="s">
        <v>418</v>
      </c>
      <c r="B90" t="s">
        <v>425</v>
      </c>
      <c r="C90" t="s">
        <v>421</v>
      </c>
      <c r="D90">
        <v>15</v>
      </c>
      <c r="E90">
        <v>132</v>
      </c>
      <c r="F90">
        <v>135</v>
      </c>
      <c r="G90">
        <v>111</v>
      </c>
      <c r="H90">
        <v>126</v>
      </c>
      <c r="I90">
        <v>94</v>
      </c>
      <c r="J90">
        <v>109</v>
      </c>
      <c r="K90">
        <v>126</v>
      </c>
      <c r="L90">
        <v>141</v>
      </c>
      <c r="M90">
        <v>116</v>
      </c>
      <c r="N90">
        <v>116</v>
      </c>
      <c r="O90">
        <v>90</v>
      </c>
      <c r="P90">
        <v>93</v>
      </c>
      <c r="Q90">
        <v>87</v>
      </c>
      <c r="R90">
        <v>87</v>
      </c>
      <c r="S90">
        <v>80</v>
      </c>
      <c r="T90">
        <v>80</v>
      </c>
      <c r="U90">
        <v>104</v>
      </c>
      <c r="V90">
        <v>107</v>
      </c>
      <c r="W90">
        <v>97</v>
      </c>
      <c r="X90">
        <v>109</v>
      </c>
      <c r="Y90">
        <v>120</v>
      </c>
      <c r="Z90">
        <v>123</v>
      </c>
      <c r="AA90">
        <v>131</v>
      </c>
      <c r="AB90">
        <v>131</v>
      </c>
      <c r="AD90" t="str">
        <f t="shared" si="1"/>
        <v>JB_E_T2_15</v>
      </c>
    </row>
    <row r="91" spans="1:30" x14ac:dyDescent="0.2">
      <c r="A91" t="s">
        <v>418</v>
      </c>
      <c r="B91" t="s">
        <v>425</v>
      </c>
      <c r="C91" t="s">
        <v>423</v>
      </c>
      <c r="D91">
        <v>0</v>
      </c>
      <c r="E91">
        <v>138</v>
      </c>
      <c r="F91">
        <v>138</v>
      </c>
      <c r="G91">
        <v>111</v>
      </c>
      <c r="H91">
        <v>126</v>
      </c>
      <c r="I91">
        <v>127</v>
      </c>
      <c r="J91">
        <v>130</v>
      </c>
      <c r="K91">
        <v>141</v>
      </c>
      <c r="L91">
        <v>147</v>
      </c>
      <c r="M91">
        <v>125</v>
      </c>
      <c r="N91">
        <v>125</v>
      </c>
      <c r="O91">
        <v>87</v>
      </c>
      <c r="P91">
        <v>93</v>
      </c>
      <c r="Q91">
        <v>87</v>
      </c>
      <c r="R91">
        <v>87</v>
      </c>
      <c r="S91">
        <v>80</v>
      </c>
      <c r="T91">
        <v>80</v>
      </c>
      <c r="U91">
        <v>104</v>
      </c>
      <c r="V91">
        <v>104</v>
      </c>
      <c r="W91">
        <v>106</v>
      </c>
      <c r="X91">
        <v>106</v>
      </c>
      <c r="Y91">
        <v>117</v>
      </c>
      <c r="Z91">
        <v>120</v>
      </c>
      <c r="AA91">
        <v>131</v>
      </c>
      <c r="AB91">
        <v>185</v>
      </c>
      <c r="AD91" t="str">
        <f t="shared" si="1"/>
        <v>JB_E_T3_0</v>
      </c>
    </row>
    <row r="92" spans="1:30" x14ac:dyDescent="0.2">
      <c r="A92" t="s">
        <v>418</v>
      </c>
      <c r="B92" t="s">
        <v>425</v>
      </c>
      <c r="C92" t="s">
        <v>423</v>
      </c>
      <c r="D92">
        <v>3</v>
      </c>
      <c r="E92">
        <v>138</v>
      </c>
      <c r="F92">
        <v>138</v>
      </c>
      <c r="G92">
        <v>111</v>
      </c>
      <c r="H92">
        <v>111</v>
      </c>
      <c r="I92">
        <v>97</v>
      </c>
      <c r="J92">
        <v>130</v>
      </c>
      <c r="K92">
        <v>138</v>
      </c>
      <c r="L92">
        <v>147</v>
      </c>
      <c r="M92">
        <v>116</v>
      </c>
      <c r="N92">
        <v>125</v>
      </c>
      <c r="O92">
        <v>87</v>
      </c>
      <c r="P92">
        <v>93</v>
      </c>
      <c r="Q92">
        <v>84</v>
      </c>
      <c r="R92">
        <v>87</v>
      </c>
      <c r="S92">
        <v>80</v>
      </c>
      <c r="T92">
        <v>80</v>
      </c>
      <c r="U92">
        <v>107</v>
      </c>
      <c r="V92">
        <v>107</v>
      </c>
      <c r="W92">
        <v>106</v>
      </c>
      <c r="X92">
        <v>106</v>
      </c>
      <c r="Y92">
        <v>114</v>
      </c>
      <c r="Z92">
        <v>123</v>
      </c>
      <c r="AA92">
        <v>131</v>
      </c>
      <c r="AB92">
        <v>185</v>
      </c>
      <c r="AD92" t="str">
        <f t="shared" si="1"/>
        <v>JB_E_T3_3</v>
      </c>
    </row>
    <row r="93" spans="1:30" x14ac:dyDescent="0.2">
      <c r="A93" t="s">
        <v>418</v>
      </c>
      <c r="B93" t="s">
        <v>425</v>
      </c>
      <c r="C93" t="s">
        <v>423</v>
      </c>
      <c r="D93">
        <v>6</v>
      </c>
      <c r="E93">
        <v>138</v>
      </c>
      <c r="F93">
        <v>138</v>
      </c>
      <c r="G93">
        <v>111</v>
      </c>
      <c r="H93">
        <v>111</v>
      </c>
      <c r="I93">
        <v>97</v>
      </c>
      <c r="J93">
        <v>130</v>
      </c>
      <c r="K93">
        <v>138</v>
      </c>
      <c r="L93">
        <v>147</v>
      </c>
      <c r="M93">
        <v>116</v>
      </c>
      <c r="N93">
        <v>125</v>
      </c>
      <c r="O93">
        <v>87</v>
      </c>
      <c r="P93">
        <v>93</v>
      </c>
      <c r="Q93">
        <v>84</v>
      </c>
      <c r="R93">
        <v>87</v>
      </c>
      <c r="S93">
        <v>80</v>
      </c>
      <c r="T93">
        <v>80</v>
      </c>
      <c r="U93">
        <v>107</v>
      </c>
      <c r="V93">
        <v>107</v>
      </c>
      <c r="W93">
        <v>106</v>
      </c>
      <c r="X93">
        <v>106</v>
      </c>
      <c r="Y93">
        <v>114</v>
      </c>
      <c r="Z93">
        <v>123</v>
      </c>
      <c r="AA93">
        <v>131</v>
      </c>
      <c r="AB93">
        <v>185</v>
      </c>
      <c r="AD93" t="str">
        <f t="shared" si="1"/>
        <v>JB_E_T3_6</v>
      </c>
    </row>
    <row r="94" spans="1:30" x14ac:dyDescent="0.2">
      <c r="A94" t="s">
        <v>418</v>
      </c>
      <c r="B94" t="s">
        <v>425</v>
      </c>
      <c r="C94" t="s">
        <v>423</v>
      </c>
      <c r="D94">
        <v>9</v>
      </c>
      <c r="E94">
        <v>138</v>
      </c>
      <c r="F94">
        <v>138</v>
      </c>
      <c r="G94">
        <v>111</v>
      </c>
      <c r="H94">
        <v>111</v>
      </c>
      <c r="I94">
        <v>97</v>
      </c>
      <c r="J94">
        <v>130</v>
      </c>
      <c r="K94">
        <v>138</v>
      </c>
      <c r="L94">
        <v>147</v>
      </c>
      <c r="M94">
        <v>116</v>
      </c>
      <c r="N94">
        <v>125</v>
      </c>
      <c r="O94">
        <v>87</v>
      </c>
      <c r="P94">
        <v>93</v>
      </c>
      <c r="Q94">
        <v>84</v>
      </c>
      <c r="R94">
        <v>87</v>
      </c>
      <c r="S94">
        <v>80</v>
      </c>
      <c r="T94">
        <v>80</v>
      </c>
      <c r="U94">
        <v>107</v>
      </c>
      <c r="V94">
        <v>107</v>
      </c>
      <c r="W94">
        <v>106</v>
      </c>
      <c r="X94">
        <v>106</v>
      </c>
      <c r="Y94">
        <v>114</v>
      </c>
      <c r="Z94">
        <v>123</v>
      </c>
      <c r="AA94">
        <v>131</v>
      </c>
      <c r="AB94">
        <v>185</v>
      </c>
      <c r="AD94" t="str">
        <f t="shared" si="1"/>
        <v>JB_E_T3_9</v>
      </c>
    </row>
    <row r="95" spans="1:30" x14ac:dyDescent="0.2">
      <c r="A95" t="s">
        <v>418</v>
      </c>
      <c r="B95" t="s">
        <v>425</v>
      </c>
      <c r="C95" t="s">
        <v>423</v>
      </c>
      <c r="D95">
        <v>12</v>
      </c>
      <c r="E95">
        <v>138</v>
      </c>
      <c r="F95">
        <v>138</v>
      </c>
      <c r="G95">
        <v>111</v>
      </c>
      <c r="H95">
        <v>111</v>
      </c>
      <c r="I95">
        <v>97</v>
      </c>
      <c r="J95">
        <v>130</v>
      </c>
      <c r="K95">
        <v>138</v>
      </c>
      <c r="L95">
        <v>147</v>
      </c>
      <c r="M95">
        <v>116</v>
      </c>
      <c r="N95">
        <v>125</v>
      </c>
      <c r="O95">
        <v>87</v>
      </c>
      <c r="P95">
        <v>93</v>
      </c>
      <c r="Q95">
        <v>84</v>
      </c>
      <c r="R95">
        <v>87</v>
      </c>
      <c r="S95">
        <v>80</v>
      </c>
      <c r="T95">
        <v>80</v>
      </c>
      <c r="U95">
        <v>107</v>
      </c>
      <c r="V95">
        <v>107</v>
      </c>
      <c r="W95">
        <v>106</v>
      </c>
      <c r="X95">
        <v>106</v>
      </c>
      <c r="Y95">
        <v>114</v>
      </c>
      <c r="Z95">
        <v>123</v>
      </c>
      <c r="AA95">
        <v>131</v>
      </c>
      <c r="AB95">
        <v>185</v>
      </c>
      <c r="AD95" t="str">
        <f t="shared" si="1"/>
        <v>JB_E_T3_12</v>
      </c>
    </row>
    <row r="96" spans="1:30" x14ac:dyDescent="0.2">
      <c r="A96" t="s">
        <v>418</v>
      </c>
      <c r="B96" t="s">
        <v>425</v>
      </c>
      <c r="C96" t="s">
        <v>423</v>
      </c>
      <c r="D96">
        <v>15</v>
      </c>
      <c r="E96">
        <v>132</v>
      </c>
      <c r="F96">
        <v>135</v>
      </c>
      <c r="G96">
        <v>111</v>
      </c>
      <c r="H96">
        <v>126</v>
      </c>
      <c r="I96">
        <v>94</v>
      </c>
      <c r="J96">
        <v>109</v>
      </c>
      <c r="K96">
        <v>126</v>
      </c>
      <c r="L96">
        <v>141</v>
      </c>
      <c r="M96">
        <v>116</v>
      </c>
      <c r="N96">
        <v>116</v>
      </c>
      <c r="O96">
        <v>90</v>
      </c>
      <c r="P96">
        <v>93</v>
      </c>
      <c r="Q96">
        <v>87</v>
      </c>
      <c r="R96">
        <v>87</v>
      </c>
      <c r="S96">
        <v>80</v>
      </c>
      <c r="T96">
        <v>80</v>
      </c>
      <c r="U96">
        <v>104</v>
      </c>
      <c r="V96">
        <v>107</v>
      </c>
      <c r="W96">
        <v>97</v>
      </c>
      <c r="X96">
        <v>109</v>
      </c>
      <c r="Y96">
        <v>120</v>
      </c>
      <c r="Z96">
        <v>123</v>
      </c>
      <c r="AA96">
        <v>131</v>
      </c>
      <c r="AB96">
        <v>131</v>
      </c>
      <c r="AD96" t="str">
        <f t="shared" si="1"/>
        <v>JB_E_T3_15</v>
      </c>
    </row>
    <row r="97" spans="1:30" x14ac:dyDescent="0.2">
      <c r="A97" t="s">
        <v>418</v>
      </c>
      <c r="B97" t="s">
        <v>425</v>
      </c>
      <c r="C97" t="s">
        <v>422</v>
      </c>
      <c r="D97">
        <v>0</v>
      </c>
      <c r="E97">
        <v>138</v>
      </c>
      <c r="F97">
        <v>138</v>
      </c>
      <c r="G97">
        <v>111</v>
      </c>
      <c r="H97">
        <v>111</v>
      </c>
      <c r="I97">
        <v>97</v>
      </c>
      <c r="J97">
        <v>130</v>
      </c>
      <c r="K97">
        <v>138</v>
      </c>
      <c r="L97">
        <v>147</v>
      </c>
      <c r="M97">
        <v>116</v>
      </c>
      <c r="N97">
        <v>125</v>
      </c>
      <c r="O97">
        <v>87</v>
      </c>
      <c r="P97">
        <v>93</v>
      </c>
      <c r="Q97">
        <v>84</v>
      </c>
      <c r="R97">
        <v>87</v>
      </c>
      <c r="S97">
        <v>80</v>
      </c>
      <c r="T97">
        <v>80</v>
      </c>
      <c r="U97">
        <v>107</v>
      </c>
      <c r="V97">
        <v>107</v>
      </c>
      <c r="W97">
        <v>106</v>
      </c>
      <c r="X97">
        <v>106</v>
      </c>
      <c r="Y97">
        <v>114</v>
      </c>
      <c r="Z97">
        <v>123</v>
      </c>
      <c r="AA97">
        <v>131</v>
      </c>
      <c r="AB97">
        <v>131</v>
      </c>
      <c r="AD97" t="str">
        <f t="shared" si="1"/>
        <v>JB_E_T4_0</v>
      </c>
    </row>
    <row r="98" spans="1:30" x14ac:dyDescent="0.2">
      <c r="A98" t="s">
        <v>418</v>
      </c>
      <c r="B98" t="s">
        <v>425</v>
      </c>
      <c r="C98" t="s">
        <v>422</v>
      </c>
      <c r="D98">
        <v>3</v>
      </c>
      <c r="E98">
        <v>138</v>
      </c>
      <c r="F98">
        <v>138</v>
      </c>
      <c r="G98">
        <v>111</v>
      </c>
      <c r="H98">
        <v>111</v>
      </c>
      <c r="I98">
        <v>97</v>
      </c>
      <c r="J98">
        <v>130</v>
      </c>
      <c r="K98">
        <v>138</v>
      </c>
      <c r="L98">
        <v>147</v>
      </c>
      <c r="M98">
        <v>116</v>
      </c>
      <c r="N98">
        <v>125</v>
      </c>
      <c r="O98">
        <v>87</v>
      </c>
      <c r="P98">
        <v>93</v>
      </c>
      <c r="Q98">
        <v>84</v>
      </c>
      <c r="R98">
        <v>87</v>
      </c>
      <c r="S98">
        <v>80</v>
      </c>
      <c r="T98">
        <v>80</v>
      </c>
      <c r="U98">
        <v>107</v>
      </c>
      <c r="V98">
        <v>107</v>
      </c>
      <c r="W98">
        <v>106</v>
      </c>
      <c r="X98">
        <v>106</v>
      </c>
      <c r="Y98">
        <v>114</v>
      </c>
      <c r="Z98">
        <v>123</v>
      </c>
      <c r="AA98">
        <v>131</v>
      </c>
      <c r="AB98">
        <v>185</v>
      </c>
      <c r="AD98" t="str">
        <f t="shared" si="1"/>
        <v>JB_E_T4_3</v>
      </c>
    </row>
    <row r="99" spans="1:30" x14ac:dyDescent="0.2">
      <c r="A99" t="s">
        <v>418</v>
      </c>
      <c r="B99" t="s">
        <v>425</v>
      </c>
      <c r="C99" t="s">
        <v>422</v>
      </c>
      <c r="D99">
        <v>6</v>
      </c>
      <c r="E99">
        <v>138</v>
      </c>
      <c r="F99">
        <v>138</v>
      </c>
      <c r="G99">
        <v>111</v>
      </c>
      <c r="H99">
        <v>126</v>
      </c>
      <c r="I99">
        <v>127</v>
      </c>
      <c r="J99">
        <v>130</v>
      </c>
      <c r="K99">
        <v>141</v>
      </c>
      <c r="L99">
        <v>147</v>
      </c>
      <c r="M99">
        <v>125</v>
      </c>
      <c r="N99">
        <v>125</v>
      </c>
      <c r="O99">
        <v>87</v>
      </c>
      <c r="P99">
        <v>93</v>
      </c>
      <c r="Q99">
        <v>87</v>
      </c>
      <c r="R99">
        <v>87</v>
      </c>
      <c r="S99">
        <v>80</v>
      </c>
      <c r="T99">
        <v>80</v>
      </c>
      <c r="U99">
        <v>104</v>
      </c>
      <c r="V99">
        <v>104</v>
      </c>
      <c r="W99">
        <v>106</v>
      </c>
      <c r="X99">
        <v>106</v>
      </c>
      <c r="Y99">
        <v>117</v>
      </c>
      <c r="Z99">
        <v>120</v>
      </c>
      <c r="AA99">
        <v>131</v>
      </c>
      <c r="AB99">
        <v>176</v>
      </c>
      <c r="AD99" t="str">
        <f t="shared" si="1"/>
        <v>JB_E_T4_6</v>
      </c>
    </row>
    <row r="100" spans="1:30" x14ac:dyDescent="0.2">
      <c r="A100" t="s">
        <v>418</v>
      </c>
      <c r="B100" t="s">
        <v>425</v>
      </c>
      <c r="C100" t="s">
        <v>422</v>
      </c>
      <c r="D100">
        <v>9</v>
      </c>
      <c r="E100">
        <v>138</v>
      </c>
      <c r="F100">
        <v>138</v>
      </c>
      <c r="G100">
        <v>111</v>
      </c>
      <c r="H100">
        <v>111</v>
      </c>
      <c r="I100">
        <v>97</v>
      </c>
      <c r="J100">
        <v>130</v>
      </c>
      <c r="K100">
        <v>138</v>
      </c>
      <c r="L100">
        <v>147</v>
      </c>
      <c r="M100">
        <v>116</v>
      </c>
      <c r="N100">
        <v>125</v>
      </c>
      <c r="O100">
        <v>87</v>
      </c>
      <c r="P100">
        <v>93</v>
      </c>
      <c r="Q100">
        <v>84</v>
      </c>
      <c r="R100">
        <v>87</v>
      </c>
      <c r="S100">
        <v>80</v>
      </c>
      <c r="T100">
        <v>80</v>
      </c>
      <c r="U100">
        <v>107</v>
      </c>
      <c r="V100">
        <v>107</v>
      </c>
      <c r="W100">
        <v>106</v>
      </c>
      <c r="X100">
        <v>106</v>
      </c>
      <c r="Y100">
        <v>114</v>
      </c>
      <c r="Z100">
        <v>123</v>
      </c>
      <c r="AA100">
        <v>131</v>
      </c>
      <c r="AB100">
        <v>185</v>
      </c>
      <c r="AD100" t="str">
        <f t="shared" si="1"/>
        <v>JB_E_T4_9</v>
      </c>
    </row>
    <row r="101" spans="1:30" x14ac:dyDescent="0.2">
      <c r="A101" t="s">
        <v>418</v>
      </c>
      <c r="B101" t="s">
        <v>425</v>
      </c>
      <c r="C101" t="s">
        <v>422</v>
      </c>
      <c r="D101">
        <v>12</v>
      </c>
      <c r="E101">
        <v>138</v>
      </c>
      <c r="F101">
        <v>138</v>
      </c>
      <c r="G101">
        <v>111</v>
      </c>
      <c r="H101">
        <v>111</v>
      </c>
      <c r="I101">
        <v>97</v>
      </c>
      <c r="J101">
        <v>130</v>
      </c>
      <c r="K101">
        <v>138</v>
      </c>
      <c r="L101">
        <v>147</v>
      </c>
      <c r="M101">
        <v>116</v>
      </c>
      <c r="N101">
        <v>125</v>
      </c>
      <c r="O101">
        <v>87</v>
      </c>
      <c r="P101">
        <v>93</v>
      </c>
      <c r="Q101">
        <v>84</v>
      </c>
      <c r="R101">
        <v>87</v>
      </c>
      <c r="S101">
        <v>80</v>
      </c>
      <c r="T101">
        <v>80</v>
      </c>
      <c r="U101">
        <v>107</v>
      </c>
      <c r="V101">
        <v>107</v>
      </c>
      <c r="W101">
        <v>106</v>
      </c>
      <c r="X101">
        <v>106</v>
      </c>
      <c r="Y101">
        <v>114</v>
      </c>
      <c r="Z101">
        <v>123</v>
      </c>
      <c r="AA101">
        <v>131</v>
      </c>
      <c r="AB101">
        <v>185</v>
      </c>
      <c r="AD101" t="str">
        <f t="shared" si="1"/>
        <v>JB_E_T4_12</v>
      </c>
    </row>
    <row r="102" spans="1:30" x14ac:dyDescent="0.2">
      <c r="A102" t="s">
        <v>418</v>
      </c>
      <c r="B102" t="s">
        <v>425</v>
      </c>
      <c r="C102" t="s">
        <v>422</v>
      </c>
      <c r="D102">
        <v>15</v>
      </c>
      <c r="E102">
        <v>132</v>
      </c>
      <c r="F102">
        <v>135</v>
      </c>
      <c r="G102">
        <v>111</v>
      </c>
      <c r="H102">
        <v>126</v>
      </c>
      <c r="I102">
        <v>94</v>
      </c>
      <c r="J102">
        <v>109</v>
      </c>
      <c r="K102">
        <v>126</v>
      </c>
      <c r="L102">
        <v>141</v>
      </c>
      <c r="M102">
        <v>116</v>
      </c>
      <c r="N102">
        <v>116</v>
      </c>
      <c r="O102">
        <v>90</v>
      </c>
      <c r="P102">
        <v>93</v>
      </c>
      <c r="Q102">
        <v>87</v>
      </c>
      <c r="R102">
        <v>87</v>
      </c>
      <c r="S102">
        <v>80</v>
      </c>
      <c r="T102">
        <v>80</v>
      </c>
      <c r="U102">
        <v>104</v>
      </c>
      <c r="V102">
        <v>107</v>
      </c>
      <c r="W102">
        <v>97</v>
      </c>
      <c r="X102">
        <v>109</v>
      </c>
      <c r="Y102">
        <v>120</v>
      </c>
      <c r="Z102">
        <v>123</v>
      </c>
      <c r="AA102">
        <v>131</v>
      </c>
      <c r="AB102">
        <v>131</v>
      </c>
      <c r="AD102" t="str">
        <f t="shared" si="1"/>
        <v>JB_E_T4_15</v>
      </c>
    </row>
  </sheetData>
  <sortState xmlns:xlrd2="http://schemas.microsoft.com/office/spreadsheetml/2017/richdata2" ref="A6:AB102">
    <sortCondition ref="B6:B102"/>
    <sortCondition ref="C6:C102"/>
    <sortCondition ref="D6:D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A6D7-BDCE-5E40-A89D-5A62BFD40192}">
  <dimension ref="A1:R105"/>
  <sheetViews>
    <sheetView tabSelected="1" topLeftCell="A4" zoomScaleNormal="100" workbookViewId="0">
      <selection activeCell="R2" sqref="R2"/>
    </sheetView>
  </sheetViews>
  <sheetFormatPr baseColWidth="10" defaultColWidth="8.83203125" defaultRowHeight="16" x14ac:dyDescent="0.2"/>
  <cols>
    <col min="1" max="1" width="3" bestFit="1" customWidth="1"/>
    <col min="2" max="2" width="2.33203125" bestFit="1" customWidth="1"/>
    <col min="3" max="4" width="3.1640625" bestFit="1" customWidth="1"/>
    <col min="5" max="16" width="7.1640625" bestFit="1" customWidth="1"/>
    <col min="18" max="18" width="12.6640625" customWidth="1"/>
  </cols>
  <sheetData>
    <row r="1" spans="1:18" x14ac:dyDescent="0.2">
      <c r="A1" t="str">
        <f>'genotypes two column v2'!A1</f>
        <v>JB</v>
      </c>
      <c r="B1" t="str">
        <f>'genotypes two column v2'!B1</f>
        <v>A</v>
      </c>
      <c r="C1" t="str">
        <f>'genotypes two column v2'!C1</f>
        <v>TI</v>
      </c>
      <c r="D1">
        <f>'genotypes two column v2'!D1</f>
        <v>0</v>
      </c>
      <c r="E1" t="str">
        <f>TEXT('genotypes two column v2'!$E1,"000")&amp;TEXT('genotypes two column v2'!$F1,"000")</f>
        <v>120129</v>
      </c>
      <c r="F1" t="str">
        <f>TEXT('genotypes two column v2'!$G1,"000")&amp;TEXT('genotypes two column v2'!$H1,"000")</f>
        <v>111111</v>
      </c>
      <c r="G1" t="str">
        <f>TEXT('genotypes two column v2'!$I1,"000")&amp;TEXT('genotypes two column v2'!$J1,"000")</f>
        <v>103127</v>
      </c>
      <c r="H1" t="str">
        <f>TEXT('genotypes two column v2'!$K1,"000")&amp;TEXT('genotypes two column v2'!$L1,"000")</f>
        <v>111120</v>
      </c>
      <c r="I1" t="str">
        <f>TEXT('genotypes two column v2'!$M1,"000")&amp;TEXT('genotypes two column v2'!$N1,"000")</f>
        <v>116116</v>
      </c>
      <c r="J1" t="str">
        <f>TEXT('genotypes two column v2'!$O1,"000")&amp;TEXT('genotypes two column v2'!$P1,"000")</f>
        <v>090090</v>
      </c>
      <c r="K1" t="str">
        <f>TEXT('genotypes two column v2'!$Q1,"000")&amp;TEXT('genotypes two column v2'!$R1,"000")</f>
        <v>084087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107113</v>
      </c>
      <c r="N1" t="str">
        <f>TEXT('genotypes two column v2'!$W1,"000")&amp;TEXT('genotypes two column v2'!$X1,"000")</f>
        <v>106109</v>
      </c>
      <c r="O1" t="str">
        <f>TEXT('genotypes two column v2'!$Y1,"000")&amp;TEXT('genotypes two column v2'!$Z1,"000")</f>
        <v>117123</v>
      </c>
      <c r="P1" t="str">
        <f>TEXT('genotypes two column v2'!$AA1,"000")&amp;TEXT('genotypes two column v2'!$AB1,"000")</f>
        <v>131134</v>
      </c>
      <c r="R1" t="str">
        <f>A1 &amp; "_" &amp; B1 &amp; "_" &amp; C1 &amp; "_" &amp; D1</f>
        <v>JB_A_TI_0</v>
      </c>
    </row>
    <row r="2" spans="1:18" x14ac:dyDescent="0.2">
      <c r="A2" t="str">
        <f>'genotypes two column v2'!A2</f>
        <v>JB</v>
      </c>
      <c r="B2" t="str">
        <f>'genotypes two column v2'!B2</f>
        <v>A</v>
      </c>
      <c r="C2" t="str">
        <f>'genotypes two column v2'!C2</f>
        <v>TI</v>
      </c>
      <c r="D2">
        <f>'genotypes two column v2'!D2</f>
        <v>3</v>
      </c>
      <c r="E2" t="str">
        <f>TEXT('genotypes two column v2'!$E2,"000")&amp;TEXT('genotypes two column v2'!$F2,"000")</f>
        <v>129129</v>
      </c>
      <c r="F2" t="str">
        <f>TEXT('genotypes two column v2'!$G2,"000")&amp;TEXT('genotypes two column v2'!$H2,"000")</f>
        <v>111111</v>
      </c>
      <c r="G2" t="str">
        <f>TEXT('genotypes two column v2'!$I2,"000")&amp;TEXT('genotypes two column v2'!$J2,"000")</f>
        <v>091127</v>
      </c>
      <c r="H2" t="str">
        <f>TEXT('genotypes two column v2'!$K2,"000")&amp;TEXT('genotypes two column v2'!$L2,"000")</f>
        <v>111120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090102</v>
      </c>
      <c r="K2" t="str">
        <f>TEXT('genotypes two column v2'!$Q2,"000")&amp;TEXT('genotypes two column v2'!$R2,"000")</f>
        <v>084087</v>
      </c>
      <c r="L2" t="str">
        <f>TEXT('genotypes two column v2'!$S2,"000")&amp;TEXT('genotypes two column v2'!$T2,"000")</f>
        <v>080080</v>
      </c>
      <c r="M2" t="str">
        <f>TEXT('genotypes two column v2'!$U2,"000")&amp;TEXT('genotypes two column v2'!$V2,"000")</f>
        <v>092104</v>
      </c>
      <c r="N2" t="str">
        <f>TEXT('genotypes two column v2'!$W2,"000")&amp;TEXT('genotypes two column v2'!$X2,"000")</f>
        <v>103106</v>
      </c>
      <c r="O2" t="str">
        <f>TEXT('genotypes two column v2'!$Y2,"000")&amp;TEXT('genotypes two column v2'!$Z2,"000")</f>
        <v>114114</v>
      </c>
      <c r="P2" t="str">
        <f>TEXT('genotypes two column v2'!$AA2,"000")&amp;TEXT('genotypes two column v2'!$AB2,"000")</f>
        <v>131134</v>
      </c>
      <c r="R2" t="str">
        <f t="shared" ref="R2:R62" si="0">A2 &amp; "_" &amp; B2 &amp; "_" &amp; C2 &amp; "_" &amp; D2</f>
        <v>JB_A_TI_3</v>
      </c>
    </row>
    <row r="3" spans="1:18" x14ac:dyDescent="0.2">
      <c r="A3" t="str">
        <f>'genotypes two column v2'!A3</f>
        <v>JB</v>
      </c>
      <c r="B3" t="str">
        <f>'genotypes two column v2'!B3</f>
        <v>A</v>
      </c>
      <c r="C3" t="str">
        <f>'genotypes two column v2'!C3</f>
        <v>TI</v>
      </c>
      <c r="D3">
        <f>'genotypes two column v2'!D3</f>
        <v>6</v>
      </c>
      <c r="E3" t="str">
        <f>TEXT('genotypes two column v2'!$E3,"000")&amp;TEXT('genotypes two column v2'!$F3,"000")</f>
        <v>126132</v>
      </c>
      <c r="F3" t="str">
        <f>TEXT('genotypes two column v2'!$G3,"000")&amp;TEXT('genotypes two column v2'!$H3,"000")</f>
        <v>111114</v>
      </c>
      <c r="G3" t="str">
        <f>TEXT('genotypes two column v2'!$I3,"000")&amp;TEXT('genotypes two column v2'!$J3,"000")</f>
        <v>100103</v>
      </c>
      <c r="H3" t="str">
        <f>TEXT('genotypes two column v2'!$K3,"000")&amp;TEXT('genotypes two column v2'!$L3,"000")</f>
        <v>144180</v>
      </c>
      <c r="I3" t="str">
        <f>TEXT('genotypes two column v2'!$M3,"000")&amp;TEXT('genotypes two column v2'!$N3,"000")</f>
        <v>116116</v>
      </c>
      <c r="J3" t="str">
        <f>TEXT('genotypes two column v2'!$O3,"000")&amp;TEXT('genotypes two column v2'!$P3,"000")</f>
        <v>093093</v>
      </c>
      <c r="K3" t="str">
        <f>TEXT('genotypes two column v2'!$Q3,"000")&amp;TEXT('genotypes two column v2'!$R3,"000")</f>
        <v>087087</v>
      </c>
      <c r="L3" t="str">
        <f>TEXT('genotypes two column v2'!$S3,"000")&amp;TEXT('genotypes two column v2'!$T3,"000")</f>
        <v>080083</v>
      </c>
      <c r="M3" t="str">
        <f>TEXT('genotypes two column v2'!$U3,"000")&amp;TEXT('genotypes two column v2'!$V3,"000")</f>
        <v>107107</v>
      </c>
      <c r="N3" t="str">
        <f>TEXT('genotypes two column v2'!$W3,"000")&amp;TEXT('genotypes two column v2'!$X3,"000")</f>
        <v>106109</v>
      </c>
      <c r="O3" t="str">
        <f>TEXT('genotypes two column v2'!$Y3,"000")&amp;TEXT('genotypes two column v2'!$Z3,"000")</f>
        <v>117117</v>
      </c>
      <c r="P3" t="str">
        <f>TEXT('genotypes two column v2'!$AA3,"000")&amp;TEXT('genotypes two column v2'!$AB3,"000")</f>
        <v>125131</v>
      </c>
      <c r="R3" t="str">
        <f t="shared" si="0"/>
        <v>JB_A_TI_6</v>
      </c>
    </row>
    <row r="4" spans="1:18" x14ac:dyDescent="0.2">
      <c r="A4" t="str">
        <f>'genotypes two column v2'!A4</f>
        <v>JB</v>
      </c>
      <c r="B4" t="str">
        <f>'genotypes two column v2'!B4</f>
        <v>A</v>
      </c>
      <c r="C4" t="str">
        <f>'genotypes two column v2'!C4</f>
        <v>TI</v>
      </c>
      <c r="D4">
        <f>'genotypes two column v2'!D4</f>
        <v>9</v>
      </c>
      <c r="E4" t="str">
        <f>TEXT('genotypes two column v2'!$E4,"000")&amp;TEXT('genotypes two column v2'!$F4,"000")</f>
        <v>126129</v>
      </c>
      <c r="F4" t="str">
        <f>TEXT('genotypes two column v2'!$G4,"000")&amp;TEXT('genotypes two column v2'!$H4,"000")</f>
        <v>111114</v>
      </c>
      <c r="G4" t="str">
        <f>TEXT('genotypes two column v2'!$I4,"000")&amp;TEXT('genotypes two column v2'!$J4,"000")</f>
        <v>100124</v>
      </c>
      <c r="H4" t="str">
        <f>TEXT('genotypes two column v2'!$K4,"000")&amp;TEXT('genotypes two column v2'!$L4,"000")</f>
        <v>117141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087108</v>
      </c>
      <c r="L4" t="str">
        <f>TEXT('genotypes two column v2'!$S4,"000")&amp;TEXT('genotypes two column v2'!$T4,"000")</f>
        <v>080080</v>
      </c>
      <c r="M4" t="str">
        <f>TEXT('genotypes two column v2'!$U4,"000")&amp;TEXT('genotypes two column v2'!$V4,"000")</f>
        <v>104107</v>
      </c>
      <c r="N4" t="str">
        <f>TEXT('genotypes two column v2'!$W4,"000")&amp;TEXT('genotypes two column v2'!$X4,"000")</f>
        <v>103106</v>
      </c>
      <c r="O4" t="str">
        <f>TEXT('genotypes two column v2'!$Y4,"000")&amp;TEXT('genotypes two column v2'!$Z4,"000")</f>
        <v>117126</v>
      </c>
      <c r="P4" t="str">
        <f>TEXT('genotypes two column v2'!$AA4,"000")&amp;TEXT('genotypes two column v2'!$AB4,"000")</f>
        <v>131131</v>
      </c>
      <c r="R4" t="str">
        <f t="shared" si="0"/>
        <v>JB_A_TI_9</v>
      </c>
    </row>
    <row r="5" spans="1:18" x14ac:dyDescent="0.2">
      <c r="A5" t="str">
        <f>'genotypes two column v2'!A5</f>
        <v>JB</v>
      </c>
      <c r="B5" t="str">
        <f>'genotypes two column v2'!B5</f>
        <v>A</v>
      </c>
      <c r="C5" t="str">
        <f>'genotypes two column v2'!C5</f>
        <v>TI</v>
      </c>
      <c r="D5">
        <f>'genotypes two column v2'!D5</f>
        <v>12</v>
      </c>
      <c r="E5" t="str">
        <f>TEXT('genotypes two column v2'!$E5,"000")&amp;TEXT('genotypes two column v2'!$F5,"000")</f>
        <v>129135</v>
      </c>
      <c r="F5" t="str">
        <f>TEXT('genotypes two column v2'!$G5,"000")&amp;TEXT('genotypes two column v2'!$H5,"000")</f>
        <v>111111</v>
      </c>
      <c r="G5" t="str">
        <f>TEXT('genotypes two column v2'!$I5,"000")&amp;TEXT('genotypes two column v2'!$J5,"000")</f>
        <v>097100</v>
      </c>
      <c r="H5" t="str">
        <f>TEXT('genotypes two column v2'!$K5,"000")&amp;TEXT('genotypes two column v2'!$L5,"000")</f>
        <v>138138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090090</v>
      </c>
      <c r="K5" t="str">
        <f>TEXT('genotypes two column v2'!$Q5,"000")&amp;TEXT('genotypes two column v2'!$R5,"000")</f>
        <v>084084</v>
      </c>
      <c r="L5" t="str">
        <f>TEXT('genotypes two column v2'!$S5,"000")&amp;TEXT('genotypes two column v2'!$T5,"000")</f>
        <v>080086</v>
      </c>
      <c r="M5" t="str">
        <f>TEXT('genotypes two column v2'!$U5,"000")&amp;TEXT('genotypes two column v2'!$V5,"000")</f>
        <v>104104</v>
      </c>
      <c r="N5" t="str">
        <f>TEXT('genotypes two column v2'!$W5,"000")&amp;TEXT('genotypes two column v2'!$X5,"000")</f>
        <v>106109</v>
      </c>
      <c r="O5" t="str">
        <f>TEXT('genotypes two column v2'!$Y5,"000")&amp;TEXT('genotypes two column v2'!$Z5,"000")</f>
        <v>117120</v>
      </c>
      <c r="P5" t="str">
        <f>TEXT('genotypes two column v2'!$AA5,"000")&amp;TEXT('genotypes two column v2'!$AB5,"000")</f>
        <v>131131</v>
      </c>
      <c r="R5" t="str">
        <f t="shared" si="0"/>
        <v>JB_A_TI_12</v>
      </c>
    </row>
    <row r="6" spans="1:18" x14ac:dyDescent="0.2">
      <c r="A6" t="str">
        <f>'genotypes two column v2'!A6</f>
        <v>JB</v>
      </c>
      <c r="B6" t="str">
        <f>'genotypes two column v2'!B6</f>
        <v>A</v>
      </c>
      <c r="C6" t="str">
        <f>'genotypes two column v2'!C6</f>
        <v>T2</v>
      </c>
      <c r="D6">
        <f>'genotypes two column v2'!D6</f>
        <v>0</v>
      </c>
      <c r="E6" t="str">
        <f>TEXT('genotypes two column v2'!$E6,"000")&amp;TEXT('genotypes two column v2'!$F6,"000")</f>
        <v>108141</v>
      </c>
      <c r="F6" t="str">
        <f>TEXT('genotypes two column v2'!$G6,"000")&amp;TEXT('genotypes two column v2'!$H6,"000")</f>
        <v>111132</v>
      </c>
      <c r="G6" t="str">
        <f>TEXT('genotypes two column v2'!$I6,"000")&amp;TEXT('genotypes two column v2'!$J6,"000")</f>
        <v>109136</v>
      </c>
      <c r="H6" t="str">
        <f>TEXT('genotypes two column v2'!$K6,"000")&amp;TEXT('genotypes two column v2'!$L6,"000")</f>
        <v>141150</v>
      </c>
      <c r="I6" t="str">
        <f>TEXT('genotypes two column v2'!$M6,"000")&amp;TEXT('genotypes two column v2'!$N6,"000")</f>
        <v>116116</v>
      </c>
      <c r="J6" t="str">
        <f>TEXT('genotypes two column v2'!$O6,"000")&amp;TEXT('genotypes two column v2'!$P6,"000")</f>
        <v>090093</v>
      </c>
      <c r="K6" t="str">
        <f>TEXT('genotypes two column v2'!$Q6,"000")&amp;TEXT('genotypes two column v2'!$R6,"000")</f>
        <v>084087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104104</v>
      </c>
      <c r="N6" t="str">
        <f>TEXT('genotypes two column v2'!$W6,"000")&amp;TEXT('genotypes two column v2'!$X6,"000")</f>
        <v>091106</v>
      </c>
      <c r="O6" t="str">
        <f>TEXT('genotypes two column v2'!$Y6,"000")&amp;TEXT('genotypes two column v2'!$Z6,"000")</f>
        <v>114120</v>
      </c>
      <c r="P6" t="str">
        <f>TEXT('genotypes two column v2'!$AA6,"000")&amp;TEXT('genotypes two column v2'!$AB6,"000")</f>
        <v>131134</v>
      </c>
      <c r="R6" t="str">
        <f t="shared" si="0"/>
        <v>JB_A_T2_0</v>
      </c>
    </row>
    <row r="7" spans="1:18" x14ac:dyDescent="0.2">
      <c r="A7" t="str">
        <f>'genotypes two column v2'!A7</f>
        <v>JB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3</v>
      </c>
      <c r="E7" t="str">
        <f>TEXT('genotypes two column v2'!$E7,"000")&amp;TEXT('genotypes two column v2'!$F7,"000")</f>
        <v>126129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100127</v>
      </c>
      <c r="H7" t="str">
        <f>TEXT('genotypes two column v2'!$K7,"000")&amp;TEXT('genotypes two column v2'!$L7,"000")</f>
        <v>099138</v>
      </c>
      <c r="I7" t="str">
        <f>TEXT('genotypes two column v2'!$M7,"000")&amp;TEXT('genotypes two column v2'!$N7,"000")</f>
        <v>125125</v>
      </c>
      <c r="J7" t="str">
        <f>TEXT('genotypes two column v2'!$O7,"000")&amp;TEXT('genotypes two column v2'!$P7,"000")</f>
        <v>090093</v>
      </c>
      <c r="K7" t="str">
        <f>TEXT('genotypes two column v2'!$Q7,"000")&amp;TEXT('genotypes two column v2'!$R7,"000")</f>
        <v>087087</v>
      </c>
      <c r="L7" t="str">
        <f>TEXT('genotypes two column v2'!$S7,"000")&amp;TEXT('genotypes two column v2'!$T7,"000")</f>
        <v>080080</v>
      </c>
      <c r="M7" t="str">
        <f>TEXT('genotypes two column v2'!$U7,"000")&amp;TEXT('genotypes two column v2'!$V7,"000")</f>
        <v>104107</v>
      </c>
      <c r="N7" t="str">
        <f>TEXT('genotypes two column v2'!$W7,"000")&amp;TEXT('genotypes two column v2'!$X7,"000")</f>
        <v>103106</v>
      </c>
      <c r="O7" t="str">
        <f>TEXT('genotypes two column v2'!$Y7,"000")&amp;TEXT('genotypes two column v2'!$Z7,"000")</f>
        <v>120120</v>
      </c>
      <c r="P7" t="str">
        <f>TEXT('genotypes two column v2'!$AA7,"000")&amp;TEXT('genotypes two column v2'!$AB7,"000")</f>
        <v>131137</v>
      </c>
      <c r="R7" t="str">
        <f t="shared" si="0"/>
        <v>JB_A_T2_3</v>
      </c>
    </row>
    <row r="8" spans="1:18" x14ac:dyDescent="0.2">
      <c r="A8" t="str">
        <f>'genotypes two column v2'!A8</f>
        <v>JB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6</v>
      </c>
      <c r="E8" t="str">
        <f>TEXT('genotypes two column v2'!$E8,"000")&amp;TEXT('genotypes two column v2'!$F8,"000")</f>
        <v>129129</v>
      </c>
      <c r="F8" t="str">
        <f>TEXT('genotypes two column v2'!$G8,"000")&amp;TEXT('genotypes two column v2'!$H8,"000")</f>
        <v>111129</v>
      </c>
      <c r="G8" t="str">
        <f>TEXT('genotypes two column v2'!$I8,"000")&amp;TEXT('genotypes two column v2'!$J8,"000")</f>
        <v>103112</v>
      </c>
      <c r="H8" t="str">
        <f>TEXT('genotypes two column v2'!$K8,"000")&amp;TEXT('genotypes two column v2'!$L8,"000")</f>
        <v>132147</v>
      </c>
      <c r="I8" t="str">
        <f>TEXT('genotypes two column v2'!$M8,"000")&amp;TEXT('genotypes two column v2'!$N8,"000")</f>
        <v>116125</v>
      </c>
      <c r="J8" t="str">
        <f>TEXT('genotypes two column v2'!$O8,"000")&amp;TEXT('genotypes two column v2'!$P8,"000")</f>
        <v>090093</v>
      </c>
      <c r="K8" t="str">
        <f>TEXT('genotypes two column v2'!$Q8,"000")&amp;TEXT('genotypes two column v2'!$R8,"000")</f>
        <v>084087</v>
      </c>
      <c r="L8" t="str">
        <f>TEXT('genotypes two column v2'!$S8,"000")&amp;TEXT('genotypes two column v2'!$T8,"000")</f>
        <v>080083</v>
      </c>
      <c r="M8" t="str">
        <f>TEXT('genotypes two column v2'!$U8,"000")&amp;TEXT('genotypes two column v2'!$V8,"000")</f>
        <v>107107</v>
      </c>
      <c r="N8" t="str">
        <f>TEXT('genotypes two column v2'!$W8,"000")&amp;TEXT('genotypes two column v2'!$X8,"000")</f>
        <v>097109</v>
      </c>
      <c r="O8" t="str">
        <f>TEXT('genotypes two column v2'!$Y8,"000")&amp;TEXT('genotypes two column v2'!$Z8,"000")</f>
        <v>120126</v>
      </c>
      <c r="P8" t="str">
        <f>TEXT('genotypes two column v2'!$AA8,"000")&amp;TEXT('genotypes two column v2'!$AB8,"000")</f>
        <v>131176</v>
      </c>
      <c r="R8" t="str">
        <f t="shared" si="0"/>
        <v>JB_A_T2_6</v>
      </c>
    </row>
    <row r="9" spans="1:18" x14ac:dyDescent="0.2">
      <c r="A9" t="str">
        <f>'genotypes two column v2'!A9</f>
        <v>JB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9</v>
      </c>
      <c r="E9" t="str">
        <f>TEXT('genotypes two column v2'!$E9,"000")&amp;TEXT('genotypes two column v2'!$F9,"000")</f>
        <v>126132</v>
      </c>
      <c r="F9" t="str">
        <f>TEXT('genotypes two column v2'!$G9,"000")&amp;TEXT('genotypes two column v2'!$H9,"000")</f>
        <v>111114</v>
      </c>
      <c r="G9" t="str">
        <f>TEXT('genotypes two column v2'!$I9,"000")&amp;TEXT('genotypes two column v2'!$J9,"000")</f>
        <v>100103</v>
      </c>
      <c r="H9" t="str">
        <f>TEXT('genotypes two column v2'!$K9,"000")&amp;TEXT('genotypes two column v2'!$L9,"000")</f>
        <v>144180</v>
      </c>
      <c r="I9" t="str">
        <f>TEXT('genotypes two column v2'!$M9,"000")&amp;TEXT('genotypes two column v2'!$N9,"000")</f>
        <v>116116</v>
      </c>
      <c r="J9" t="str">
        <f>TEXT('genotypes two column v2'!$O9,"000")&amp;TEXT('genotypes two column v2'!$P9,"000")</f>
        <v>093093</v>
      </c>
      <c r="K9" t="str">
        <f>TEXT('genotypes two column v2'!$Q9,"000")&amp;TEXT('genotypes two column v2'!$R9,"000")</f>
        <v>087087</v>
      </c>
      <c r="L9" t="str">
        <f>TEXT('genotypes two column v2'!$S9,"000")&amp;TEXT('genotypes two column v2'!$T9,"000")</f>
        <v>080083</v>
      </c>
      <c r="M9" t="str">
        <f>TEXT('genotypes two column v2'!$U9,"000")&amp;TEXT('genotypes two column v2'!$V9,"000")</f>
        <v>107107</v>
      </c>
      <c r="N9" t="str">
        <f>TEXT('genotypes two column v2'!$W9,"000")&amp;TEXT('genotypes two column v2'!$X9,"000")</f>
        <v>106109</v>
      </c>
      <c r="O9" t="str">
        <f>TEXT('genotypes two column v2'!$Y9,"000")&amp;TEXT('genotypes two column v2'!$Z9,"000")</f>
        <v>117117</v>
      </c>
      <c r="P9" t="str">
        <f>TEXT('genotypes two column v2'!$AA9,"000")&amp;TEXT('genotypes two column v2'!$AB9,"000")</f>
        <v>125131</v>
      </c>
      <c r="R9" t="str">
        <f t="shared" si="0"/>
        <v>JB_A_T2_9</v>
      </c>
    </row>
    <row r="10" spans="1:18" x14ac:dyDescent="0.2">
      <c r="A10" t="str">
        <f>'genotypes two column v2'!A10</f>
        <v>JB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12</v>
      </c>
      <c r="E10" t="str">
        <f>TEXT('genotypes two column v2'!$E10,"000")&amp;TEXT('genotypes two column v2'!$F10,"000")</f>
        <v>129135</v>
      </c>
      <c r="F10" t="str">
        <f>TEXT('genotypes two column v2'!$G10,"000")&amp;TEXT('genotypes two column v2'!$H10,"000")</f>
        <v>111111</v>
      </c>
      <c r="G10" t="str">
        <f>TEXT('genotypes two column v2'!$I10,"000")&amp;TEXT('genotypes two column v2'!$J10,"000")</f>
        <v>097100</v>
      </c>
      <c r="H10" t="str">
        <f>TEXT('genotypes two column v2'!$K10,"000")&amp;TEXT('genotypes two column v2'!$L10,"000")</f>
        <v>138138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090090</v>
      </c>
      <c r="K10" t="str">
        <f>TEXT('genotypes two column v2'!$Q10,"000")&amp;TEXT('genotypes two column v2'!$R10,"000")</f>
        <v>084084</v>
      </c>
      <c r="L10" t="str">
        <f>TEXT('genotypes two column v2'!$S10,"000")&amp;TEXT('genotypes two column v2'!$T10,"000")</f>
        <v>080086</v>
      </c>
      <c r="M10" t="str">
        <f>TEXT('genotypes two column v2'!$U10,"000")&amp;TEXT('genotypes two column v2'!$V10,"000")</f>
        <v>104104</v>
      </c>
      <c r="N10" t="str">
        <f>TEXT('genotypes two column v2'!$W10,"000")&amp;TEXT('genotypes two column v2'!$X10,"000")</f>
        <v>106109</v>
      </c>
      <c r="O10" t="str">
        <f>TEXT('genotypes two column v2'!$Y10,"000")&amp;TEXT('genotypes two column v2'!$Z10,"000")</f>
        <v>117120</v>
      </c>
      <c r="P10" t="str">
        <f>TEXT('genotypes two column v2'!$AA10,"000")&amp;TEXT('genotypes two column v2'!$AB10,"000")</f>
        <v>131131</v>
      </c>
      <c r="R10" t="str">
        <f t="shared" si="0"/>
        <v>JB_A_T2_12</v>
      </c>
    </row>
    <row r="11" spans="1:18" x14ac:dyDescent="0.2">
      <c r="A11" t="str">
        <f>'genotypes two column v2'!A11</f>
        <v>JB</v>
      </c>
      <c r="B11" t="str">
        <f>'genotypes two column v2'!B11</f>
        <v>A</v>
      </c>
      <c r="C11" t="str">
        <f>'genotypes two column v2'!C11</f>
        <v>T3</v>
      </c>
      <c r="D11">
        <f>'genotypes two column v2'!D11</f>
        <v>0</v>
      </c>
      <c r="E11" t="str">
        <f>TEXT('genotypes two column v2'!$E11,"000")&amp;TEXT('genotypes two column v2'!$F11,"000")</f>
        <v>108141</v>
      </c>
      <c r="F11" t="str">
        <f>TEXT('genotypes two column v2'!$G11,"000")&amp;TEXT('genotypes two column v2'!$H11,"000")</f>
        <v>111132</v>
      </c>
      <c r="G11" t="str">
        <f>TEXT('genotypes two column v2'!$I11,"000")&amp;TEXT('genotypes two column v2'!$J11,"000")</f>
        <v>109136</v>
      </c>
      <c r="H11" t="str">
        <f>TEXT('genotypes two column v2'!$K11,"000")&amp;TEXT('genotypes two column v2'!$L11,"000")</f>
        <v>141150</v>
      </c>
      <c r="I11" t="str">
        <f>TEXT('genotypes two column v2'!$M11,"000")&amp;TEXT('genotypes two column v2'!$N11,"000")</f>
        <v>116116</v>
      </c>
      <c r="J11" t="str">
        <f>TEXT('genotypes two column v2'!$O11,"000")&amp;TEXT('genotypes two column v2'!$P11,"000")</f>
        <v>090093</v>
      </c>
      <c r="K11" t="str">
        <f>TEXT('genotypes two column v2'!$Q11,"000")&amp;TEXT('genotypes two column v2'!$R11,"000")</f>
        <v>084087</v>
      </c>
      <c r="L11" t="str">
        <f>TEXT('genotypes two column v2'!$S11,"000")&amp;TEXT('genotypes two column v2'!$T11,"000")</f>
        <v>080116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091106</v>
      </c>
      <c r="O11" t="str">
        <f>TEXT('genotypes two column v2'!$Y11,"000")&amp;TEXT('genotypes two column v2'!$Z11,"000")</f>
        <v>114120</v>
      </c>
      <c r="P11" t="str">
        <f>TEXT('genotypes two column v2'!$AA11,"000")&amp;TEXT('genotypes two column v2'!$AB11,"000")</f>
        <v>131134</v>
      </c>
      <c r="R11" t="str">
        <f t="shared" si="0"/>
        <v>JB_A_T3_0</v>
      </c>
    </row>
    <row r="12" spans="1:18" x14ac:dyDescent="0.2">
      <c r="A12" t="str">
        <f>'genotypes two column v2'!A12</f>
        <v>JB</v>
      </c>
      <c r="B12" t="str">
        <f>'genotypes two column v2'!B12</f>
        <v>A</v>
      </c>
      <c r="C12" t="str">
        <f>'genotypes two column v2'!C12</f>
        <v>T3</v>
      </c>
      <c r="D12">
        <f>'genotypes two column v2'!D12</f>
        <v>3</v>
      </c>
      <c r="E12" t="str">
        <f>TEXT('genotypes two column v2'!$E12,"000")&amp;TEXT('genotypes two column v2'!$F12,"000")</f>
        <v>129132</v>
      </c>
      <c r="F12" t="str">
        <f>TEXT('genotypes two column v2'!$G12,"000")&amp;TEXT('genotypes two column v2'!$H12,"000")</f>
        <v>111111</v>
      </c>
      <c r="G12" t="str">
        <f>TEXT('genotypes two column v2'!$I12,"000")&amp;TEXT('genotypes two column v2'!$J12,"000")</f>
        <v>100127</v>
      </c>
      <c r="H12" t="str">
        <f>TEXT('genotypes two column v2'!$K12,"000")&amp;TEXT('genotypes two column v2'!$L12,"000")</f>
        <v>099138</v>
      </c>
      <c r="I12" t="str">
        <f>TEXT('genotypes two column v2'!$M12,"000")&amp;TEXT('genotypes two column v2'!$N12,"000")</f>
        <v>125125</v>
      </c>
      <c r="J12" t="str">
        <f>TEXT('genotypes two column v2'!$O12,"000")&amp;TEXT('genotypes two column v2'!$P12,"000")</f>
        <v>090093</v>
      </c>
      <c r="K12" t="str">
        <f>TEXT('genotypes two column v2'!$Q12,"000")&amp;TEXT('genotypes two column v2'!$R12,"000")</f>
        <v>087087</v>
      </c>
      <c r="L12" t="str">
        <f>TEXT('genotypes two column v2'!$S12,"000")&amp;TEXT('genotypes two column v2'!$T12,"000")</f>
        <v>080080</v>
      </c>
      <c r="M12" t="str">
        <f>TEXT('genotypes two column v2'!$U12,"000")&amp;TEXT('genotypes two column v2'!$V12,"000")</f>
        <v>104107</v>
      </c>
      <c r="N12" t="str">
        <f>TEXT('genotypes two column v2'!$W12,"000")&amp;TEXT('genotypes two column v2'!$X12,"000")</f>
        <v>103106</v>
      </c>
      <c r="O12" t="str">
        <f>TEXT('genotypes two column v2'!$Y12,"000")&amp;TEXT('genotypes two column v2'!$Z12,"000")</f>
        <v>120120</v>
      </c>
      <c r="P12" t="str">
        <f>TEXT('genotypes two column v2'!$AA12,"000")&amp;TEXT('genotypes two column v2'!$AB12,"000")</f>
        <v>131137</v>
      </c>
      <c r="R12" t="str">
        <f t="shared" si="0"/>
        <v>JB_A_T3_3</v>
      </c>
    </row>
    <row r="13" spans="1:18" x14ac:dyDescent="0.2">
      <c r="A13" t="str">
        <f>'genotypes two column v2'!A13</f>
        <v>JB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6</v>
      </c>
      <c r="E13" t="str">
        <f>TEXT('genotypes two column v2'!$E13,"000")&amp;TEXT('genotypes two column v2'!$F13,"000")</f>
        <v>132132</v>
      </c>
      <c r="F13" t="str">
        <f>TEXT('genotypes two column v2'!$G13,"000")&amp;TEXT('genotypes two column v2'!$H13,"000")</f>
        <v>111111</v>
      </c>
      <c r="G13" t="str">
        <f>TEXT('genotypes two column v2'!$I13,"000")&amp;TEXT('genotypes two column v2'!$J13,"000")</f>
        <v>091127</v>
      </c>
      <c r="H13" t="str">
        <f>TEXT('genotypes two column v2'!$K13,"000")&amp;TEXT('genotypes two column v2'!$L13,"000")</f>
        <v>111120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090102</v>
      </c>
      <c r="K13" t="str">
        <f>TEXT('genotypes two column v2'!$Q13,"000")&amp;TEXT('genotypes two column v2'!$R13,"000")</f>
        <v>084084</v>
      </c>
      <c r="L13" t="str">
        <f>TEXT('genotypes two column v2'!$S13,"000")&amp;TEXT('genotypes two column v2'!$T13,"000")</f>
        <v>080080</v>
      </c>
      <c r="M13" t="str">
        <f>TEXT('genotypes two column v2'!$U13,"000")&amp;TEXT('genotypes two column v2'!$V13,"000")</f>
        <v>092104</v>
      </c>
      <c r="N13" t="str">
        <f>TEXT('genotypes two column v2'!$W13,"000")&amp;TEXT('genotypes two column v2'!$X13,"000")</f>
        <v>103106</v>
      </c>
      <c r="O13" t="str">
        <f>TEXT('genotypes two column v2'!$Y13,"000")&amp;TEXT('genotypes two column v2'!$Z13,"000")</f>
        <v>114114</v>
      </c>
      <c r="P13" t="str">
        <f>TEXT('genotypes two column v2'!$AA13,"000")&amp;TEXT('genotypes two column v2'!$AB13,"000")</f>
        <v>131134</v>
      </c>
      <c r="R13" t="str">
        <f t="shared" si="0"/>
        <v>JB_A_T3_6</v>
      </c>
    </row>
    <row r="14" spans="1:18" x14ac:dyDescent="0.2">
      <c r="A14" t="str">
        <f>'genotypes two column v2'!A14</f>
        <v>JB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9</v>
      </c>
      <c r="E14" t="str">
        <f>TEXT('genotypes two column v2'!$E14,"000")&amp;TEXT('genotypes two column v2'!$F14,"000")</f>
        <v>135135</v>
      </c>
      <c r="F14" t="str">
        <f>TEXT('genotypes two column v2'!$G14,"000")&amp;TEXT('genotypes two column v2'!$H14,"000")</f>
        <v>120129</v>
      </c>
      <c r="G14" t="str">
        <f>TEXT('genotypes two column v2'!$I14,"000")&amp;TEXT('genotypes two column v2'!$J14,"000")</f>
        <v>091130</v>
      </c>
      <c r="H14" t="str">
        <f>TEXT('genotypes two column v2'!$K14,"000")&amp;TEXT('genotypes two column v2'!$L14,"000")</f>
        <v>117147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090093</v>
      </c>
      <c r="K14" t="str">
        <f>TEXT('genotypes two column v2'!$Q14,"000")&amp;TEXT('genotypes two column v2'!$R14,"000")</f>
        <v>084105</v>
      </c>
      <c r="L14" t="str">
        <f>TEXT('genotypes two column v2'!$S14,"000")&amp;TEXT('genotypes two column v2'!$T14,"000")</f>
        <v>080080</v>
      </c>
      <c r="M14" t="str">
        <f>TEXT('genotypes two column v2'!$U14,"000")&amp;TEXT('genotypes two column v2'!$V14,"000")</f>
        <v>107107</v>
      </c>
      <c r="N14" t="str">
        <f>TEXT('genotypes two column v2'!$W14,"000")&amp;TEXT('genotypes two column v2'!$X14,"000")</f>
        <v>100106</v>
      </c>
      <c r="O14" t="str">
        <f>TEXT('genotypes two column v2'!$Y14,"000")&amp;TEXT('genotypes two column v2'!$Z14,"000")</f>
        <v>117120</v>
      </c>
      <c r="P14" t="str">
        <f>TEXT('genotypes two column v2'!$AA14,"000")&amp;TEXT('genotypes two column v2'!$AB14,"000")</f>
        <v>131131</v>
      </c>
      <c r="R14" t="str">
        <f t="shared" si="0"/>
        <v>JB_A_T3_9</v>
      </c>
    </row>
    <row r="15" spans="1:18" x14ac:dyDescent="0.2">
      <c r="A15" t="str">
        <f>'genotypes two column v2'!A15</f>
        <v>JB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12</v>
      </c>
      <c r="E15" t="str">
        <f>TEXT('genotypes two column v2'!$E15,"000")&amp;TEXT('genotypes two column v2'!$F15,"000")</f>
        <v>120132</v>
      </c>
      <c r="F15" t="str">
        <f>TEXT('genotypes two column v2'!$G15,"000")&amp;TEXT('genotypes two column v2'!$H15,"000")</f>
        <v>111126</v>
      </c>
      <c r="G15" t="str">
        <f>TEXT('genotypes two column v2'!$I15,"000")&amp;TEXT('genotypes two column v2'!$J15,"000")</f>
        <v>112139</v>
      </c>
      <c r="H15" t="str">
        <f>TEXT('genotypes two column v2'!$K15,"000")&amp;TEXT('genotypes two column v2'!$L15,"000")</f>
        <v>144153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090090</v>
      </c>
      <c r="K15" t="str">
        <f>TEXT('genotypes two column v2'!$Q15,"000")&amp;TEXT('genotypes two column v2'!$R15,"000")</f>
        <v>093096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104104</v>
      </c>
      <c r="N15" t="str">
        <f>TEXT('genotypes two column v2'!$W15,"000")&amp;TEXT('genotypes two column v2'!$X15,"000")</f>
        <v>106109</v>
      </c>
      <c r="O15" t="str">
        <f>TEXT('genotypes two column v2'!$Y15,"000")&amp;TEXT('genotypes two column v2'!$Z15,"000")</f>
        <v>117120</v>
      </c>
      <c r="P15" t="str">
        <f>TEXT('genotypes two column v2'!$AA15,"000")&amp;TEXT('genotypes two column v2'!$AB15,"000")</f>
        <v>134134</v>
      </c>
      <c r="R15" t="str">
        <f t="shared" si="0"/>
        <v>JB_A_T3_12</v>
      </c>
    </row>
    <row r="16" spans="1:18" x14ac:dyDescent="0.2">
      <c r="A16" t="str">
        <f>'genotypes two column v2'!A16</f>
        <v>JB</v>
      </c>
      <c r="B16" t="str">
        <f>'genotypes two column v2'!B16</f>
        <v>A</v>
      </c>
      <c r="C16" t="str">
        <f>'genotypes two column v2'!C16</f>
        <v>T4</v>
      </c>
      <c r="D16">
        <f>'genotypes two column v2'!D16</f>
        <v>0</v>
      </c>
      <c r="E16" t="str">
        <f>TEXT('genotypes two column v2'!$E16,"000")&amp;TEXT('genotypes two column v2'!$F16,"000")</f>
        <v>132132</v>
      </c>
      <c r="F16" t="str">
        <f>TEXT('genotypes two column v2'!$G16,"000")&amp;TEXT('genotypes two column v2'!$H16,"000")</f>
        <v>111111</v>
      </c>
      <c r="G16" t="str">
        <f>TEXT('genotypes two column v2'!$I16,"000")&amp;TEXT('genotypes two column v2'!$J16,"000")</f>
        <v>103139</v>
      </c>
      <c r="H16" t="str">
        <f>TEXT('genotypes two column v2'!$K16,"000")&amp;TEXT('genotypes two column v2'!$L16,"000")</f>
        <v>111138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090093</v>
      </c>
      <c r="K16" t="str">
        <f>TEXT('genotypes two column v2'!$Q16,"000")&amp;TEXT('genotypes two column v2'!$R16,"000")</f>
        <v>084087</v>
      </c>
      <c r="L16" t="str">
        <f>TEXT('genotypes two column v2'!$S16,"000")&amp;TEXT('genotypes two column v2'!$T16,"000")</f>
        <v>080083</v>
      </c>
      <c r="M16" t="str">
        <f>TEXT('genotypes two column v2'!$U16,"000")&amp;TEXT('genotypes two column v2'!$V16,"000")</f>
        <v>107107</v>
      </c>
      <c r="N16" t="str">
        <f>TEXT('genotypes two column v2'!$W16,"000")&amp;TEXT('genotypes two column v2'!$X16,"000")</f>
        <v>106106</v>
      </c>
      <c r="O16" t="str">
        <f>TEXT('genotypes two column v2'!$Y16,"000")&amp;TEXT('genotypes two column v2'!$Z16,"000")</f>
        <v>117123</v>
      </c>
      <c r="P16" t="str">
        <f>TEXT('genotypes two column v2'!$AA16,"000")&amp;TEXT('genotypes two column v2'!$AB16,"000")</f>
        <v>131131</v>
      </c>
      <c r="R16" t="str">
        <f t="shared" si="0"/>
        <v>JB_A_T4_0</v>
      </c>
    </row>
    <row r="17" spans="1:18" x14ac:dyDescent="0.2">
      <c r="A17" t="str">
        <f>'genotypes two column v2'!A17</f>
        <v>JB</v>
      </c>
      <c r="B17" t="str">
        <f>'genotypes two column v2'!B17</f>
        <v>A</v>
      </c>
      <c r="C17" t="str">
        <f>'genotypes two column v2'!C17</f>
        <v>T4</v>
      </c>
      <c r="D17">
        <f>'genotypes two column v2'!D17</f>
        <v>3</v>
      </c>
      <c r="E17" t="str">
        <f>TEXT('genotypes two column v2'!$E17,"000")&amp;TEXT('genotypes two column v2'!$F17,"000")</f>
        <v>129132</v>
      </c>
      <c r="F17" t="str">
        <f>TEXT('genotypes two column v2'!$G17,"000")&amp;TEXT('genotypes two column v2'!$H17,"000")</f>
        <v>111111</v>
      </c>
      <c r="G17" t="str">
        <f>TEXT('genotypes two column v2'!$I17,"000")&amp;TEXT('genotypes two column v2'!$J17,"000")</f>
        <v>100127</v>
      </c>
      <c r="H17" t="str">
        <f>TEXT('genotypes two column v2'!$K17,"000")&amp;TEXT('genotypes two column v2'!$L17,"000")</f>
        <v>099138</v>
      </c>
      <c r="I17" t="str">
        <f>TEXT('genotypes two column v2'!$M17,"000")&amp;TEXT('genotypes two column v2'!$N17,"000")</f>
        <v>125125</v>
      </c>
      <c r="J17" t="str">
        <f>TEXT('genotypes two column v2'!$O17,"000")&amp;TEXT('genotypes two column v2'!$P17,"000")</f>
        <v>090093</v>
      </c>
      <c r="K17" t="str">
        <f>TEXT('genotypes two column v2'!$Q17,"000")&amp;TEXT('genotypes two column v2'!$R17,"000")</f>
        <v>087087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104107</v>
      </c>
      <c r="N17" t="str">
        <f>TEXT('genotypes two column v2'!$W17,"000")&amp;TEXT('genotypes two column v2'!$X17,"000")</f>
        <v>103106</v>
      </c>
      <c r="O17" t="str">
        <f>TEXT('genotypes two column v2'!$Y17,"000")&amp;TEXT('genotypes two column v2'!$Z17,"000")</f>
        <v>120120</v>
      </c>
      <c r="P17" t="str">
        <f>TEXT('genotypes two column v2'!$AA17,"000")&amp;TEXT('genotypes two column v2'!$AB17,"000")</f>
        <v>131137</v>
      </c>
      <c r="R17" t="str">
        <f t="shared" si="0"/>
        <v>JB_A_T4_3</v>
      </c>
    </row>
    <row r="18" spans="1:18" x14ac:dyDescent="0.2">
      <c r="A18" t="str">
        <f>'genotypes two column v2'!A18</f>
        <v>JB</v>
      </c>
      <c r="B18" t="str">
        <f>'genotypes two column v2'!B18</f>
        <v>A</v>
      </c>
      <c r="C18" t="str">
        <f>'genotypes two column v2'!C18</f>
        <v>T4</v>
      </c>
      <c r="D18">
        <f>'genotypes two column v2'!D18</f>
        <v>6</v>
      </c>
      <c r="E18" t="str">
        <f>TEXT('genotypes two column v2'!$E18,"000")&amp;TEXT('genotypes two column v2'!$F18,"000")</f>
        <v>123138</v>
      </c>
      <c r="F18" t="str">
        <f>TEXT('genotypes two column v2'!$G18,"000")&amp;TEXT('genotypes two column v2'!$H18,"000")</f>
        <v>111123</v>
      </c>
      <c r="G18" t="str">
        <f>TEXT('genotypes two column v2'!$I18,"000")&amp;TEXT('genotypes two column v2'!$J18,"000")</f>
        <v>124127</v>
      </c>
      <c r="H18" t="str">
        <f>TEXT('genotypes two column v2'!$K18,"000")&amp;TEXT('genotypes two column v2'!$L18,"000")</f>
        <v>120138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090093</v>
      </c>
      <c r="K18" t="str">
        <f>TEXT('genotypes two column v2'!$Q18,"000")&amp;TEXT('genotypes two column v2'!$R18,"000")</f>
        <v>084087</v>
      </c>
      <c r="L18" t="str">
        <f>TEXT('genotypes two column v2'!$S18,"000")&amp;TEXT('genotypes two column v2'!$T18,"000")</f>
        <v>080080</v>
      </c>
      <c r="M18" t="str">
        <f>TEXT('genotypes two column v2'!$U18,"000")&amp;TEXT('genotypes two column v2'!$V18,"000")</f>
        <v>104113</v>
      </c>
      <c r="N18" t="str">
        <f>TEXT('genotypes two column v2'!$W18,"000")&amp;TEXT('genotypes two column v2'!$X18,"000")</f>
        <v>106109</v>
      </c>
      <c r="O18" t="str">
        <f>TEXT('genotypes two column v2'!$Y18,"000")&amp;TEXT('genotypes two column v2'!$Z18,"000")</f>
        <v>117126</v>
      </c>
      <c r="P18" t="str">
        <f>TEXT('genotypes two column v2'!$AA18,"000")&amp;TEXT('genotypes two column v2'!$AB18,"000")</f>
        <v>134167</v>
      </c>
      <c r="R18" t="str">
        <f t="shared" si="0"/>
        <v>JB_A_T4_6</v>
      </c>
    </row>
    <row r="19" spans="1:18" x14ac:dyDescent="0.2">
      <c r="A19" t="str">
        <f>'genotypes two column v2'!A19</f>
        <v>JB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9</v>
      </c>
      <c r="E19" t="str">
        <f>TEXT('genotypes two column v2'!$E19,"000")&amp;TEXT('genotypes two column v2'!$F19,"000")</f>
        <v>129135</v>
      </c>
      <c r="F19" t="str">
        <f>TEXT('genotypes two column v2'!$G19,"000")&amp;TEXT('genotypes two column v2'!$H19,"000")</f>
        <v>111123</v>
      </c>
      <c r="G19" t="str">
        <f>TEXT('genotypes two column v2'!$I19,"000")&amp;TEXT('genotypes two column v2'!$J19,"000")</f>
        <v>100130</v>
      </c>
      <c r="H19" t="str">
        <f>TEXT('genotypes two column v2'!$K19,"000")&amp;TEXT('genotypes two column v2'!$L19,"000")</f>
        <v>114150</v>
      </c>
      <c r="I19" t="str">
        <f>TEXT('genotypes two column v2'!$M19,"000")&amp;TEXT('genotypes two column v2'!$N19,"000")</f>
        <v>125128</v>
      </c>
      <c r="J19" t="str">
        <f>TEXT('genotypes two column v2'!$O19,"000")&amp;TEXT('genotypes two column v2'!$P19,"000")</f>
        <v>090093</v>
      </c>
      <c r="K19" t="str">
        <f>TEXT('genotypes two column v2'!$Q19,"000")&amp;TEXT('genotypes two column v2'!$R19,"000")</f>
        <v>084087</v>
      </c>
      <c r="L19" t="str">
        <f>TEXT('genotypes two column v2'!$S19,"000")&amp;TEXT('genotypes two column v2'!$T19,"000")</f>
        <v>080080</v>
      </c>
      <c r="M19" t="str">
        <f>TEXT('genotypes two column v2'!$U19,"000")&amp;TEXT('genotypes two column v2'!$V19,"000")</f>
        <v>107107</v>
      </c>
      <c r="N19" t="str">
        <f>TEXT('genotypes two column v2'!$W19,"000")&amp;TEXT('genotypes two column v2'!$X19,"000")</f>
        <v>106109</v>
      </c>
      <c r="O19" t="str">
        <f>TEXT('genotypes two column v2'!$Y19,"000")&amp;TEXT('genotypes two column v2'!$Z19,"000")</f>
        <v>111120</v>
      </c>
      <c r="P19" t="str">
        <f>TEXT('genotypes two column v2'!$AA19,"000")&amp;TEXT('genotypes two column v2'!$AB19,"000")</f>
        <v>131143</v>
      </c>
      <c r="R19" t="str">
        <f t="shared" si="0"/>
        <v>JB_A_T4_9</v>
      </c>
    </row>
    <row r="20" spans="1:18" x14ac:dyDescent="0.2">
      <c r="A20" t="str">
        <f>'genotypes two column v2'!A20</f>
        <v>JB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12</v>
      </c>
      <c r="E20" t="str">
        <f>TEXT('genotypes two column v2'!$E20,"000")&amp;TEXT('genotypes two column v2'!$F20,"000")</f>
        <v>120132</v>
      </c>
      <c r="F20" t="str">
        <f>TEXT('genotypes two column v2'!$G20,"000")&amp;TEXT('genotypes two column v2'!$H20,"000")</f>
        <v>111126</v>
      </c>
      <c r="G20" t="str">
        <f>TEXT('genotypes two column v2'!$I20,"000")&amp;TEXT('genotypes two column v2'!$J20,"000")</f>
        <v>112139</v>
      </c>
      <c r="H20" t="str">
        <f>TEXT('genotypes two column v2'!$K20,"000")&amp;TEXT('genotypes two column v2'!$L20,"000")</f>
        <v>144153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090090</v>
      </c>
      <c r="K20" t="str">
        <f>TEXT('genotypes two column v2'!$Q20,"000")&amp;TEXT('genotypes two column v2'!$R20,"000")</f>
        <v>093096</v>
      </c>
      <c r="L20" t="str">
        <f>TEXT('genotypes two column v2'!$S20,"000")&amp;TEXT('genotypes two column v2'!$T20,"000")</f>
        <v>080080</v>
      </c>
      <c r="M20" t="str">
        <f>TEXT('genotypes two column v2'!$U20,"000")&amp;TEXT('genotypes two column v2'!$V20,"000")</f>
        <v>104104</v>
      </c>
      <c r="N20" t="str">
        <f>TEXT('genotypes two column v2'!$W20,"000")&amp;TEXT('genotypes two column v2'!$X20,"000")</f>
        <v>106109</v>
      </c>
      <c r="O20" t="str">
        <f>TEXT('genotypes two column v2'!$Y20,"000")&amp;TEXT('genotypes two column v2'!$Z20,"000")</f>
        <v>117120</v>
      </c>
      <c r="P20" t="str">
        <f>TEXT('genotypes two column v2'!$AA20,"000")&amp;TEXT('genotypes two column v2'!$AB20,"000")</f>
        <v>134134</v>
      </c>
      <c r="R20" t="str">
        <f t="shared" si="0"/>
        <v>JB_A_T4_12</v>
      </c>
    </row>
    <row r="22" spans="1:18" x14ac:dyDescent="0.2">
      <c r="A22" t="str">
        <f>'genotypes two column v2'!A21</f>
        <v>JB</v>
      </c>
      <c r="B22" t="str">
        <f>'genotypes two column v2'!B21</f>
        <v>B</v>
      </c>
      <c r="C22" t="str">
        <f>'genotypes two column v2'!C21</f>
        <v>T1</v>
      </c>
      <c r="D22">
        <f>'genotypes two column v2'!D21</f>
        <v>0</v>
      </c>
      <c r="E22" t="str">
        <f>TEXT('genotypes two column v2'!$E21,"000")&amp;TEXT('genotypes two column v2'!$F21,"000")</f>
        <v>123135</v>
      </c>
      <c r="F22" t="str">
        <f>TEXT('genotypes two column v2'!$G21,"000")&amp;TEXT('genotypes two column v2'!$H21,"000")</f>
        <v>111117</v>
      </c>
      <c r="G22" t="str">
        <f>TEXT('genotypes two column v2'!$I21,"000")&amp;TEXT('genotypes two column v2'!$J21,"000")</f>
        <v>100115</v>
      </c>
      <c r="H22" t="str">
        <f>TEXT('genotypes two column v2'!$K21,"000")&amp;TEXT('genotypes two column v2'!$L21,"000")</f>
        <v>117144</v>
      </c>
      <c r="I22" t="str">
        <f>TEXT('genotypes two column v2'!$M21,"000")&amp;TEXT('genotypes two column v2'!$N21,"000")</f>
        <v>116116</v>
      </c>
      <c r="J22" t="str">
        <f>TEXT('genotypes two column v2'!$O21,"000")&amp;TEXT('genotypes two column v2'!$P21,"000")</f>
        <v>090090</v>
      </c>
      <c r="K22" t="str">
        <f>TEXT('genotypes two column v2'!$Q21,"000")&amp;TEXT('genotypes two column v2'!$R21,"000")</f>
        <v>084090</v>
      </c>
      <c r="L22" t="str">
        <f>TEXT('genotypes two column v2'!$S21,"000")&amp;TEXT('genotypes two column v2'!$T21,"000")</f>
        <v>071080</v>
      </c>
      <c r="M22" t="str">
        <f>TEXT('genotypes two column v2'!$U21,"000")&amp;TEXT('genotypes two column v2'!$V21,"000")</f>
        <v>107107</v>
      </c>
      <c r="N22" t="str">
        <f>TEXT('genotypes two column v2'!$W21,"000")&amp;TEXT('genotypes two column v2'!$X21,"000")</f>
        <v>091106</v>
      </c>
      <c r="O22" t="str">
        <f>TEXT('genotypes two column v2'!$Y21,"000")&amp;TEXT('genotypes two column v2'!$Z21,"000")</f>
        <v>117126</v>
      </c>
      <c r="P22" t="str">
        <f>TEXT('genotypes two column v2'!$AA21,"000")&amp;TEXT('genotypes two column v2'!$AB21,"000")</f>
        <v>131137</v>
      </c>
      <c r="R22" t="str">
        <f t="shared" si="0"/>
        <v>JB_B_T1_0</v>
      </c>
    </row>
    <row r="23" spans="1:18" x14ac:dyDescent="0.2">
      <c r="A23" t="str">
        <f>'genotypes two column v2'!A22</f>
        <v>JB</v>
      </c>
      <c r="B23" t="str">
        <f>'genotypes two column v2'!B22</f>
        <v>B</v>
      </c>
      <c r="C23" t="str">
        <f>'genotypes two column v2'!C22</f>
        <v>T1</v>
      </c>
      <c r="D23">
        <f>'genotypes two column v2'!D22</f>
        <v>3</v>
      </c>
      <c r="E23" t="str">
        <f>TEXT('genotypes two column v2'!$E22,"000")&amp;TEXT('genotypes two column v2'!$F22,"000")</f>
        <v>126126</v>
      </c>
      <c r="F23" t="str">
        <f>TEXT('genotypes two column v2'!$G22,"000")&amp;TEXT('genotypes two column v2'!$H22,"000")</f>
        <v>111111</v>
      </c>
      <c r="G23" t="str">
        <f>TEXT('genotypes two column v2'!$I22,"000")&amp;TEXT('genotypes two column v2'!$J22,"000")</f>
        <v>091100</v>
      </c>
      <c r="H23" t="str">
        <f>TEXT('genotypes two column v2'!$K22,"000")&amp;TEXT('genotypes two column v2'!$L22,"000")</f>
        <v>138144</v>
      </c>
      <c r="I23" t="str">
        <f>TEXT('genotypes two column v2'!$M22,"000")&amp;TEXT('genotypes two column v2'!$N22,"000")</f>
        <v>116116</v>
      </c>
      <c r="J23" t="str">
        <f>TEXT('genotypes two column v2'!$O22,"000")&amp;TEXT('genotypes two column v2'!$P22,"000")</f>
        <v>093093</v>
      </c>
      <c r="K23" t="str">
        <f>TEXT('genotypes two column v2'!$Q22,"000")&amp;TEXT('genotypes two column v2'!$R22,"000")</f>
        <v>084084</v>
      </c>
      <c r="L23" t="str">
        <f>TEXT('genotypes two column v2'!$S22,"000")&amp;TEXT('genotypes two column v2'!$T22,"000")</f>
        <v>080080</v>
      </c>
      <c r="M23" t="str">
        <f>TEXT('genotypes two column v2'!$U22,"000")&amp;TEXT('genotypes two column v2'!$V22,"000")</f>
        <v>104104</v>
      </c>
      <c r="N23" t="str">
        <f>TEXT('genotypes two column v2'!$W22,"000")&amp;TEXT('genotypes two column v2'!$X22,"000")</f>
        <v>091106</v>
      </c>
      <c r="O23" t="str">
        <f>TEXT('genotypes two column v2'!$Y22,"000")&amp;TEXT('genotypes two column v2'!$Z22,"000")</f>
        <v>126126</v>
      </c>
      <c r="P23" t="str">
        <f>TEXT('genotypes two column v2'!$AA22,"000")&amp;TEXT('genotypes two column v2'!$AB22,"000")</f>
        <v>125131</v>
      </c>
      <c r="R23" t="str">
        <f t="shared" si="0"/>
        <v>JB_B_T1_3</v>
      </c>
    </row>
    <row r="24" spans="1:18" x14ac:dyDescent="0.2">
      <c r="A24" t="str">
        <f>'genotypes two column v2'!A23</f>
        <v>JB</v>
      </c>
      <c r="B24" t="str">
        <f>'genotypes two column v2'!B23</f>
        <v>B</v>
      </c>
      <c r="C24" t="str">
        <f>'genotypes two column v2'!C23</f>
        <v>T1</v>
      </c>
      <c r="D24">
        <f>'genotypes two column v2'!D23</f>
        <v>6</v>
      </c>
      <c r="E24" t="str">
        <f>TEXT('genotypes two column v2'!$E23,"000")&amp;TEXT('genotypes two column v2'!$F23,"000")</f>
        <v>126129</v>
      </c>
      <c r="F24" t="str">
        <f>TEXT('genotypes two column v2'!$G23,"000")&amp;TEXT('genotypes two column v2'!$H23,"000")</f>
        <v>123123</v>
      </c>
      <c r="G24" t="str">
        <f>TEXT('genotypes two column v2'!$I23,"000")&amp;TEXT('genotypes two column v2'!$J23,"000")</f>
        <v>100103</v>
      </c>
      <c r="H24" t="str">
        <f>TEXT('genotypes two column v2'!$K23,"000")&amp;TEXT('genotypes two column v2'!$L23,"000")</f>
        <v>141144</v>
      </c>
      <c r="I24" t="str">
        <f>TEXT('genotypes two column v2'!$M23,"000")&amp;TEXT('genotypes two column v2'!$N23,"000")</f>
        <v>116125</v>
      </c>
      <c r="J24" t="str">
        <f>TEXT('genotypes two column v2'!$O23,"000")&amp;TEXT('genotypes two column v2'!$P23,"000")</f>
        <v>087090</v>
      </c>
      <c r="K24" t="str">
        <f>TEXT('genotypes two column v2'!$Q23,"000")&amp;TEXT('genotypes two column v2'!$R23,"000")</f>
        <v>084087</v>
      </c>
      <c r="L24" t="str">
        <f>TEXT('genotypes two column v2'!$S23,"000")&amp;TEXT('genotypes two column v2'!$T23,"000")</f>
        <v>080080</v>
      </c>
      <c r="M24" t="str">
        <f>TEXT('genotypes two column v2'!$U23,"000")&amp;TEXT('genotypes two column v2'!$V23,"000")</f>
        <v>104107</v>
      </c>
      <c r="N24" t="str">
        <f>TEXT('genotypes two column v2'!$W23,"000")&amp;TEXT('genotypes two column v2'!$X23,"000")</f>
        <v>091106</v>
      </c>
      <c r="O24" t="str">
        <f>TEXT('genotypes two column v2'!$Y23,"000")&amp;TEXT('genotypes two column v2'!$Z23,"000")</f>
        <v>108120</v>
      </c>
      <c r="P24" t="str">
        <f>TEXT('genotypes two column v2'!$AA23,"000")&amp;TEXT('genotypes two column v2'!$AB23,"000")</f>
        <v>131137</v>
      </c>
      <c r="R24" t="str">
        <f t="shared" si="0"/>
        <v>JB_B_T1_6</v>
      </c>
    </row>
    <row r="25" spans="1:18" x14ac:dyDescent="0.2">
      <c r="A25" t="str">
        <f>'genotypes two column v2'!A24</f>
        <v>JB</v>
      </c>
      <c r="B25" t="str">
        <f>'genotypes two column v2'!B24</f>
        <v>B</v>
      </c>
      <c r="C25" t="str">
        <f>'genotypes two column v2'!C24</f>
        <v>T1</v>
      </c>
      <c r="D25">
        <f>'genotypes two column v2'!D24</f>
        <v>12</v>
      </c>
      <c r="E25" t="str">
        <f>TEXT('genotypes two column v2'!$E24,"000")&amp;TEXT('genotypes two column v2'!$F24,"000")</f>
        <v>132138</v>
      </c>
      <c r="F25" t="str">
        <f>TEXT('genotypes two column v2'!$G24,"000")&amp;TEXT('genotypes two column v2'!$H24,"000")</f>
        <v>111111</v>
      </c>
      <c r="G25" t="str">
        <f>TEXT('genotypes two column v2'!$I24,"000")&amp;TEXT('genotypes two column v2'!$J24,"000")</f>
        <v>100112</v>
      </c>
      <c r="H25" t="str">
        <f>TEXT('genotypes two column v2'!$K24,"000")&amp;TEXT('genotypes two column v2'!$L24,"000")</f>
        <v>093141</v>
      </c>
      <c r="I25" t="str">
        <f>TEXT('genotypes two column v2'!$M24,"000")&amp;TEXT('genotypes two column v2'!$N24,"000")</f>
        <v>116116</v>
      </c>
      <c r="J25" t="str">
        <f>TEXT('genotypes two column v2'!$O24,"000")&amp;TEXT('genotypes two column v2'!$P24,"000")</f>
        <v>090093</v>
      </c>
      <c r="K25" t="str">
        <f>TEXT('genotypes two column v2'!$Q24,"000")&amp;TEXT('genotypes two column v2'!$R24,"000")</f>
        <v>084090</v>
      </c>
      <c r="L25" t="str">
        <f>TEXT('genotypes two column v2'!$S24,"000")&amp;TEXT('genotypes two column v2'!$T24,"000")</f>
        <v>080080</v>
      </c>
      <c r="M25" t="str">
        <f>TEXT('genotypes two column v2'!$U24,"000")&amp;TEXT('genotypes two column v2'!$V24,"000")</f>
        <v>104107</v>
      </c>
      <c r="N25" t="str">
        <f>TEXT('genotypes two column v2'!$W24,"000")&amp;TEXT('genotypes two column v2'!$X24,"000")</f>
        <v>106106</v>
      </c>
      <c r="O25" t="str">
        <f>TEXT('genotypes two column v2'!$Y24,"000")&amp;TEXT('genotypes two column v2'!$Z24,"000")</f>
        <v>126126</v>
      </c>
      <c r="P25" t="str">
        <f>TEXT('genotypes two column v2'!$AA24,"000")&amp;TEXT('genotypes two column v2'!$AB24,"000")</f>
        <v>131131</v>
      </c>
      <c r="R25" t="str">
        <f t="shared" si="0"/>
        <v>JB_B_T1_12</v>
      </c>
    </row>
    <row r="26" spans="1:18" x14ac:dyDescent="0.2">
      <c r="A26" t="str">
        <f>'genotypes two column v2'!A25</f>
        <v>JB</v>
      </c>
      <c r="B26" t="str">
        <f>'genotypes two column v2'!B25</f>
        <v>B</v>
      </c>
      <c r="C26" t="str">
        <f>'genotypes two column v2'!C25</f>
        <v>T1</v>
      </c>
      <c r="D26">
        <f>'genotypes two column v2'!D25</f>
        <v>15</v>
      </c>
      <c r="E26" t="str">
        <f>TEXT('genotypes two column v2'!$E25,"000")&amp;TEXT('genotypes two column v2'!$F25,"000")</f>
        <v>126135</v>
      </c>
      <c r="F26" t="str">
        <f>TEXT('genotypes two column v2'!$G25,"000")&amp;TEXT('genotypes two column v2'!$H25,"000")</f>
        <v>111111</v>
      </c>
      <c r="G26" t="str">
        <f>TEXT('genotypes two column v2'!$I25,"000")&amp;TEXT('genotypes two column v2'!$J25,"000")</f>
        <v>121124</v>
      </c>
      <c r="H26" t="str">
        <f>TEXT('genotypes two column v2'!$K25,"000")&amp;TEXT('genotypes two column v2'!$L25,"000")</f>
        <v>141195</v>
      </c>
      <c r="I26" t="str">
        <f>TEXT('genotypes two column v2'!$M25,"000")&amp;TEXT('genotypes two column v2'!$N25,"000")</f>
        <v>116116</v>
      </c>
      <c r="J26" t="str">
        <f>TEXT('genotypes two column v2'!$O25,"000")&amp;TEXT('genotypes two column v2'!$P25,"000")</f>
        <v>090093</v>
      </c>
      <c r="K26" t="str">
        <f>TEXT('genotypes two column v2'!$Q25,"000")&amp;TEXT('genotypes two column v2'!$R25,"000")</f>
        <v>084084</v>
      </c>
      <c r="L26" t="str">
        <f>TEXT('genotypes two column v2'!$S25,"000")&amp;TEXT('genotypes two column v2'!$T25,"000")</f>
        <v>080080</v>
      </c>
      <c r="M26" t="str">
        <f>TEXT('genotypes two column v2'!$U25,"000")&amp;TEXT('genotypes two column v2'!$V25,"000")</f>
        <v>092107</v>
      </c>
      <c r="N26" t="str">
        <f>TEXT('genotypes two column v2'!$W25,"000")&amp;TEXT('genotypes two column v2'!$X25,"000")</f>
        <v>091109</v>
      </c>
      <c r="O26" t="str">
        <f>TEXT('genotypes two column v2'!$Y25,"000")&amp;TEXT('genotypes two column v2'!$Z25,"000")</f>
        <v>120123</v>
      </c>
      <c r="P26" t="str">
        <f>TEXT('genotypes two column v2'!$AA25,"000")&amp;TEXT('genotypes two column v2'!$AB25,"000")</f>
        <v>131137</v>
      </c>
      <c r="R26" t="str">
        <f t="shared" si="0"/>
        <v>JB_B_T1_15</v>
      </c>
    </row>
    <row r="27" spans="1:18" x14ac:dyDescent="0.2">
      <c r="A27" t="str">
        <f>'genotypes two column v2'!A26</f>
        <v>JB</v>
      </c>
      <c r="B27" t="str">
        <f>'genotypes two column v2'!B26</f>
        <v>B</v>
      </c>
      <c r="C27" t="str">
        <f>'genotypes two column v2'!C26</f>
        <v>T2</v>
      </c>
      <c r="D27">
        <f>'genotypes two column v2'!D26</f>
        <v>0</v>
      </c>
      <c r="E27" t="str">
        <f>TEXT('genotypes two column v2'!$E26,"000")&amp;TEXT('genotypes two column v2'!$F26,"000")</f>
        <v>129135</v>
      </c>
      <c r="F27" t="str">
        <f>TEXT('genotypes two column v2'!$G26,"000")&amp;TEXT('genotypes two column v2'!$H26,"000")</f>
        <v>111111</v>
      </c>
      <c r="G27" t="str">
        <f>TEXT('genotypes two column v2'!$I26,"000")&amp;TEXT('genotypes two column v2'!$J26,"000")</f>
        <v>115121</v>
      </c>
      <c r="H27" t="str">
        <f>TEXT('genotypes two column v2'!$K26,"000")&amp;TEXT('genotypes two column v2'!$L26,"000")</f>
        <v>102144</v>
      </c>
      <c r="I27" t="str">
        <f>TEXT('genotypes two column v2'!$M26,"000")&amp;TEXT('genotypes two column v2'!$N26,"000")</f>
        <v>116125</v>
      </c>
      <c r="J27" t="str">
        <f>TEXT('genotypes two column v2'!$O26,"000")&amp;TEXT('genotypes two column v2'!$P26,"000")</f>
        <v>087090</v>
      </c>
      <c r="K27" t="str">
        <f>TEXT('genotypes two column v2'!$Q26,"000")&amp;TEXT('genotypes two column v2'!$R26,"000")</f>
        <v>084090</v>
      </c>
      <c r="L27" t="str">
        <f>TEXT('genotypes two column v2'!$S26,"000")&amp;TEXT('genotypes two column v2'!$T26,"000")</f>
        <v>080080</v>
      </c>
      <c r="M27" t="str">
        <f>TEXT('genotypes two column v2'!$U26,"000")&amp;TEXT('genotypes two column v2'!$V26,"000")</f>
        <v>104107</v>
      </c>
      <c r="N27" t="str">
        <f>TEXT('genotypes two column v2'!$W26,"000")&amp;TEXT('genotypes two column v2'!$X26,"000")</f>
        <v>106109</v>
      </c>
      <c r="O27" t="str">
        <f>TEXT('genotypes two column v2'!$Y26,"000")&amp;TEXT('genotypes two column v2'!$Z26,"000")</f>
        <v>117117</v>
      </c>
      <c r="P27" t="str">
        <f>TEXT('genotypes two column v2'!$AA26,"000")&amp;TEXT('genotypes two column v2'!$AB26,"000")</f>
        <v>125131</v>
      </c>
      <c r="R27" t="str">
        <f t="shared" si="0"/>
        <v>JB_B_T2_0</v>
      </c>
    </row>
    <row r="28" spans="1:18" x14ac:dyDescent="0.2">
      <c r="A28" t="str">
        <f>'genotypes two column v2'!A28</f>
        <v>JB</v>
      </c>
      <c r="B28" t="str">
        <f>'genotypes two column v2'!B28</f>
        <v>B</v>
      </c>
      <c r="C28" t="str">
        <f>'genotypes two column v2'!C28</f>
        <v>T2</v>
      </c>
      <c r="D28">
        <f>'genotypes two column v2'!D28</f>
        <v>3</v>
      </c>
      <c r="E28" t="str">
        <f>TEXT('genotypes two column v2'!$E28,"000")&amp;TEXT('genotypes two column v2'!$F28,"000")</f>
        <v>126129</v>
      </c>
      <c r="F28" t="str">
        <f>TEXT('genotypes two column v2'!$G28,"000")&amp;TEXT('genotypes two column v2'!$H28,"000")</f>
        <v>129129</v>
      </c>
      <c r="G28" t="str">
        <f>TEXT('genotypes two column v2'!$I28,"000")&amp;TEXT('genotypes two column v2'!$J28,"000")</f>
        <v>130133</v>
      </c>
      <c r="H28" t="str">
        <f>TEXT('genotypes two column v2'!$K28,"000")&amp;TEXT('genotypes two column v2'!$L28,"000")</f>
        <v>135153</v>
      </c>
      <c r="I28" t="str">
        <f>TEXT('genotypes two column v2'!$M28,"000")&amp;TEXT('genotypes two column v2'!$N28,"000")</f>
        <v>116125</v>
      </c>
      <c r="J28" t="str">
        <f>TEXT('genotypes two column v2'!$O28,"000")&amp;TEXT('genotypes two column v2'!$P28,"000")</f>
        <v>090093</v>
      </c>
      <c r="K28" t="str">
        <f>TEXT('genotypes two column v2'!$Q28,"000")&amp;TEXT('genotypes two column v2'!$R28,"000")</f>
        <v>084087</v>
      </c>
      <c r="L28" t="str">
        <f>TEXT('genotypes two column v2'!$S28,"000")&amp;TEXT('genotypes two column v2'!$T28,"000")</f>
        <v>080083</v>
      </c>
      <c r="M28" t="str">
        <f>TEXT('genotypes two column v2'!$U28,"000")&amp;TEXT('genotypes two column v2'!$V28,"000")</f>
        <v>107107</v>
      </c>
      <c r="N28" t="str">
        <f>TEXT('genotypes two column v2'!$W28,"000")&amp;TEXT('genotypes two column v2'!$X28,"000")</f>
        <v>091109</v>
      </c>
      <c r="O28" t="str">
        <f>TEXT('genotypes two column v2'!$Y28,"000")&amp;TEXT('genotypes two column v2'!$Z28,"000")</f>
        <v>120126</v>
      </c>
      <c r="P28" t="str">
        <f>TEXT('genotypes two column v2'!$AA28,"000")&amp;TEXT('genotypes two column v2'!$AB28,"000")</f>
        <v>131131</v>
      </c>
      <c r="R28" t="str">
        <f t="shared" si="0"/>
        <v>JB_B_T2_3</v>
      </c>
    </row>
    <row r="29" spans="1:18" x14ac:dyDescent="0.2">
      <c r="A29" t="str">
        <f>'genotypes two column v2'!A29</f>
        <v>JB</v>
      </c>
      <c r="B29" t="str">
        <f>'genotypes two column v2'!B29</f>
        <v>B</v>
      </c>
      <c r="C29" t="str">
        <f>'genotypes two column v2'!C29</f>
        <v>T2</v>
      </c>
      <c r="D29">
        <f>'genotypes two column v2'!D29</f>
        <v>6</v>
      </c>
      <c r="E29" t="str">
        <f>TEXT('genotypes two column v2'!$E29,"000")&amp;TEXT('genotypes two column v2'!$F29,"000")</f>
        <v>129129</v>
      </c>
      <c r="F29" t="str">
        <f>TEXT('genotypes two column v2'!$G29,"000")&amp;TEXT('genotypes two column v2'!$H29,"000")</f>
        <v>111111</v>
      </c>
      <c r="G29" t="str">
        <f>TEXT('genotypes two column v2'!$I29,"000")&amp;TEXT('genotypes two column v2'!$J29,"000")</f>
        <v>106112</v>
      </c>
      <c r="H29" t="str">
        <f>TEXT('genotypes two column v2'!$K29,"000")&amp;TEXT('genotypes two column v2'!$L29,"000")</f>
        <v>111138</v>
      </c>
      <c r="I29" t="str">
        <f>TEXT('genotypes two column v2'!$M29,"000")&amp;TEXT('genotypes two column v2'!$N29,"000")</f>
        <v>116125</v>
      </c>
      <c r="J29" t="str">
        <f>TEXT('genotypes two column v2'!$O29,"000")&amp;TEXT('genotypes two column v2'!$P29,"000")</f>
        <v>087090</v>
      </c>
      <c r="K29" t="str">
        <f>TEXT('genotypes two column v2'!$Q29,"000")&amp;TEXT('genotypes two column v2'!$R29,"000")</f>
        <v>084105</v>
      </c>
      <c r="L29" t="str">
        <f>TEXT('genotypes two column v2'!$S29,"000")&amp;TEXT('genotypes two column v2'!$T29,"000")</f>
        <v>080080</v>
      </c>
      <c r="M29" t="str">
        <f>TEXT('genotypes two column v2'!$U29,"000")&amp;TEXT('genotypes two column v2'!$V29,"000")</f>
        <v>107107</v>
      </c>
      <c r="N29" t="str">
        <f>TEXT('genotypes two column v2'!$W29,"000")&amp;TEXT('genotypes two column v2'!$X29,"000")</f>
        <v>091106</v>
      </c>
      <c r="O29" t="str">
        <f>TEXT('genotypes two column v2'!$Y29,"000")&amp;TEXT('genotypes two column v2'!$Z29,"000")</f>
        <v>123126</v>
      </c>
      <c r="P29" t="str">
        <f>TEXT('genotypes two column v2'!$AA29,"000")&amp;TEXT('genotypes two column v2'!$AB29,"000")</f>
        <v>131134</v>
      </c>
      <c r="R29" t="str">
        <f t="shared" si="0"/>
        <v>JB_B_T2_6</v>
      </c>
    </row>
    <row r="30" spans="1:18" x14ac:dyDescent="0.2">
      <c r="A30" t="str">
        <f>'genotypes two column v2'!A30</f>
        <v>JB</v>
      </c>
      <c r="B30" t="str">
        <f>'genotypes two column v2'!B30</f>
        <v>B</v>
      </c>
      <c r="C30" t="str">
        <f>'genotypes two column v2'!C30</f>
        <v>T2</v>
      </c>
      <c r="D30">
        <f>'genotypes two column v2'!D30</f>
        <v>9</v>
      </c>
      <c r="E30" t="str">
        <f>TEXT('genotypes two column v2'!$E30,"000")&amp;TEXT('genotypes two column v2'!$F30,"000")</f>
        <v>123129</v>
      </c>
      <c r="F30" t="str">
        <f>TEXT('genotypes two column v2'!$G30,"000")&amp;TEXT('genotypes two column v2'!$H30,"000")</f>
        <v>111111</v>
      </c>
      <c r="G30" t="str">
        <f>TEXT('genotypes two column v2'!$I30,"000")&amp;TEXT('genotypes two column v2'!$J30,"000")</f>
        <v>109112</v>
      </c>
      <c r="H30" t="str">
        <f>TEXT('genotypes two column v2'!$K30,"000")&amp;TEXT('genotypes two column v2'!$L30,"000")</f>
        <v>126141</v>
      </c>
      <c r="I30" t="str">
        <f>TEXT('genotypes two column v2'!$M30,"000")&amp;TEXT('genotypes two column v2'!$N30,"000")</f>
        <v>116125</v>
      </c>
      <c r="J30" t="str">
        <f>TEXT('genotypes two column v2'!$O30,"000")&amp;TEXT('genotypes two column v2'!$P30,"000")</f>
        <v>093093</v>
      </c>
      <c r="K30" t="str">
        <f>TEXT('genotypes two column v2'!$Q30,"000")&amp;TEXT('genotypes two column v2'!$R30,"000")</f>
        <v>084084</v>
      </c>
      <c r="L30" t="str">
        <f>TEXT('genotypes two column v2'!$S30,"000")&amp;TEXT('genotypes two column v2'!$T30,"000")</f>
        <v>080080</v>
      </c>
      <c r="M30" t="str">
        <f>TEXT('genotypes two column v2'!$U30,"000")&amp;TEXT('genotypes two column v2'!$V30,"000")</f>
        <v>104104</v>
      </c>
      <c r="N30" t="str">
        <f>TEXT('genotypes two column v2'!$W30,"000")&amp;TEXT('genotypes two column v2'!$X30,"000")</f>
        <v>106109</v>
      </c>
      <c r="O30" t="str">
        <f>TEXT('genotypes two column v2'!$Y30,"000")&amp;TEXT('genotypes two column v2'!$Z30,"000")</f>
        <v>120120</v>
      </c>
      <c r="P30" t="str">
        <f>TEXT('genotypes two column v2'!$AA30,"000")&amp;TEXT('genotypes two column v2'!$AB30,"000")</f>
        <v>131134</v>
      </c>
      <c r="R30" t="str">
        <f t="shared" si="0"/>
        <v>JB_B_T2_9</v>
      </c>
    </row>
    <row r="31" spans="1:18" x14ac:dyDescent="0.2">
      <c r="A31" t="str">
        <f>'genotypes two column v2'!A31</f>
        <v>JB</v>
      </c>
      <c r="B31" t="str">
        <f>'genotypes two column v2'!B31</f>
        <v>B</v>
      </c>
      <c r="C31" t="str">
        <f>'genotypes two column v2'!C31</f>
        <v>T2</v>
      </c>
      <c r="D31">
        <f>'genotypes two column v2'!D31</f>
        <v>12</v>
      </c>
      <c r="E31" t="str">
        <f>TEXT('genotypes two column v2'!$E31,"000")&amp;TEXT('genotypes two column v2'!$F31,"000")</f>
        <v>114129</v>
      </c>
      <c r="F31" t="str">
        <f>TEXT('genotypes two column v2'!$G31,"000")&amp;TEXT('genotypes two column v2'!$H31,"000")</f>
        <v>111111</v>
      </c>
      <c r="G31" t="str">
        <f>TEXT('genotypes two column v2'!$I31,"000")&amp;TEXT('genotypes two column v2'!$J31,"000")</f>
        <v>109112</v>
      </c>
      <c r="H31" t="str">
        <f>TEXT('genotypes two column v2'!$K31,"000")&amp;TEXT('genotypes two column v2'!$L31,"000")</f>
        <v>126141</v>
      </c>
      <c r="I31" t="str">
        <f>TEXT('genotypes two column v2'!$M31,"000")&amp;TEXT('genotypes two column v2'!$N31,"000")</f>
        <v>116125</v>
      </c>
      <c r="J31" t="str">
        <f>TEXT('genotypes two column v2'!$O31,"000")&amp;TEXT('genotypes two column v2'!$P31,"000")</f>
        <v>093093</v>
      </c>
      <c r="K31" t="str">
        <f>TEXT('genotypes two column v2'!$Q31,"000")&amp;TEXT('genotypes two column v2'!$R31,"000")</f>
        <v>084084</v>
      </c>
      <c r="L31" t="str">
        <f>TEXT('genotypes two column v2'!$S31,"000")&amp;TEXT('genotypes two column v2'!$T31,"000")</f>
        <v>080080</v>
      </c>
      <c r="M31" t="str">
        <f>TEXT('genotypes two column v2'!$U31,"000")&amp;TEXT('genotypes two column v2'!$V31,"000")</f>
        <v>104104</v>
      </c>
      <c r="N31" t="str">
        <f>TEXT('genotypes two column v2'!$W31,"000")&amp;TEXT('genotypes two column v2'!$X31,"000")</f>
        <v>106109</v>
      </c>
      <c r="O31" t="str">
        <f>TEXT('genotypes two column v2'!$Y31,"000")&amp;TEXT('genotypes two column v2'!$Z31,"000")</f>
        <v>120120</v>
      </c>
      <c r="P31" t="str">
        <f>TEXT('genotypes two column v2'!$AA31,"000")&amp;TEXT('genotypes two column v2'!$AB31,"000")</f>
        <v>131134</v>
      </c>
      <c r="R31" t="str">
        <f t="shared" si="0"/>
        <v>JB_B_T2_12</v>
      </c>
    </row>
    <row r="32" spans="1:18" x14ac:dyDescent="0.2">
      <c r="A32" t="str">
        <f>'genotypes two column v2'!A32</f>
        <v>JB</v>
      </c>
      <c r="B32" t="str">
        <f>'genotypes two column v2'!B32</f>
        <v>B</v>
      </c>
      <c r="C32" t="str">
        <f>'genotypes two column v2'!C32</f>
        <v>T2</v>
      </c>
      <c r="D32">
        <f>'genotypes two column v2'!D32</f>
        <v>15</v>
      </c>
      <c r="E32" t="str">
        <f>TEXT('genotypes two column v2'!$E32,"000")&amp;TEXT('genotypes two column v2'!$F32,"000")</f>
        <v>126135</v>
      </c>
      <c r="F32" t="str">
        <f>TEXT('genotypes two column v2'!$G32,"000")&amp;TEXT('genotypes two column v2'!$H32,"000")</f>
        <v>111111</v>
      </c>
      <c r="G32" t="str">
        <f>TEXT('genotypes two column v2'!$I32,"000")&amp;TEXT('genotypes two column v2'!$J32,"000")</f>
        <v>121124</v>
      </c>
      <c r="H32" t="str">
        <f>TEXT('genotypes two column v2'!$K32,"000")&amp;TEXT('genotypes two column v2'!$L32,"000")</f>
        <v>138138</v>
      </c>
      <c r="I32" t="str">
        <f>TEXT('genotypes two column v2'!$M32,"000")&amp;TEXT('genotypes two column v2'!$N32,"000")</f>
        <v>116116</v>
      </c>
      <c r="J32" t="str">
        <f>TEXT('genotypes two column v2'!$O32,"000")&amp;TEXT('genotypes two column v2'!$P32,"000")</f>
        <v>090093</v>
      </c>
      <c r="K32" t="str">
        <f>TEXT('genotypes two column v2'!$Q32,"000")&amp;TEXT('genotypes two column v2'!$R32,"000")</f>
        <v>084084</v>
      </c>
      <c r="L32" t="str">
        <f>TEXT('genotypes two column v2'!$S32,"000")&amp;TEXT('genotypes two column v2'!$T32,"000")</f>
        <v>080080</v>
      </c>
      <c r="M32" t="str">
        <f>TEXT('genotypes two column v2'!$U32,"000")&amp;TEXT('genotypes two column v2'!$V32,"000")</f>
        <v>092107</v>
      </c>
      <c r="N32" t="str">
        <f>TEXT('genotypes two column v2'!$W32,"000")&amp;TEXT('genotypes two column v2'!$X32,"000")</f>
        <v>091109</v>
      </c>
      <c r="O32" t="str">
        <f>TEXT('genotypes two column v2'!$Y32,"000")&amp;TEXT('genotypes two column v2'!$Z32,"000")</f>
        <v>120123</v>
      </c>
      <c r="P32" t="str">
        <f>TEXT('genotypes two column v2'!$AA32,"000")&amp;TEXT('genotypes two column v2'!$AB32,"000")</f>
        <v>131137</v>
      </c>
      <c r="R32" t="str">
        <f t="shared" si="0"/>
        <v>JB_B_T2_15</v>
      </c>
    </row>
    <row r="33" spans="1:18" x14ac:dyDescent="0.2">
      <c r="A33" t="str">
        <f>'genotypes two column v2'!A33</f>
        <v>JB</v>
      </c>
      <c r="B33" t="str">
        <f>'genotypes two column v2'!B33</f>
        <v>B</v>
      </c>
      <c r="C33" t="str">
        <f>'genotypes two column v2'!C33</f>
        <v>T3</v>
      </c>
      <c r="D33">
        <f>'genotypes two column v2'!D33</f>
        <v>0</v>
      </c>
      <c r="E33" t="str">
        <f>TEXT('genotypes two column v2'!$E33,"000")&amp;TEXT('genotypes two column v2'!$F33,"000")</f>
        <v>132132</v>
      </c>
      <c r="F33" t="str">
        <f>TEXT('genotypes two column v2'!$G33,"000")&amp;TEXT('genotypes two column v2'!$H33,"000")</f>
        <v>111126</v>
      </c>
      <c r="G33" t="str">
        <f>TEXT('genotypes two column v2'!$I33,"000")&amp;TEXT('genotypes two column v2'!$J33,"000")</f>
        <v>100100</v>
      </c>
      <c r="H33" t="str">
        <f>TEXT('genotypes two column v2'!$K33,"000")&amp;TEXT('genotypes two column v2'!$L33,"000")</f>
        <v>099105</v>
      </c>
      <c r="I33" t="str">
        <f>TEXT('genotypes two column v2'!$M33,"000")&amp;TEXT('genotypes two column v2'!$N33,"000")</f>
        <v>116116</v>
      </c>
      <c r="J33" t="str">
        <f>TEXT('genotypes two column v2'!$O33,"000")&amp;TEXT('genotypes two column v2'!$P33,"000")</f>
        <v>090093</v>
      </c>
      <c r="K33" t="str">
        <f>TEXT('genotypes two column v2'!$Q33,"000")&amp;TEXT('genotypes two column v2'!$R33,"000")</f>
        <v>084093</v>
      </c>
      <c r="L33" t="str">
        <f>TEXT('genotypes two column v2'!$S33,"000")&amp;TEXT('genotypes two column v2'!$T33,"000")</f>
        <v>080080</v>
      </c>
      <c r="M33" t="str">
        <f>TEXT('genotypes two column v2'!$U33,"000")&amp;TEXT('genotypes two column v2'!$V33,"000")</f>
        <v>104113</v>
      </c>
      <c r="N33" t="str">
        <f>TEXT('genotypes two column v2'!$W33,"000")&amp;TEXT('genotypes two column v2'!$X33,"000")</f>
        <v>106106</v>
      </c>
      <c r="O33" t="str">
        <f>TEXT('genotypes two column v2'!$Y33,"000")&amp;TEXT('genotypes two column v2'!$Z33,"000")</f>
        <v>120120</v>
      </c>
      <c r="P33" t="str">
        <f>TEXT('genotypes two column v2'!$AA33,"000")&amp;TEXT('genotypes two column v2'!$AB33,"000")</f>
        <v>134158</v>
      </c>
      <c r="R33" t="str">
        <f t="shared" si="0"/>
        <v>JB_B_T3_0</v>
      </c>
    </row>
    <row r="34" spans="1:18" x14ac:dyDescent="0.2">
      <c r="A34" t="str">
        <f>'genotypes two column v2'!A34</f>
        <v>JB</v>
      </c>
      <c r="B34" t="str">
        <f>'genotypes two column v2'!B34</f>
        <v>B</v>
      </c>
      <c r="C34" t="str">
        <f>'genotypes two column v2'!C34</f>
        <v>T3</v>
      </c>
      <c r="D34">
        <f>'genotypes two column v2'!D34</f>
        <v>3</v>
      </c>
      <c r="E34" t="str">
        <f>TEXT('genotypes two column v2'!$E34,"000")&amp;TEXT('genotypes two column v2'!$F34,"000")</f>
        <v>129159</v>
      </c>
      <c r="F34" t="str">
        <f>TEXT('genotypes two column v2'!$G34,"000")&amp;TEXT('genotypes two column v2'!$H34,"000")</f>
        <v>111111</v>
      </c>
      <c r="G34" t="str">
        <f>TEXT('genotypes two column v2'!$I34,"000")&amp;TEXT('genotypes two column v2'!$J34,"000")</f>
        <v>121124</v>
      </c>
      <c r="H34" t="str">
        <f>TEXT('genotypes two column v2'!$K34,"000")&amp;TEXT('genotypes two column v2'!$L34,"000")</f>
        <v>099135</v>
      </c>
      <c r="I34" t="str">
        <f>TEXT('genotypes two column v2'!$M34,"000")&amp;TEXT('genotypes two column v2'!$N34,"000")</f>
        <v>116116</v>
      </c>
      <c r="J34" t="str">
        <f>TEXT('genotypes two column v2'!$O34,"000")&amp;TEXT('genotypes two column v2'!$P34,"000")</f>
        <v>090093</v>
      </c>
      <c r="K34" t="str">
        <f>TEXT('genotypes two column v2'!$Q34,"000")&amp;TEXT('genotypes two column v2'!$R34,"000")</f>
        <v>084084</v>
      </c>
      <c r="L34" t="str">
        <f>TEXT('genotypes two column v2'!$S34,"000")&amp;TEXT('genotypes two column v2'!$T34,"000")</f>
        <v>080080</v>
      </c>
      <c r="M34" t="str">
        <f>TEXT('genotypes two column v2'!$U34,"000")&amp;TEXT('genotypes two column v2'!$V34,"000")</f>
        <v>092107</v>
      </c>
      <c r="N34" t="str">
        <f>TEXT('genotypes two column v2'!$W34,"000")&amp;TEXT('genotypes two column v2'!$X34,"000")</f>
        <v>103109</v>
      </c>
      <c r="O34" t="str">
        <f>TEXT('genotypes two column v2'!$Y34,"000")&amp;TEXT('genotypes two column v2'!$Z34,"000")</f>
        <v>117120</v>
      </c>
      <c r="P34" t="str">
        <f>TEXT('genotypes two column v2'!$AA34,"000")&amp;TEXT('genotypes two column v2'!$AB34,"000")</f>
        <v>131134</v>
      </c>
      <c r="R34" t="str">
        <f t="shared" si="0"/>
        <v>JB_B_T3_3</v>
      </c>
    </row>
    <row r="35" spans="1:18" x14ac:dyDescent="0.2">
      <c r="A35" t="str">
        <f>'genotypes two column v2'!A35</f>
        <v>JB</v>
      </c>
      <c r="B35" t="str">
        <f>'genotypes two column v2'!B35</f>
        <v>B</v>
      </c>
      <c r="C35" t="str">
        <f>'genotypes two column v2'!C35</f>
        <v>T3</v>
      </c>
      <c r="D35">
        <f>'genotypes two column v2'!D35</f>
        <v>6</v>
      </c>
      <c r="E35" t="str">
        <f>TEXT('genotypes two column v2'!$E35,"000")&amp;TEXT('genotypes two column v2'!$F35,"000")</f>
        <v>129135</v>
      </c>
      <c r="F35" t="str">
        <f>TEXT('genotypes two column v2'!$G35,"000")&amp;TEXT('genotypes two column v2'!$H35,"000")</f>
        <v>111111</v>
      </c>
      <c r="G35" t="str">
        <f>TEXT('genotypes two column v2'!$I35,"000")&amp;TEXT('genotypes two column v2'!$J35,"000")</f>
        <v>103121</v>
      </c>
      <c r="H35" t="str">
        <f>TEXT('genotypes two column v2'!$K35,"000")&amp;TEXT('genotypes two column v2'!$L35,"000")</f>
        <v>117141</v>
      </c>
      <c r="I35" t="str">
        <f>TEXT('genotypes two column v2'!$M35,"000")&amp;TEXT('genotypes two column v2'!$N35,"000")</f>
        <v>116116</v>
      </c>
      <c r="J35" t="str">
        <f>TEXT('genotypes two column v2'!$O35,"000")&amp;TEXT('genotypes two column v2'!$P35,"000")</f>
        <v>090090</v>
      </c>
      <c r="K35" t="str">
        <f>TEXT('genotypes two column v2'!$Q35,"000")&amp;TEXT('genotypes two column v2'!$R35,"000")</f>
        <v>084099</v>
      </c>
      <c r="L35" t="str">
        <f>TEXT('genotypes two column v2'!$S35,"000")&amp;TEXT('genotypes two column v2'!$T35,"000")</f>
        <v>080080</v>
      </c>
      <c r="M35" t="str">
        <f>TEXT('genotypes two column v2'!$U35,"000")&amp;TEXT('genotypes two column v2'!$V35,"000")</f>
        <v>104110</v>
      </c>
      <c r="N35" t="str">
        <f>TEXT('genotypes two column v2'!$W35,"000")&amp;TEXT('genotypes two column v2'!$X35,"000")</f>
        <v>091106</v>
      </c>
      <c r="O35" t="str">
        <f>TEXT('genotypes two column v2'!$Y35,"000")&amp;TEXT('genotypes two column v2'!$Z35,"000")</f>
        <v>126126</v>
      </c>
      <c r="P35" t="str">
        <f>TEXT('genotypes two column v2'!$AA35,"000")&amp;TEXT('genotypes two column v2'!$AB35,"000")</f>
        <v>131131</v>
      </c>
      <c r="R35" t="str">
        <f t="shared" si="0"/>
        <v>JB_B_T3_6</v>
      </c>
    </row>
    <row r="36" spans="1:18" x14ac:dyDescent="0.2">
      <c r="A36" t="str">
        <f>'genotypes two column v2'!A36</f>
        <v>JB</v>
      </c>
      <c r="B36" t="str">
        <f>'genotypes two column v2'!B36</f>
        <v>B</v>
      </c>
      <c r="C36" t="str">
        <f>'genotypes two column v2'!C36</f>
        <v>T3</v>
      </c>
      <c r="D36">
        <f>'genotypes two column v2'!D36</f>
        <v>9</v>
      </c>
      <c r="E36" t="str">
        <f>TEXT('genotypes two column v2'!$E36,"000")&amp;TEXT('genotypes two column v2'!$F36,"000")</f>
        <v>123129</v>
      </c>
      <c r="F36" t="str">
        <f>TEXT('genotypes two column v2'!$G36,"000")&amp;TEXT('genotypes two column v2'!$H36,"000")</f>
        <v>111111</v>
      </c>
      <c r="G36" t="str">
        <f>TEXT('genotypes two column v2'!$I36,"000")&amp;TEXT('genotypes two column v2'!$J36,"000")</f>
        <v>109112</v>
      </c>
      <c r="H36" t="str">
        <f>TEXT('genotypes two column v2'!$K36,"000")&amp;TEXT('genotypes two column v2'!$L36,"000")</f>
        <v>126141</v>
      </c>
      <c r="I36" t="str">
        <f>TEXT('genotypes two column v2'!$M36,"000")&amp;TEXT('genotypes two column v2'!$N36,"000")</f>
        <v>116125</v>
      </c>
      <c r="J36" t="str">
        <f>TEXT('genotypes two column v2'!$O36,"000")&amp;TEXT('genotypes two column v2'!$P36,"000")</f>
        <v>093093</v>
      </c>
      <c r="K36" t="str">
        <f>TEXT('genotypes two column v2'!$Q36,"000")&amp;TEXT('genotypes two column v2'!$R36,"000")</f>
        <v>084084</v>
      </c>
      <c r="L36" t="str">
        <f>TEXT('genotypes two column v2'!$S36,"000")&amp;TEXT('genotypes two column v2'!$T36,"000")</f>
        <v>080080</v>
      </c>
      <c r="M36" t="str">
        <f>TEXT('genotypes two column v2'!$U36,"000")&amp;TEXT('genotypes two column v2'!$V36,"000")</f>
        <v>104104</v>
      </c>
      <c r="N36" t="str">
        <f>TEXT('genotypes two column v2'!$W36,"000")&amp;TEXT('genotypes two column v2'!$X36,"000")</f>
        <v>106109</v>
      </c>
      <c r="O36" t="str">
        <f>TEXT('genotypes two column v2'!$Y36,"000")&amp;TEXT('genotypes two column v2'!$Z36,"000")</f>
        <v>120120</v>
      </c>
      <c r="P36" t="str">
        <f>TEXT('genotypes two column v2'!$AA36,"000")&amp;TEXT('genotypes two column v2'!$AB36,"000")</f>
        <v>131134</v>
      </c>
      <c r="R36" t="str">
        <f t="shared" si="0"/>
        <v>JB_B_T3_9</v>
      </c>
    </row>
    <row r="37" spans="1:18" x14ac:dyDescent="0.2">
      <c r="A37" t="str">
        <f>'genotypes two column v2'!A37</f>
        <v>JB</v>
      </c>
      <c r="B37" t="str">
        <f>'genotypes two column v2'!B37</f>
        <v>B</v>
      </c>
      <c r="C37" t="str">
        <f>'genotypes two column v2'!C37</f>
        <v>T3</v>
      </c>
      <c r="D37">
        <f>'genotypes two column v2'!D37</f>
        <v>12</v>
      </c>
      <c r="E37" t="str">
        <f>TEXT('genotypes two column v2'!$E37,"000")&amp;TEXT('genotypes two column v2'!$F37,"000")</f>
        <v>126132</v>
      </c>
      <c r="F37" t="str">
        <f>TEXT('genotypes two column v2'!$G37,"000")&amp;TEXT('genotypes two column v2'!$H37,"000")</f>
        <v>111111</v>
      </c>
      <c r="G37" t="str">
        <f>TEXT('genotypes two column v2'!$I37,"000")&amp;TEXT('genotypes two column v2'!$J37,"000")</f>
        <v>109112</v>
      </c>
      <c r="H37" t="str">
        <f>TEXT('genotypes two column v2'!$K37,"000")&amp;TEXT('genotypes two column v2'!$L37,"000")</f>
        <v>126141</v>
      </c>
      <c r="I37" t="str">
        <f>TEXT('genotypes two column v2'!$M37,"000")&amp;TEXT('genotypes two column v2'!$N37,"000")</f>
        <v>116125</v>
      </c>
      <c r="J37" t="str">
        <f>TEXT('genotypes two column v2'!$O37,"000")&amp;TEXT('genotypes two column v2'!$P37,"000")</f>
        <v>093093</v>
      </c>
      <c r="K37" t="str">
        <f>TEXT('genotypes two column v2'!$Q37,"000")&amp;TEXT('genotypes two column v2'!$R37,"000")</f>
        <v>084084</v>
      </c>
      <c r="L37" t="str">
        <f>TEXT('genotypes two column v2'!$S37,"000")&amp;TEXT('genotypes two column v2'!$T37,"000")</f>
        <v>080080</v>
      </c>
      <c r="M37" t="str">
        <f>TEXT('genotypes two column v2'!$U37,"000")&amp;TEXT('genotypes two column v2'!$V37,"000")</f>
        <v>104104</v>
      </c>
      <c r="N37" t="str">
        <f>TEXT('genotypes two column v2'!$W37,"000")&amp;TEXT('genotypes two column v2'!$X37,"000")</f>
        <v>106109</v>
      </c>
      <c r="O37" t="str">
        <f>TEXT('genotypes two column v2'!$Y37,"000")&amp;TEXT('genotypes two column v2'!$Z37,"000")</f>
        <v>117120</v>
      </c>
      <c r="P37" t="str">
        <f>TEXT('genotypes two column v2'!$AA37,"000")&amp;TEXT('genotypes two column v2'!$AB37,"000")</f>
        <v>131134</v>
      </c>
      <c r="R37" t="str">
        <f t="shared" si="0"/>
        <v>JB_B_T3_12</v>
      </c>
    </row>
    <row r="38" spans="1:18" x14ac:dyDescent="0.2">
      <c r="A38" t="str">
        <f>'genotypes two column v2'!A38</f>
        <v>JB</v>
      </c>
      <c r="B38" t="str">
        <f>'genotypes two column v2'!B38</f>
        <v>B</v>
      </c>
      <c r="C38" t="str">
        <f>'genotypes two column v2'!C38</f>
        <v>T3</v>
      </c>
      <c r="D38">
        <f>'genotypes two column v2'!D38</f>
        <v>15</v>
      </c>
      <c r="E38" t="str">
        <f>TEXT('genotypes two column v2'!$E38,"000")&amp;TEXT('genotypes two column v2'!$F38,"000")</f>
        <v>129138</v>
      </c>
      <c r="F38" t="str">
        <f>TEXT('genotypes two column v2'!$G38,"000")&amp;TEXT('genotypes two column v2'!$H38,"000")</f>
        <v>111111</v>
      </c>
      <c r="G38" t="str">
        <f>TEXT('genotypes two column v2'!$I38,"000")&amp;TEXT('genotypes two column v2'!$J38,"000")</f>
        <v>121124</v>
      </c>
      <c r="H38" t="str">
        <f>TEXT('genotypes two column v2'!$K38,"000")&amp;TEXT('genotypes two column v2'!$L38,"000")</f>
        <v>141195</v>
      </c>
      <c r="I38" t="str">
        <f>TEXT('genotypes two column v2'!$M38,"000")&amp;TEXT('genotypes two column v2'!$N38,"000")</f>
        <v>116116</v>
      </c>
      <c r="J38" t="str">
        <f>TEXT('genotypes two column v2'!$O38,"000")&amp;TEXT('genotypes two column v2'!$P38,"000")</f>
        <v>090093</v>
      </c>
      <c r="K38" t="str">
        <f>TEXT('genotypes two column v2'!$Q38,"000")&amp;TEXT('genotypes two column v2'!$R38,"000")</f>
        <v>084084</v>
      </c>
      <c r="L38" t="str">
        <f>TEXT('genotypes two column v2'!$S38,"000")&amp;TEXT('genotypes two column v2'!$T38,"000")</f>
        <v>080080</v>
      </c>
      <c r="M38" t="str">
        <f>TEXT('genotypes two column v2'!$U38,"000")&amp;TEXT('genotypes two column v2'!$V38,"000")</f>
        <v>092107</v>
      </c>
      <c r="N38" t="str">
        <f>TEXT('genotypes two column v2'!$W38,"000")&amp;TEXT('genotypes two column v2'!$X38,"000")</f>
        <v>091109</v>
      </c>
      <c r="O38" t="str">
        <f>TEXT('genotypes two column v2'!$Y38,"000")&amp;TEXT('genotypes two column v2'!$Z38,"000")</f>
        <v>120123</v>
      </c>
      <c r="P38" t="str">
        <f>TEXT('genotypes two column v2'!$AA38,"000")&amp;TEXT('genotypes two column v2'!$AB38,"000")</f>
        <v>131137</v>
      </c>
      <c r="R38" t="str">
        <f t="shared" si="0"/>
        <v>JB_B_T3_15</v>
      </c>
    </row>
    <row r="39" spans="1:18" x14ac:dyDescent="0.2">
      <c r="A39" t="str">
        <f>'genotypes two column v2'!A39</f>
        <v>JB</v>
      </c>
      <c r="B39" t="str">
        <f>'genotypes two column v2'!B39</f>
        <v>B</v>
      </c>
      <c r="C39" t="str">
        <f>'genotypes two column v2'!C39</f>
        <v>T4</v>
      </c>
      <c r="D39">
        <f>'genotypes two column v2'!D39</f>
        <v>0</v>
      </c>
      <c r="E39" t="str">
        <f>TEXT('genotypes two column v2'!$E39,"000")&amp;TEXT('genotypes two column v2'!$F39,"000")</f>
        <v>123129</v>
      </c>
      <c r="F39" t="str">
        <f>TEXT('genotypes two column v2'!$G39,"000")&amp;TEXT('genotypes two column v2'!$H39,"000")</f>
        <v>111111</v>
      </c>
      <c r="G39" t="str">
        <f>TEXT('genotypes two column v2'!$I39,"000")&amp;TEXT('genotypes two column v2'!$J39,"000")</f>
        <v>115118</v>
      </c>
      <c r="H39" t="str">
        <f>TEXT('genotypes two column v2'!$K39,"000")&amp;TEXT('genotypes two column v2'!$L39,"000")</f>
        <v>111156</v>
      </c>
      <c r="I39" t="str">
        <f>TEXT('genotypes two column v2'!$M39,"000")&amp;TEXT('genotypes two column v2'!$N39,"000")</f>
        <v>116116</v>
      </c>
      <c r="J39" t="str">
        <f>TEXT('genotypes two column v2'!$O39,"000")&amp;TEXT('genotypes two column v2'!$P39,"000")</f>
        <v>090093</v>
      </c>
      <c r="K39" t="str">
        <f>TEXT('genotypes two column v2'!$Q39,"000")&amp;TEXT('genotypes two column v2'!$R39,"000")</f>
        <v>084087</v>
      </c>
      <c r="L39" t="str">
        <f>TEXT('genotypes two column v2'!$S39,"000")&amp;TEXT('genotypes two column v2'!$T39,"000")</f>
        <v>080080</v>
      </c>
      <c r="M39" t="str">
        <f>TEXT('genotypes two column v2'!$U39,"000")&amp;TEXT('genotypes two column v2'!$V39,"000")</f>
        <v>104104</v>
      </c>
      <c r="N39" t="str">
        <f>TEXT('genotypes two column v2'!$W39,"000")&amp;TEXT('genotypes two column v2'!$X39,"000")</f>
        <v>106109</v>
      </c>
      <c r="O39" t="str">
        <f>TEXT('genotypes two column v2'!$Y39,"000")&amp;TEXT('genotypes two column v2'!$Z39,"000")</f>
        <v>120120</v>
      </c>
      <c r="P39" t="str">
        <f>TEXT('genotypes two column v2'!$AA39,"000")&amp;TEXT('genotypes two column v2'!$AB39,"000")</f>
        <v>131134</v>
      </c>
      <c r="R39" t="str">
        <f t="shared" si="0"/>
        <v>JB_B_T4_0</v>
      </c>
    </row>
    <row r="40" spans="1:18" x14ac:dyDescent="0.2">
      <c r="A40" t="str">
        <f>'genotypes two column v2'!A40</f>
        <v>JB</v>
      </c>
      <c r="B40" t="str">
        <f>'genotypes two column v2'!B40</f>
        <v>B</v>
      </c>
      <c r="C40" t="str">
        <f>'genotypes two column v2'!C40</f>
        <v>T4</v>
      </c>
      <c r="D40">
        <f>'genotypes two column v2'!D40</f>
        <v>3</v>
      </c>
      <c r="E40" t="str">
        <f>TEXT('genotypes two column v2'!$E40,"000")&amp;TEXT('genotypes two column v2'!$F40,"000")</f>
        <v>126132</v>
      </c>
      <c r="F40" t="str">
        <f>TEXT('genotypes two column v2'!$G40,"000")&amp;TEXT('genotypes two column v2'!$H40,"000")</f>
        <v>111111</v>
      </c>
      <c r="G40" t="str">
        <f>TEXT('genotypes two column v2'!$I40,"000")&amp;TEXT('genotypes two column v2'!$J40,"000")</f>
        <v>115121</v>
      </c>
      <c r="H40" t="str">
        <f>TEXT('genotypes two column v2'!$K40,"000")&amp;TEXT('genotypes two column v2'!$L40,"000")</f>
        <v>102144</v>
      </c>
      <c r="I40" t="str">
        <f>TEXT('genotypes two column v2'!$M40,"000")&amp;TEXT('genotypes two column v2'!$N40,"000")</f>
        <v>116125</v>
      </c>
      <c r="J40" t="str">
        <f>TEXT('genotypes two column v2'!$O40,"000")&amp;TEXT('genotypes two column v2'!$P40,"000")</f>
        <v>087090</v>
      </c>
      <c r="K40" t="str">
        <f>TEXT('genotypes two column v2'!$Q40,"000")&amp;TEXT('genotypes two column v2'!$R40,"000")</f>
        <v>084090</v>
      </c>
      <c r="L40" t="str">
        <f>TEXT('genotypes two column v2'!$S40,"000")&amp;TEXT('genotypes two column v2'!$T40,"000")</f>
        <v>080080</v>
      </c>
      <c r="M40" t="str">
        <f>TEXT('genotypes two column v2'!$U40,"000")&amp;TEXT('genotypes two column v2'!$V40,"000")</f>
        <v>104107</v>
      </c>
      <c r="N40" t="str">
        <f>TEXT('genotypes two column v2'!$W40,"000")&amp;TEXT('genotypes two column v2'!$X40,"000")</f>
        <v>106109</v>
      </c>
      <c r="O40" t="str">
        <f>TEXT('genotypes two column v2'!$Y40,"000")&amp;TEXT('genotypes two column v2'!$Z40,"000")</f>
        <v>117117</v>
      </c>
      <c r="P40" t="str">
        <f>TEXT('genotypes two column v2'!$AA40,"000")&amp;TEXT('genotypes two column v2'!$AB40,"000")</f>
        <v>125131</v>
      </c>
      <c r="R40" t="str">
        <f t="shared" si="0"/>
        <v>JB_B_T4_3</v>
      </c>
    </row>
    <row r="41" spans="1:18" x14ac:dyDescent="0.2">
      <c r="A41" t="str">
        <f>'genotypes two column v2'!A41</f>
        <v>JB</v>
      </c>
      <c r="B41" t="str">
        <f>'genotypes two column v2'!B41</f>
        <v>B</v>
      </c>
      <c r="C41" t="str">
        <f>'genotypes two column v2'!C41</f>
        <v>T4</v>
      </c>
      <c r="D41">
        <f>'genotypes two column v2'!D41</f>
        <v>6</v>
      </c>
      <c r="E41" t="str">
        <f>TEXT('genotypes two column v2'!$E41,"000")&amp;TEXT('genotypes two column v2'!$F41,"000")</f>
        <v>129129</v>
      </c>
      <c r="F41" t="str">
        <f>TEXT('genotypes two column v2'!$G41,"000")&amp;TEXT('genotypes two column v2'!$H41,"000")</f>
        <v>111129</v>
      </c>
      <c r="G41" t="str">
        <f>TEXT('genotypes two column v2'!$I41,"000")&amp;TEXT('genotypes two column v2'!$J41,"000")</f>
        <v>103109</v>
      </c>
      <c r="H41" t="str">
        <f>TEXT('genotypes two column v2'!$K41,"000")&amp;TEXT('genotypes two column v2'!$L41,"000")</f>
        <v>138141</v>
      </c>
      <c r="I41" t="str">
        <f>TEXT('genotypes two column v2'!$M41,"000")&amp;TEXT('genotypes two column v2'!$N41,"000")</f>
        <v>116116</v>
      </c>
      <c r="J41" t="str">
        <f>TEXT('genotypes two column v2'!$O41,"000")&amp;TEXT('genotypes two column v2'!$P41,"000")</f>
        <v>087093</v>
      </c>
      <c r="K41" t="str">
        <f>TEXT('genotypes two column v2'!$Q41,"000")&amp;TEXT('genotypes two column v2'!$R41,"000")</f>
        <v>084084</v>
      </c>
      <c r="L41" t="str">
        <f>TEXT('genotypes two column v2'!$S41,"000")&amp;TEXT('genotypes two column v2'!$T41,"000")</f>
        <v>068080</v>
      </c>
      <c r="M41" t="str">
        <f>TEXT('genotypes two column v2'!$U41,"000")&amp;TEXT('genotypes two column v2'!$V41,"000")</f>
        <v>104107</v>
      </c>
      <c r="N41" t="str">
        <f>TEXT('genotypes two column v2'!$W41,"000")&amp;TEXT('genotypes two column v2'!$X41,"000")</f>
        <v>097109</v>
      </c>
      <c r="O41" t="str">
        <f>TEXT('genotypes two column v2'!$Y41,"000")&amp;TEXT('genotypes two column v2'!$Z41,"000")</f>
        <v>117120</v>
      </c>
      <c r="P41" t="str">
        <f>TEXT('genotypes two column v2'!$AA41,"000")&amp;TEXT('genotypes two column v2'!$AB41,"000")</f>
        <v>131131</v>
      </c>
      <c r="R41" t="str">
        <f t="shared" si="0"/>
        <v>JB_B_T4_6</v>
      </c>
    </row>
    <row r="42" spans="1:18" x14ac:dyDescent="0.2">
      <c r="A42" t="str">
        <f>'genotypes two column v2'!A42</f>
        <v>JB</v>
      </c>
      <c r="B42" t="str">
        <f>'genotypes two column v2'!B42</f>
        <v>B</v>
      </c>
      <c r="C42" t="str">
        <f>'genotypes two column v2'!C42</f>
        <v>T4</v>
      </c>
      <c r="D42">
        <f>'genotypes two column v2'!D42</f>
        <v>9</v>
      </c>
      <c r="E42" t="str">
        <f>TEXT('genotypes two column v2'!$E42,"000")&amp;TEXT('genotypes two column v2'!$F42,"000")</f>
        <v>117129</v>
      </c>
      <c r="F42" t="str">
        <f>TEXT('genotypes two column v2'!$G42,"000")&amp;TEXT('genotypes two column v2'!$H42,"000")</f>
        <v>111123</v>
      </c>
      <c r="G42" t="str">
        <f>TEXT('genotypes two column v2'!$I42,"000")&amp;TEXT('genotypes two column v2'!$J42,"000")</f>
        <v>100133</v>
      </c>
      <c r="H42" t="str">
        <f>TEXT('genotypes two column v2'!$K42,"000")&amp;TEXT('genotypes two column v2'!$L42,"000")</f>
        <v>126195</v>
      </c>
      <c r="I42" t="str">
        <f>TEXT('genotypes two column v2'!$M42,"000")&amp;TEXT('genotypes two column v2'!$N42,"000")</f>
        <v>116125</v>
      </c>
      <c r="J42" t="str">
        <f>TEXT('genotypes two column v2'!$O42,"000")&amp;TEXT('genotypes two column v2'!$P42,"000")</f>
        <v>093093</v>
      </c>
      <c r="K42" t="str">
        <f>TEXT('genotypes two column v2'!$Q42,"000")&amp;TEXT('genotypes two column v2'!$R42,"000")</f>
        <v>084087</v>
      </c>
      <c r="L42" t="str">
        <f>TEXT('genotypes two column v2'!$S42,"000")&amp;TEXT('genotypes two column v2'!$T42,"000")</f>
        <v>080080</v>
      </c>
      <c r="M42" t="str">
        <f>TEXT('genotypes two column v2'!$U42,"000")&amp;TEXT('genotypes two column v2'!$V42,"000")</f>
        <v>092107</v>
      </c>
      <c r="N42" t="str">
        <f>TEXT('genotypes two column v2'!$W42,"000")&amp;TEXT('genotypes two column v2'!$X42,"000")</f>
        <v>106109</v>
      </c>
      <c r="O42" t="str">
        <f>TEXT('genotypes two column v2'!$Y42,"000")&amp;TEXT('genotypes two column v2'!$Z42,"000")</f>
        <v>126126</v>
      </c>
      <c r="P42" t="str">
        <f>TEXT('genotypes two column v2'!$AA42,"000")&amp;TEXT('genotypes two column v2'!$AB42,"000")</f>
        <v>131131</v>
      </c>
      <c r="R42" t="str">
        <f t="shared" si="0"/>
        <v>JB_B_T4_9</v>
      </c>
    </row>
    <row r="43" spans="1:18" x14ac:dyDescent="0.2">
      <c r="A43" t="str">
        <f>'genotypes two column v2'!A43</f>
        <v>JB</v>
      </c>
      <c r="B43" t="str">
        <f>'genotypes two column v2'!B43</f>
        <v>B</v>
      </c>
      <c r="C43" t="str">
        <f>'genotypes two column v2'!C43</f>
        <v>T4</v>
      </c>
      <c r="D43">
        <f>'genotypes two column v2'!D43</f>
        <v>12</v>
      </c>
      <c r="E43" t="str">
        <f>TEXT('genotypes two column v2'!$E43,"000")&amp;TEXT('genotypes two column v2'!$F43,"000")</f>
        <v>123129</v>
      </c>
      <c r="F43" t="str">
        <f>TEXT('genotypes two column v2'!$G43,"000")&amp;TEXT('genotypes two column v2'!$H43,"000")</f>
        <v>111111</v>
      </c>
      <c r="G43" t="str">
        <f>TEXT('genotypes two column v2'!$I43,"000")&amp;TEXT('genotypes two column v2'!$J43,"000")</f>
        <v>109112</v>
      </c>
      <c r="H43" t="str">
        <f>TEXT('genotypes two column v2'!$K43,"000")&amp;TEXT('genotypes two column v2'!$L43,"000")</f>
        <v>126141</v>
      </c>
      <c r="I43" t="str">
        <f>TEXT('genotypes two column v2'!$M43,"000")&amp;TEXT('genotypes two column v2'!$N43,"000")</f>
        <v>116125</v>
      </c>
      <c r="J43" t="str">
        <f>TEXT('genotypes two column v2'!$O43,"000")&amp;TEXT('genotypes two column v2'!$P43,"000")</f>
        <v>093093</v>
      </c>
      <c r="K43" t="str">
        <f>TEXT('genotypes two column v2'!$Q43,"000")&amp;TEXT('genotypes two column v2'!$R43,"000")</f>
        <v>084084</v>
      </c>
      <c r="L43" t="str">
        <f>TEXT('genotypes two column v2'!$S43,"000")&amp;TEXT('genotypes two column v2'!$T43,"000")</f>
        <v>080080</v>
      </c>
      <c r="M43" t="str">
        <f>TEXT('genotypes two column v2'!$U43,"000")&amp;TEXT('genotypes two column v2'!$V43,"000")</f>
        <v>104104</v>
      </c>
      <c r="N43" t="str">
        <f>TEXT('genotypes two column v2'!$W43,"000")&amp;TEXT('genotypes two column v2'!$X43,"000")</f>
        <v>106109</v>
      </c>
      <c r="O43" t="str">
        <f>TEXT('genotypes two column v2'!$Y43,"000")&amp;TEXT('genotypes two column v2'!$Z43,"000")</f>
        <v>120120</v>
      </c>
      <c r="P43" t="str">
        <f>TEXT('genotypes two column v2'!$AA43,"000")&amp;TEXT('genotypes two column v2'!$AB43,"000")</f>
        <v>131134</v>
      </c>
      <c r="R43" t="str">
        <f t="shared" si="0"/>
        <v>JB_B_T4_12</v>
      </c>
    </row>
    <row r="45" spans="1:18" x14ac:dyDescent="0.2">
      <c r="A45" t="str">
        <f>'genotypes two column v2'!A44</f>
        <v>JB</v>
      </c>
      <c r="B45" t="str">
        <f>'genotypes two column v2'!B44</f>
        <v>C</v>
      </c>
      <c r="C45" t="str">
        <f>'genotypes two column v2'!C44</f>
        <v>T1</v>
      </c>
      <c r="D45">
        <f>'genotypes two column v2'!D44</f>
        <v>0</v>
      </c>
      <c r="E45" t="str">
        <f>TEXT('genotypes two column v2'!$E44,"000")&amp;TEXT('genotypes two column v2'!$F44,"000")</f>
        <v>132132</v>
      </c>
      <c r="F45" t="str">
        <f>TEXT('genotypes two column v2'!$G44,"000")&amp;TEXT('genotypes two column v2'!$H44,"000")</f>
        <v>111111</v>
      </c>
      <c r="G45" t="str">
        <f>TEXT('genotypes two column v2'!$I44,"000")&amp;TEXT('genotypes two column v2'!$J44,"000")</f>
        <v>100127</v>
      </c>
      <c r="H45" t="str">
        <f>TEXT('genotypes two column v2'!$K44,"000")&amp;TEXT('genotypes two column v2'!$L44,"000")</f>
        <v>120147</v>
      </c>
      <c r="I45" t="str">
        <f>TEXT('genotypes two column v2'!$M44,"000")&amp;TEXT('genotypes two column v2'!$N44,"000")</f>
        <v>116116</v>
      </c>
      <c r="J45" t="str">
        <f>TEXT('genotypes two column v2'!$O44,"000")&amp;TEXT('genotypes two column v2'!$P44,"000")</f>
        <v>087090</v>
      </c>
      <c r="K45" t="str">
        <f>TEXT('genotypes two column v2'!$Q44,"000")&amp;TEXT('genotypes two column v2'!$R44,"000")</f>
        <v>084087</v>
      </c>
      <c r="L45" t="str">
        <f>TEXT('genotypes two column v2'!$S44,"000")&amp;TEXT('genotypes two column v2'!$T44,"000")</f>
        <v>080080</v>
      </c>
      <c r="M45" t="str">
        <f>TEXT('genotypes two column v2'!$U44,"000")&amp;TEXT('genotypes two column v2'!$V44,"000")</f>
        <v>107107</v>
      </c>
      <c r="N45" t="str">
        <f>TEXT('genotypes two column v2'!$W44,"000")&amp;TEXT('genotypes two column v2'!$X44,"000")</f>
        <v>100106</v>
      </c>
      <c r="O45" t="str">
        <f>TEXT('genotypes two column v2'!$Y44,"000")&amp;TEXT('genotypes two column v2'!$Z44,"000")</f>
        <v>117123</v>
      </c>
      <c r="P45" t="str">
        <f>TEXT('genotypes two column v2'!$AA44,"000")&amp;TEXT('genotypes two column v2'!$AB44,"000")</f>
        <v>122131</v>
      </c>
      <c r="R45" t="str">
        <f t="shared" si="0"/>
        <v>JB_C_T1_0</v>
      </c>
    </row>
    <row r="46" spans="1:18" x14ac:dyDescent="0.2">
      <c r="A46" t="str">
        <f>'genotypes two column v2'!A45</f>
        <v>JB</v>
      </c>
      <c r="B46" t="str">
        <f>'genotypes two column v2'!B45</f>
        <v>C</v>
      </c>
      <c r="C46" t="str">
        <f>'genotypes two column v2'!C45</f>
        <v>T1</v>
      </c>
      <c r="D46">
        <f>'genotypes two column v2'!D45</f>
        <v>3</v>
      </c>
      <c r="E46" t="str">
        <f>TEXT('genotypes two column v2'!$E45,"000")&amp;TEXT('genotypes two column v2'!$F45,"000")</f>
        <v>129132</v>
      </c>
      <c r="F46" t="str">
        <f>TEXT('genotypes two column v2'!$G45,"000")&amp;TEXT('genotypes two column v2'!$H45,"000")</f>
        <v>111126</v>
      </c>
      <c r="G46" t="str">
        <f>TEXT('genotypes two column v2'!$I45,"000")&amp;TEXT('genotypes two column v2'!$J45,"000")</f>
        <v>097103</v>
      </c>
      <c r="H46" t="str">
        <f>TEXT('genotypes two column v2'!$K45,"000")&amp;TEXT('genotypes two column v2'!$L45,"000")</f>
        <v>144144</v>
      </c>
      <c r="I46" t="str">
        <f>TEXT('genotypes two column v2'!$M45,"000")&amp;TEXT('genotypes two column v2'!$N45,"000")</f>
        <v>116116</v>
      </c>
      <c r="J46" t="str">
        <f>TEXT('genotypes two column v2'!$O45,"000")&amp;TEXT('genotypes two column v2'!$P45,"000")</f>
        <v>093093</v>
      </c>
      <c r="K46" t="str">
        <f>TEXT('genotypes two column v2'!$Q45,"000")&amp;TEXT('genotypes two column v2'!$R45,"000")</f>
        <v>087087</v>
      </c>
      <c r="L46" t="str">
        <f>TEXT('genotypes two column v2'!$S45,"000")&amp;TEXT('genotypes two column v2'!$T45,"000")</f>
        <v>080080</v>
      </c>
      <c r="M46" t="str">
        <f>TEXT('genotypes two column v2'!$U45,"000")&amp;TEXT('genotypes two column v2'!$V45,"000")</f>
        <v>107107</v>
      </c>
      <c r="N46" t="str">
        <f>TEXT('genotypes two column v2'!$W45,"000")&amp;TEXT('genotypes two column v2'!$X45,"000")</f>
        <v>091106</v>
      </c>
      <c r="O46" t="str">
        <f>TEXT('genotypes two column v2'!$Y45,"000")&amp;TEXT('genotypes two column v2'!$Z45,"000")</f>
        <v>117120</v>
      </c>
      <c r="P46" t="str">
        <f>TEXT('genotypes two column v2'!$AA45,"000")&amp;TEXT('genotypes two column v2'!$AB45,"000")</f>
        <v>137164</v>
      </c>
      <c r="R46" t="str">
        <f t="shared" si="0"/>
        <v>JB_C_T1_3</v>
      </c>
    </row>
    <row r="47" spans="1:18" x14ac:dyDescent="0.2">
      <c r="A47" t="str">
        <f>'genotypes two column v2'!A46</f>
        <v>JB</v>
      </c>
      <c r="B47" t="str">
        <f>'genotypes two column v2'!B46</f>
        <v>C</v>
      </c>
      <c r="C47" t="str">
        <f>'genotypes two column v2'!C46</f>
        <v>T1</v>
      </c>
      <c r="D47">
        <f>'genotypes two column v2'!D46</f>
        <v>6</v>
      </c>
      <c r="E47" t="str">
        <f>TEXT('genotypes two column v2'!$E46,"000")&amp;TEXT('genotypes two column v2'!$F46,"000")</f>
        <v>132135</v>
      </c>
      <c r="F47" t="str">
        <f>TEXT('genotypes two column v2'!$G46,"000")&amp;TEXT('genotypes two column v2'!$H46,"000")</f>
        <v>111123</v>
      </c>
      <c r="G47" t="str">
        <f>TEXT('genotypes two column v2'!$I46,"000")&amp;TEXT('genotypes two column v2'!$J46,"000")</f>
        <v>103103</v>
      </c>
      <c r="H47" t="str">
        <f>TEXT('genotypes two column v2'!$K46,"000")&amp;TEXT('genotypes two column v2'!$L46,"000")</f>
        <v>117144</v>
      </c>
      <c r="I47" t="str">
        <f>TEXT('genotypes two column v2'!$M46,"000")&amp;TEXT('genotypes two column v2'!$N46,"000")</f>
        <v>116116</v>
      </c>
      <c r="J47" t="str">
        <f>TEXT('genotypes two column v2'!$O46,"000")&amp;TEXT('genotypes two column v2'!$P46,"000")</f>
        <v>090093</v>
      </c>
      <c r="K47" t="str">
        <f>TEXT('genotypes two column v2'!$Q46,"000")&amp;TEXT('genotypes two column v2'!$R46,"000")</f>
        <v>084084</v>
      </c>
      <c r="L47" t="str">
        <f>TEXT('genotypes two column v2'!$S46,"000")&amp;TEXT('genotypes two column v2'!$T46,"000")</f>
        <v>080080</v>
      </c>
      <c r="M47" t="str">
        <f>TEXT('genotypes two column v2'!$U46,"000")&amp;TEXT('genotypes two column v2'!$V46,"000")</f>
        <v>107113</v>
      </c>
      <c r="N47" t="str">
        <f>TEXT('genotypes two column v2'!$W46,"000")&amp;TEXT('genotypes two column v2'!$X46,"000")</f>
        <v>091106</v>
      </c>
      <c r="O47" t="str">
        <f>TEXT('genotypes two column v2'!$Y46,"000")&amp;TEXT('genotypes two column v2'!$Z46,"000")</f>
        <v>120120</v>
      </c>
      <c r="P47" t="str">
        <f>TEXT('genotypes two column v2'!$AA46,"000")&amp;TEXT('genotypes two column v2'!$AB46,"000")</f>
        <v>131170</v>
      </c>
      <c r="R47" t="str">
        <f t="shared" si="0"/>
        <v>JB_C_T1_6</v>
      </c>
    </row>
    <row r="48" spans="1:18" x14ac:dyDescent="0.2">
      <c r="A48" t="str">
        <f>'genotypes two column v2'!A47</f>
        <v>JB</v>
      </c>
      <c r="B48" t="str">
        <f>'genotypes two column v2'!B47</f>
        <v>C</v>
      </c>
      <c r="C48" t="str">
        <f>'genotypes two column v2'!C47</f>
        <v>T1</v>
      </c>
      <c r="D48">
        <f>'genotypes two column v2'!D47</f>
        <v>9</v>
      </c>
      <c r="E48" t="str">
        <f>TEXT('genotypes two column v2'!$E47,"000")&amp;TEXT('genotypes two column v2'!$F47,"000")</f>
        <v>129138</v>
      </c>
      <c r="F48" t="str">
        <f>TEXT('genotypes two column v2'!$G47,"000")&amp;TEXT('genotypes two column v2'!$H47,"000")</f>
        <v>111126</v>
      </c>
      <c r="G48" t="str">
        <f>TEXT('genotypes two column v2'!$I47,"000")&amp;TEXT('genotypes two column v2'!$J47,"000")</f>
        <v>100106</v>
      </c>
      <c r="H48" t="str">
        <f>TEXT('genotypes two column v2'!$K47,"000")&amp;TEXT('genotypes two column v2'!$L47,"000")</f>
        <v>132144</v>
      </c>
      <c r="I48" t="str">
        <f>TEXT('genotypes two column v2'!$M47,"000")&amp;TEXT('genotypes two column v2'!$N47,"000")</f>
        <v>116116</v>
      </c>
      <c r="J48" t="str">
        <f>TEXT('genotypes two column v2'!$O47,"000")&amp;TEXT('genotypes two column v2'!$P47,"000")</f>
        <v>087090</v>
      </c>
      <c r="K48" t="str">
        <f>TEXT('genotypes two column v2'!$Q47,"000")&amp;TEXT('genotypes two column v2'!$R47,"000")</f>
        <v>087090</v>
      </c>
      <c r="L48" t="str">
        <f>TEXT('genotypes two column v2'!$S47,"000")&amp;TEXT('genotypes two column v2'!$T47,"000")</f>
        <v>080080</v>
      </c>
      <c r="M48" t="str">
        <f>TEXT('genotypes two column v2'!$U47,"000")&amp;TEXT('genotypes two column v2'!$V47,"000")</f>
        <v>104107</v>
      </c>
      <c r="N48" t="str">
        <f>TEXT('genotypes two column v2'!$W47,"000")&amp;TEXT('genotypes two column v2'!$X47,"000")</f>
        <v>109109</v>
      </c>
      <c r="O48" t="str">
        <f>TEXT('genotypes two column v2'!$Y47,"000")&amp;TEXT('genotypes two column v2'!$Z47,"000")</f>
        <v>126126</v>
      </c>
      <c r="P48" t="str">
        <f>TEXT('genotypes two column v2'!$AA47,"000")&amp;TEXT('genotypes two column v2'!$AB47,"000")</f>
        <v>131137</v>
      </c>
      <c r="R48" t="str">
        <f t="shared" si="0"/>
        <v>JB_C_T1_9</v>
      </c>
    </row>
    <row r="49" spans="1:18" x14ac:dyDescent="0.2">
      <c r="A49" t="str">
        <f>'genotypes two column v2'!A48</f>
        <v>JB</v>
      </c>
      <c r="B49" t="str">
        <f>'genotypes two column v2'!B48</f>
        <v>C</v>
      </c>
      <c r="C49" t="str">
        <f>'genotypes two column v2'!C48</f>
        <v>T1</v>
      </c>
      <c r="D49">
        <f>'genotypes two column v2'!D48</f>
        <v>12</v>
      </c>
      <c r="E49" t="str">
        <f>TEXT('genotypes two column v2'!$E48,"000")&amp;TEXT('genotypes two column v2'!$F48,"000")</f>
        <v>132165</v>
      </c>
      <c r="F49" t="str">
        <f>TEXT('genotypes two column v2'!$G48,"000")&amp;TEXT('genotypes two column v2'!$H48,"000")</f>
        <v>123123</v>
      </c>
      <c r="G49" t="str">
        <f>TEXT('genotypes two column v2'!$I48,"000")&amp;TEXT('genotypes two column v2'!$J48,"000")</f>
        <v>100106</v>
      </c>
      <c r="H49" t="str">
        <f>TEXT('genotypes two column v2'!$K48,"000")&amp;TEXT('genotypes two column v2'!$L48,"000")</f>
        <v>126141</v>
      </c>
      <c r="I49" t="str">
        <f>TEXT('genotypes two column v2'!$M48,"000")&amp;TEXT('genotypes two column v2'!$N48,"000")</f>
        <v>116125</v>
      </c>
      <c r="J49" t="str">
        <f>TEXT('genotypes two column v2'!$O48,"000")&amp;TEXT('genotypes two column v2'!$P48,"000")</f>
        <v>090090</v>
      </c>
      <c r="K49" t="str">
        <f>TEXT('genotypes two column v2'!$Q48,"000")&amp;TEXT('genotypes two column v2'!$R48,"000")</f>
        <v>084087</v>
      </c>
      <c r="L49" t="str">
        <f>TEXT('genotypes two column v2'!$S48,"000")&amp;TEXT('genotypes two column v2'!$T48,"000")</f>
        <v>080080</v>
      </c>
      <c r="M49" t="str">
        <f>TEXT('genotypes two column v2'!$U48,"000")&amp;TEXT('genotypes two column v2'!$V48,"000")</f>
        <v>107107</v>
      </c>
      <c r="N49" t="str">
        <f>TEXT('genotypes two column v2'!$W48,"000")&amp;TEXT('genotypes two column v2'!$X48,"000")</f>
        <v>106106</v>
      </c>
      <c r="O49" t="str">
        <f>TEXT('genotypes two column v2'!$Y48,"000")&amp;TEXT('genotypes two column v2'!$Z48,"000")</f>
        <v>117117</v>
      </c>
      <c r="P49" t="str">
        <f>TEXT('genotypes two column v2'!$AA48,"000")&amp;TEXT('genotypes two column v2'!$AB48,"000")</f>
        <v>131134</v>
      </c>
      <c r="R49" t="str">
        <f t="shared" si="0"/>
        <v>JB_C_T1_12</v>
      </c>
    </row>
    <row r="50" spans="1:18" x14ac:dyDescent="0.2">
      <c r="A50" t="str">
        <f>'genotypes two column v2'!A49</f>
        <v>JB</v>
      </c>
      <c r="B50" t="str">
        <f>'genotypes two column v2'!B49</f>
        <v>C</v>
      </c>
      <c r="C50" t="str">
        <f>'genotypes two column v2'!C49</f>
        <v>T2</v>
      </c>
      <c r="D50">
        <f>'genotypes two column v2'!D49</f>
        <v>0</v>
      </c>
      <c r="E50" t="str">
        <f>TEXT('genotypes two column v2'!$E49,"000")&amp;TEXT('genotypes two column v2'!$F49,"000")</f>
        <v>129132</v>
      </c>
      <c r="F50" t="str">
        <f>TEXT('genotypes two column v2'!$G49,"000")&amp;TEXT('genotypes two column v2'!$H49,"000")</f>
        <v>111126</v>
      </c>
      <c r="G50" t="str">
        <f>TEXT('genotypes two column v2'!$I49,"000")&amp;TEXT('genotypes two column v2'!$J49,"000")</f>
        <v>097103</v>
      </c>
      <c r="H50" t="str">
        <f>TEXT('genotypes two column v2'!$K49,"000")&amp;TEXT('genotypes two column v2'!$L49,"000")</f>
        <v>144144</v>
      </c>
      <c r="I50" t="str">
        <f>TEXT('genotypes two column v2'!$M49,"000")&amp;TEXT('genotypes two column v2'!$N49,"000")</f>
        <v>116116</v>
      </c>
      <c r="J50" t="str">
        <f>TEXT('genotypes two column v2'!$O49,"000")&amp;TEXT('genotypes two column v2'!$P49,"000")</f>
        <v>093093</v>
      </c>
      <c r="K50" t="str">
        <f>TEXT('genotypes two column v2'!$Q49,"000")&amp;TEXT('genotypes two column v2'!$R49,"000")</f>
        <v>087087</v>
      </c>
      <c r="L50" t="str">
        <f>TEXT('genotypes two column v2'!$S49,"000")&amp;TEXT('genotypes two column v2'!$T49,"000")</f>
        <v>080080</v>
      </c>
      <c r="M50" t="str">
        <f>TEXT('genotypes two column v2'!$U49,"000")&amp;TEXT('genotypes two column v2'!$V49,"000")</f>
        <v>107107</v>
      </c>
      <c r="N50" t="str">
        <f>TEXT('genotypes two column v2'!$W49,"000")&amp;TEXT('genotypes two column v2'!$X49,"000")</f>
        <v>091106</v>
      </c>
      <c r="O50" t="str">
        <f>TEXT('genotypes two column v2'!$Y49,"000")&amp;TEXT('genotypes two column v2'!$Z49,"000")</f>
        <v>117120</v>
      </c>
      <c r="P50" t="str">
        <f>TEXT('genotypes two column v2'!$AA49,"000")&amp;TEXT('genotypes two column v2'!$AB49,"000")</f>
        <v>137164</v>
      </c>
      <c r="R50" t="str">
        <f t="shared" si="0"/>
        <v>JB_C_T2_0</v>
      </c>
    </row>
    <row r="51" spans="1:18" x14ac:dyDescent="0.2">
      <c r="A51" t="str">
        <f>'genotypes two column v2'!A50</f>
        <v>JB</v>
      </c>
      <c r="B51" t="str">
        <f>'genotypes two column v2'!B50</f>
        <v>C</v>
      </c>
      <c r="C51" t="str">
        <f>'genotypes two column v2'!C50</f>
        <v>T2</v>
      </c>
      <c r="D51">
        <f>'genotypes two column v2'!D50</f>
        <v>3</v>
      </c>
      <c r="E51" t="str">
        <f>TEXT('genotypes two column v2'!$E50,"000")&amp;TEXT('genotypes two column v2'!$F50,"000")</f>
        <v>132141</v>
      </c>
      <c r="F51" t="str">
        <f>TEXT('genotypes two column v2'!$G50,"000")&amp;TEXT('genotypes two column v2'!$H50,"000")</f>
        <v>111111</v>
      </c>
      <c r="G51" t="str">
        <f>TEXT('genotypes two column v2'!$I50,"000")&amp;TEXT('genotypes two column v2'!$J50,"000")</f>
        <v>103136</v>
      </c>
      <c r="H51" t="str">
        <f>TEXT('genotypes two column v2'!$K50,"000")&amp;TEXT('genotypes two column v2'!$L50,"000")</f>
        <v>111141</v>
      </c>
      <c r="I51" t="str">
        <f>TEXT('genotypes two column v2'!$M50,"000")&amp;TEXT('genotypes two column v2'!$N50,"000")</f>
        <v>116116</v>
      </c>
      <c r="J51" t="str">
        <f>TEXT('genotypes two column v2'!$O50,"000")&amp;TEXT('genotypes two column v2'!$P50,"000")</f>
        <v>090090</v>
      </c>
      <c r="K51" t="str">
        <f>TEXT('genotypes two column v2'!$Q50,"000")&amp;TEXT('genotypes two column v2'!$R50,"000")</f>
        <v>084087</v>
      </c>
      <c r="L51" t="str">
        <f>TEXT('genotypes two column v2'!$S50,"000")&amp;TEXT('genotypes two column v2'!$T50,"000")</f>
        <v>080080</v>
      </c>
      <c r="M51" t="str">
        <f>TEXT('genotypes two column v2'!$U50,"000")&amp;TEXT('genotypes two column v2'!$V50,"000")</f>
        <v>107107</v>
      </c>
      <c r="N51" t="str">
        <f>TEXT('genotypes two column v2'!$W50,"000")&amp;TEXT('genotypes two column v2'!$X50,"000")</f>
        <v>109109</v>
      </c>
      <c r="O51" t="str">
        <f>TEXT('genotypes two column v2'!$Y50,"000")&amp;TEXT('genotypes two column v2'!$Z50,"000")</f>
        <v>117126</v>
      </c>
      <c r="P51" t="str">
        <f>TEXT('genotypes two column v2'!$AA50,"000")&amp;TEXT('genotypes two column v2'!$AB50,"000")</f>
        <v>131131</v>
      </c>
      <c r="R51" t="str">
        <f t="shared" si="0"/>
        <v>JB_C_T2_3</v>
      </c>
    </row>
    <row r="52" spans="1:18" x14ac:dyDescent="0.2">
      <c r="A52" t="str">
        <f>'genotypes two column v2'!A51</f>
        <v>JB</v>
      </c>
      <c r="B52" t="str">
        <f>'genotypes two column v2'!B51</f>
        <v>C</v>
      </c>
      <c r="C52" t="str">
        <f>'genotypes two column v2'!C51</f>
        <v>T2</v>
      </c>
      <c r="D52">
        <f>'genotypes two column v2'!D51</f>
        <v>6</v>
      </c>
      <c r="E52" t="str">
        <f>TEXT('genotypes two column v2'!$E51,"000")&amp;TEXT('genotypes two column v2'!$F51,"000")</f>
        <v>132135</v>
      </c>
      <c r="F52" t="str">
        <f>TEXT('genotypes two column v2'!$G51,"000")&amp;TEXT('genotypes two column v2'!$H51,"000")</f>
        <v>111123</v>
      </c>
      <c r="G52" t="str">
        <f>TEXT('genotypes two column v2'!$I51,"000")&amp;TEXT('genotypes two column v2'!$J51,"000")</f>
        <v>103103</v>
      </c>
      <c r="H52" t="str">
        <f>TEXT('genotypes two column v2'!$K51,"000")&amp;TEXT('genotypes two column v2'!$L51,"000")</f>
        <v>117144</v>
      </c>
      <c r="I52" t="str">
        <f>TEXT('genotypes two column v2'!$M51,"000")&amp;TEXT('genotypes two column v2'!$N51,"000")</f>
        <v>116116</v>
      </c>
      <c r="J52" t="str">
        <f>TEXT('genotypes two column v2'!$O51,"000")&amp;TEXT('genotypes two column v2'!$P51,"000")</f>
        <v>090093</v>
      </c>
      <c r="K52" t="str">
        <f>TEXT('genotypes two column v2'!$Q51,"000")&amp;TEXT('genotypes two column v2'!$R51,"000")</f>
        <v>084084</v>
      </c>
      <c r="L52" t="str">
        <f>TEXT('genotypes two column v2'!$S51,"000")&amp;TEXT('genotypes two column v2'!$T51,"000")</f>
        <v>080080</v>
      </c>
      <c r="M52" t="str">
        <f>TEXT('genotypes two column v2'!$U51,"000")&amp;TEXT('genotypes two column v2'!$V51,"000")</f>
        <v>107113</v>
      </c>
      <c r="N52" t="str">
        <f>TEXT('genotypes two column v2'!$W51,"000")&amp;TEXT('genotypes two column v2'!$X51,"000")</f>
        <v>091106</v>
      </c>
      <c r="O52" t="str">
        <f>TEXT('genotypes two column v2'!$Y51,"000")&amp;TEXT('genotypes two column v2'!$Z51,"000")</f>
        <v>120120</v>
      </c>
      <c r="P52" t="str">
        <f>TEXT('genotypes two column v2'!$AA51,"000")&amp;TEXT('genotypes two column v2'!$AB51,"000")</f>
        <v>131170</v>
      </c>
      <c r="R52" t="str">
        <f t="shared" si="0"/>
        <v>JB_C_T2_6</v>
      </c>
    </row>
    <row r="53" spans="1:18" x14ac:dyDescent="0.2">
      <c r="A53" t="str">
        <f>'genotypes two column v2'!A52</f>
        <v>JB</v>
      </c>
      <c r="B53" t="str">
        <f>'genotypes two column v2'!B52</f>
        <v>C</v>
      </c>
      <c r="C53" t="str">
        <f>'genotypes two column v2'!C52</f>
        <v>T2</v>
      </c>
      <c r="D53">
        <f>'genotypes two column v2'!D52</f>
        <v>9</v>
      </c>
      <c r="E53" t="str">
        <f>TEXT('genotypes two column v2'!$E52,"000")&amp;TEXT('genotypes two column v2'!$F52,"000")</f>
        <v>132135</v>
      </c>
      <c r="F53" t="str">
        <f>TEXT('genotypes two column v2'!$G52,"000")&amp;TEXT('genotypes two column v2'!$H52,"000")</f>
        <v>111111</v>
      </c>
      <c r="G53" t="str">
        <f>TEXT('genotypes two column v2'!$I52,"000")&amp;TEXT('genotypes two column v2'!$J52,"000")</f>
        <v>097133</v>
      </c>
      <c r="H53" t="str">
        <f>TEXT('genotypes two column v2'!$K52,"000")&amp;TEXT('genotypes two column v2'!$L52,"000")</f>
        <v>111135</v>
      </c>
      <c r="I53" t="str">
        <f>TEXT('genotypes two column v2'!$M52,"000")&amp;TEXT('genotypes two column v2'!$N52,"000")</f>
        <v>116125</v>
      </c>
      <c r="J53" t="str">
        <f>TEXT('genotypes two column v2'!$O52,"000")&amp;TEXT('genotypes two column v2'!$P52,"000")</f>
        <v>090105</v>
      </c>
      <c r="K53" t="str">
        <f>TEXT('genotypes two column v2'!$Q52,"000")&amp;TEXT('genotypes two column v2'!$R52,"000")</f>
        <v>084084</v>
      </c>
      <c r="L53" t="str">
        <f>TEXT('genotypes two column v2'!$S52,"000")&amp;TEXT('genotypes two column v2'!$T52,"000")</f>
        <v>080083</v>
      </c>
      <c r="M53" t="str">
        <f>TEXT('genotypes two column v2'!$U52,"000")&amp;TEXT('genotypes two column v2'!$V52,"000")</f>
        <v>107107</v>
      </c>
      <c r="N53" t="str">
        <f>TEXT('genotypes two column v2'!$W52,"000")&amp;TEXT('genotypes two column v2'!$X52,"000")</f>
        <v>106106</v>
      </c>
      <c r="O53" t="str">
        <f>TEXT('genotypes two column v2'!$Y52,"000")&amp;TEXT('genotypes two column v2'!$Z52,"000")</f>
        <v>117117</v>
      </c>
      <c r="P53" t="str">
        <f>TEXT('genotypes two column v2'!$AA52,"000")&amp;TEXT('genotypes two column v2'!$AB52,"000")</f>
        <v>131134</v>
      </c>
      <c r="R53" t="str">
        <f t="shared" si="0"/>
        <v>JB_C_T2_9</v>
      </c>
    </row>
    <row r="54" spans="1:18" x14ac:dyDescent="0.2">
      <c r="A54" t="str">
        <f>'genotypes two column v2'!A53</f>
        <v>JB</v>
      </c>
      <c r="B54" t="str">
        <f>'genotypes two column v2'!B53</f>
        <v>C</v>
      </c>
      <c r="C54" t="str">
        <f>'genotypes two column v2'!C53</f>
        <v>T2</v>
      </c>
      <c r="D54">
        <f>'genotypes two column v2'!D53</f>
        <v>12</v>
      </c>
      <c r="E54" t="str">
        <f>TEXT('genotypes two column v2'!$E53,"000")&amp;TEXT('genotypes two column v2'!$F53,"000")</f>
        <v>123132</v>
      </c>
      <c r="F54" t="str">
        <f>TEXT('genotypes two column v2'!$G53,"000")&amp;TEXT('genotypes two column v2'!$H53,"000")</f>
        <v>111129</v>
      </c>
      <c r="G54" t="str">
        <f>TEXT('genotypes two column v2'!$I53,"000")&amp;TEXT('genotypes two column v2'!$J53,"000")</f>
        <v>109115</v>
      </c>
      <c r="H54" t="str">
        <f>TEXT('genotypes two column v2'!$K53,"000")&amp;TEXT('genotypes two column v2'!$L53,"000")</f>
        <v>138144</v>
      </c>
      <c r="I54" t="str">
        <f>TEXT('genotypes two column v2'!$M53,"000")&amp;TEXT('genotypes two column v2'!$N53,"000")</f>
        <v>116125</v>
      </c>
      <c r="J54" t="str">
        <f>TEXT('genotypes two column v2'!$O53,"000")&amp;TEXT('genotypes two column v2'!$P53,"000")</f>
        <v>090093</v>
      </c>
      <c r="K54" t="str">
        <f>TEXT('genotypes two column v2'!$Q53,"000")&amp;TEXT('genotypes two column v2'!$R53,"000")</f>
        <v>087087</v>
      </c>
      <c r="L54" t="str">
        <f>TEXT('genotypes two column v2'!$S53,"000")&amp;TEXT('genotypes two column v2'!$T53,"000")</f>
        <v>080080</v>
      </c>
      <c r="M54" t="str">
        <f>TEXT('genotypes two column v2'!$U53,"000")&amp;TEXT('genotypes two column v2'!$V53,"000")</f>
        <v>107107</v>
      </c>
      <c r="N54" t="str">
        <f>TEXT('genotypes two column v2'!$W53,"000")&amp;TEXT('genotypes two column v2'!$X53,"000")</f>
        <v>097106</v>
      </c>
      <c r="O54" t="str">
        <f>TEXT('genotypes two column v2'!$Y53,"000")&amp;TEXT('genotypes two column v2'!$Z53,"000")</f>
        <v>126126</v>
      </c>
      <c r="P54" t="str">
        <f>TEXT('genotypes two column v2'!$AA53,"000")&amp;TEXT('genotypes two column v2'!$AB53,"000")</f>
        <v>131134</v>
      </c>
      <c r="R54" t="str">
        <f t="shared" si="0"/>
        <v>JB_C_T2_12</v>
      </c>
    </row>
    <row r="55" spans="1:18" x14ac:dyDescent="0.2">
      <c r="A55" t="str">
        <f>'genotypes two column v2'!A54</f>
        <v>JB</v>
      </c>
      <c r="B55" t="str">
        <f>'genotypes two column v2'!B54</f>
        <v>C</v>
      </c>
      <c r="C55" t="str">
        <f>'genotypes two column v2'!C54</f>
        <v>T3</v>
      </c>
      <c r="D55">
        <f>'genotypes two column v2'!D54</f>
        <v>0</v>
      </c>
      <c r="E55" t="str">
        <f>TEXT('genotypes two column v2'!$E54,"000")&amp;TEXT('genotypes two column v2'!$F54,"000")</f>
        <v>132132</v>
      </c>
      <c r="F55" t="str">
        <f>TEXT('genotypes two column v2'!$G54,"000")&amp;TEXT('genotypes two column v2'!$H54,"000")</f>
        <v>111111</v>
      </c>
      <c r="G55" t="str">
        <f>TEXT('genotypes two column v2'!$I54,"000")&amp;TEXT('genotypes two column v2'!$J54,"000")</f>
        <v>100127</v>
      </c>
      <c r="H55" t="str">
        <f>TEXT('genotypes two column v2'!$K54,"000")&amp;TEXT('genotypes two column v2'!$L54,"000")</f>
        <v>120147</v>
      </c>
      <c r="I55" t="str">
        <f>TEXT('genotypes two column v2'!$M54,"000")&amp;TEXT('genotypes two column v2'!$N54,"000")</f>
        <v>116116</v>
      </c>
      <c r="J55" t="str">
        <f>TEXT('genotypes two column v2'!$O54,"000")&amp;TEXT('genotypes two column v2'!$P54,"000")</f>
        <v>087090</v>
      </c>
      <c r="K55" t="str">
        <f>TEXT('genotypes two column v2'!$Q54,"000")&amp;TEXT('genotypes two column v2'!$R54,"000")</f>
        <v>084087</v>
      </c>
      <c r="L55" t="str">
        <f>TEXT('genotypes two column v2'!$S54,"000")&amp;TEXT('genotypes two column v2'!$T54,"000")</f>
        <v>080080</v>
      </c>
      <c r="M55" t="str">
        <f>TEXT('genotypes two column v2'!$U54,"000")&amp;TEXT('genotypes two column v2'!$V54,"000")</f>
        <v>107107</v>
      </c>
      <c r="N55" t="str">
        <f>TEXT('genotypes two column v2'!$W54,"000")&amp;TEXT('genotypes two column v2'!$X54,"000")</f>
        <v>100106</v>
      </c>
      <c r="O55" t="str">
        <f>TEXT('genotypes two column v2'!$Y54,"000")&amp;TEXT('genotypes two column v2'!$Z54,"000")</f>
        <v>117123</v>
      </c>
      <c r="P55" t="str">
        <f>TEXT('genotypes two column v2'!$AA54,"000")&amp;TEXT('genotypes two column v2'!$AB54,"000")</f>
        <v>122131</v>
      </c>
      <c r="R55" t="str">
        <f t="shared" si="0"/>
        <v>JB_C_T3_0</v>
      </c>
    </row>
    <row r="56" spans="1:18" x14ac:dyDescent="0.2">
      <c r="A56" t="str">
        <f>'genotypes two column v2'!A55</f>
        <v>JB</v>
      </c>
      <c r="B56" t="str">
        <f>'genotypes two column v2'!B55</f>
        <v>C</v>
      </c>
      <c r="C56" t="str">
        <f>'genotypes two column v2'!C55</f>
        <v>T3</v>
      </c>
      <c r="D56">
        <f>'genotypes two column v2'!D55</f>
        <v>3</v>
      </c>
      <c r="E56" t="str">
        <f>TEXT('genotypes two column v2'!$E55,"000")&amp;TEXT('genotypes two column v2'!$F55,"000")</f>
        <v>129132</v>
      </c>
      <c r="F56" t="str">
        <f>TEXT('genotypes two column v2'!$G55,"000")&amp;TEXT('genotypes two column v2'!$H55,"000")</f>
        <v>111126</v>
      </c>
      <c r="G56" t="str">
        <f>TEXT('genotypes two column v2'!$I55,"000")&amp;TEXT('genotypes two column v2'!$J55,"000")</f>
        <v>097103</v>
      </c>
      <c r="H56" t="str">
        <f>TEXT('genotypes two column v2'!$K55,"000")&amp;TEXT('genotypes two column v2'!$L55,"000")</f>
        <v>144144</v>
      </c>
      <c r="I56" t="str">
        <f>TEXT('genotypes two column v2'!$M55,"000")&amp;TEXT('genotypes two column v2'!$N55,"000")</f>
        <v>116116</v>
      </c>
      <c r="J56" t="str">
        <f>TEXT('genotypes two column v2'!$O55,"000")&amp;TEXT('genotypes two column v2'!$P55,"000")</f>
        <v>093093</v>
      </c>
      <c r="K56" t="str">
        <f>TEXT('genotypes two column v2'!$Q55,"000")&amp;TEXT('genotypes two column v2'!$R55,"000")</f>
        <v>087087</v>
      </c>
      <c r="L56" t="str">
        <f>TEXT('genotypes two column v2'!$S55,"000")&amp;TEXT('genotypes two column v2'!$T55,"000")</f>
        <v>080080</v>
      </c>
      <c r="M56" t="str">
        <f>TEXT('genotypes two column v2'!$U55,"000")&amp;TEXT('genotypes two column v2'!$V55,"000")</f>
        <v>107107</v>
      </c>
      <c r="N56" t="str">
        <f>TEXT('genotypes two column v2'!$W55,"000")&amp;TEXT('genotypes two column v2'!$X55,"000")</f>
        <v>091106</v>
      </c>
      <c r="O56" t="str">
        <f>TEXT('genotypes two column v2'!$Y55,"000")&amp;TEXT('genotypes two column v2'!$Z55,"000")</f>
        <v>117120</v>
      </c>
      <c r="P56" t="str">
        <f>TEXT('genotypes two column v2'!$AA55,"000")&amp;TEXT('genotypes two column v2'!$AB55,"000")</f>
        <v>137164</v>
      </c>
      <c r="R56" t="str">
        <f t="shared" si="0"/>
        <v>JB_C_T3_3</v>
      </c>
    </row>
    <row r="57" spans="1:18" x14ac:dyDescent="0.2">
      <c r="A57" t="str">
        <f>'genotypes two column v2'!A56</f>
        <v>JB</v>
      </c>
      <c r="B57" t="str">
        <f>'genotypes two column v2'!B56</f>
        <v>C</v>
      </c>
      <c r="C57" t="str">
        <f>'genotypes two column v2'!C56</f>
        <v>T3</v>
      </c>
      <c r="D57">
        <f>'genotypes two column v2'!D56</f>
        <v>6</v>
      </c>
      <c r="E57" t="str">
        <f>TEXT('genotypes two column v2'!$E56,"000")&amp;TEXT('genotypes two column v2'!$F56,"000")</f>
        <v>132135</v>
      </c>
      <c r="F57" t="str">
        <f>TEXT('genotypes two column v2'!$G56,"000")&amp;TEXT('genotypes two column v2'!$H56,"000")</f>
        <v>111123</v>
      </c>
      <c r="G57" t="str">
        <f>TEXT('genotypes two column v2'!$I56,"000")&amp;TEXT('genotypes two column v2'!$J56,"000")</f>
        <v>103103</v>
      </c>
      <c r="H57" t="str">
        <f>TEXT('genotypes two column v2'!$K56,"000")&amp;TEXT('genotypes two column v2'!$L56,"000")</f>
        <v>117144</v>
      </c>
      <c r="I57" t="str">
        <f>TEXT('genotypes two column v2'!$M56,"000")&amp;TEXT('genotypes two column v2'!$N56,"000")</f>
        <v>116116</v>
      </c>
      <c r="J57" t="str">
        <f>TEXT('genotypes two column v2'!$O56,"000")&amp;TEXT('genotypes two column v2'!$P56,"000")</f>
        <v>090093</v>
      </c>
      <c r="K57" t="str">
        <f>TEXT('genotypes two column v2'!$Q56,"000")&amp;TEXT('genotypes two column v2'!$R56,"000")</f>
        <v>084084</v>
      </c>
      <c r="L57" t="str">
        <f>TEXT('genotypes two column v2'!$S56,"000")&amp;TEXT('genotypes two column v2'!$T56,"000")</f>
        <v>080080</v>
      </c>
      <c r="M57" t="str">
        <f>TEXT('genotypes two column v2'!$U56,"000")&amp;TEXT('genotypes two column v2'!$V56,"000")</f>
        <v>107113</v>
      </c>
      <c r="N57" t="str">
        <f>TEXT('genotypes two column v2'!$W56,"000")&amp;TEXT('genotypes two column v2'!$X56,"000")</f>
        <v>091106</v>
      </c>
      <c r="O57" t="str">
        <f>TEXT('genotypes two column v2'!$Y56,"000")&amp;TEXT('genotypes two column v2'!$Z56,"000")</f>
        <v>120120</v>
      </c>
      <c r="P57" t="str">
        <f>TEXT('genotypes two column v2'!$AA56,"000")&amp;TEXT('genotypes two column v2'!$AB56,"000")</f>
        <v>131170</v>
      </c>
      <c r="R57" t="str">
        <f t="shared" si="0"/>
        <v>JB_C_T3_6</v>
      </c>
    </row>
    <row r="58" spans="1:18" x14ac:dyDescent="0.2">
      <c r="A58" t="str">
        <f>'genotypes two column v2'!A57</f>
        <v>JB</v>
      </c>
      <c r="B58" t="str">
        <f>'genotypes two column v2'!B57</f>
        <v>C</v>
      </c>
      <c r="C58" t="str">
        <f>'genotypes two column v2'!C57</f>
        <v>T3</v>
      </c>
      <c r="D58">
        <f>'genotypes two column v2'!D57</f>
        <v>9</v>
      </c>
      <c r="E58" t="str">
        <f>TEXT('genotypes two column v2'!$E57,"000")&amp;TEXT('genotypes two column v2'!$F57,"000")</f>
        <v>132135</v>
      </c>
      <c r="F58" t="str">
        <f>TEXT('genotypes two column v2'!$G57,"000")&amp;TEXT('genotypes two column v2'!$H57,"000")</f>
        <v>111111</v>
      </c>
      <c r="G58" t="str">
        <f>TEXT('genotypes two column v2'!$I57,"000")&amp;TEXT('genotypes two column v2'!$J57,"000")</f>
        <v>097133</v>
      </c>
      <c r="H58" t="str">
        <f>TEXT('genotypes two column v2'!$K57,"000")&amp;TEXT('genotypes two column v2'!$L57,"000")</f>
        <v>111135</v>
      </c>
      <c r="I58" t="str">
        <f>TEXT('genotypes two column v2'!$M57,"000")&amp;TEXT('genotypes two column v2'!$N57,"000")</f>
        <v>116125</v>
      </c>
      <c r="J58" t="str">
        <f>TEXT('genotypes two column v2'!$O57,"000")&amp;TEXT('genotypes two column v2'!$P57,"000")</f>
        <v>090105</v>
      </c>
      <c r="K58" t="str">
        <f>TEXT('genotypes two column v2'!$Q57,"000")&amp;TEXT('genotypes two column v2'!$R57,"000")</f>
        <v>084084</v>
      </c>
      <c r="L58" t="str">
        <f>TEXT('genotypes two column v2'!$S57,"000")&amp;TEXT('genotypes two column v2'!$T57,"000")</f>
        <v>080083</v>
      </c>
      <c r="M58" t="str">
        <f>TEXT('genotypes two column v2'!$U57,"000")&amp;TEXT('genotypes two column v2'!$V57,"000")</f>
        <v>107107</v>
      </c>
      <c r="N58" t="str">
        <f>TEXT('genotypes two column v2'!$W57,"000")&amp;TEXT('genotypes two column v2'!$X57,"000")</f>
        <v>106106</v>
      </c>
      <c r="O58" t="str">
        <f>TEXT('genotypes two column v2'!$Y57,"000")&amp;TEXT('genotypes two column v2'!$Z57,"000")</f>
        <v>117117</v>
      </c>
      <c r="P58" t="str">
        <f>TEXT('genotypes two column v2'!$AA57,"000")&amp;TEXT('genotypes two column v2'!$AB57,"000")</f>
        <v>131134</v>
      </c>
      <c r="R58" t="str">
        <f t="shared" si="0"/>
        <v>JB_C_T3_9</v>
      </c>
    </row>
    <row r="59" spans="1:18" x14ac:dyDescent="0.2">
      <c r="A59" t="str">
        <f>'genotypes two column v2'!A58</f>
        <v>JB</v>
      </c>
      <c r="B59" t="str">
        <f>'genotypes two column v2'!B58</f>
        <v>C</v>
      </c>
      <c r="C59" t="str">
        <f>'genotypes two column v2'!C58</f>
        <v>T3</v>
      </c>
      <c r="D59">
        <f>'genotypes two column v2'!D58</f>
        <v>12</v>
      </c>
      <c r="E59" t="str">
        <f>TEXT('genotypes two column v2'!$E58,"000")&amp;TEXT('genotypes two column v2'!$F58,"000")</f>
        <v>132132</v>
      </c>
      <c r="F59" t="str">
        <f>TEXT('genotypes two column v2'!$G58,"000")&amp;TEXT('genotypes two column v2'!$H58,"000")</f>
        <v>111111</v>
      </c>
      <c r="G59" t="str">
        <f>TEXT('genotypes two column v2'!$I58,"000")&amp;TEXT('genotypes two column v2'!$J58,"000")</f>
        <v>097103</v>
      </c>
      <c r="H59" t="str">
        <f>TEXT('genotypes two column v2'!$K58,"000")&amp;TEXT('genotypes two column v2'!$L58,"000")</f>
        <v>132141</v>
      </c>
      <c r="I59" t="str">
        <f>TEXT('genotypes two column v2'!$M58,"000")&amp;TEXT('genotypes two column v2'!$N58,"000")</f>
        <v>116125</v>
      </c>
      <c r="J59" t="str">
        <f>TEXT('genotypes two column v2'!$O58,"000")&amp;TEXT('genotypes two column v2'!$P58,"000")</f>
        <v>090090</v>
      </c>
      <c r="K59" t="str">
        <f>TEXT('genotypes two column v2'!$Q58,"000")&amp;TEXT('genotypes two column v2'!$R58,"000")</f>
        <v>084084</v>
      </c>
      <c r="L59" t="str">
        <f>TEXT('genotypes two column v2'!$S58,"000")&amp;TEXT('genotypes two column v2'!$T58,"000")</f>
        <v>080080</v>
      </c>
      <c r="M59" t="str">
        <f>TEXT('genotypes two column v2'!$U58,"000")&amp;TEXT('genotypes two column v2'!$V58,"000")</f>
        <v>104107</v>
      </c>
      <c r="N59" t="str">
        <f>TEXT('genotypes two column v2'!$W58,"000")&amp;TEXT('genotypes two column v2'!$X58,"000")</f>
        <v>091106</v>
      </c>
      <c r="O59" t="str">
        <f>TEXT('genotypes two column v2'!$Y58,"000")&amp;TEXT('genotypes two column v2'!$Z58,"000")</f>
        <v>117123</v>
      </c>
      <c r="P59" t="str">
        <f>TEXT('genotypes two column v2'!$AA58,"000")&amp;TEXT('genotypes two column v2'!$AB58,"000")</f>
        <v>131134</v>
      </c>
      <c r="R59" t="str">
        <f t="shared" si="0"/>
        <v>JB_C_T3_12</v>
      </c>
    </row>
    <row r="60" spans="1:18" x14ac:dyDescent="0.2">
      <c r="A60" t="str">
        <f>'genotypes two column v2'!A59</f>
        <v>JB</v>
      </c>
      <c r="B60" t="str">
        <f>'genotypes two column v2'!B59</f>
        <v>C</v>
      </c>
      <c r="C60" t="str">
        <f>'genotypes two column v2'!C59</f>
        <v>T4</v>
      </c>
      <c r="D60">
        <f>'genotypes two column v2'!D59</f>
        <v>0</v>
      </c>
      <c r="E60" t="str">
        <f>TEXT('genotypes two column v2'!$E59,"000")&amp;TEXT('genotypes two column v2'!$F59,"000")</f>
        <v>135135</v>
      </c>
      <c r="F60" t="str">
        <f>TEXT('genotypes two column v2'!$G59,"000")&amp;TEXT('genotypes two column v2'!$H59,"000")</f>
        <v>111126</v>
      </c>
      <c r="G60" t="str">
        <f>TEXT('genotypes two column v2'!$I59,"000")&amp;TEXT('genotypes two column v2'!$J59,"000")</f>
        <v>103127</v>
      </c>
      <c r="H60" t="str">
        <f>TEXT('genotypes two column v2'!$K59,"000")&amp;TEXT('genotypes two column v2'!$L59,"000")</f>
        <v>129138</v>
      </c>
      <c r="I60" t="str">
        <f>TEXT('genotypes two column v2'!$M59,"000")&amp;TEXT('genotypes two column v2'!$N59,"000")</f>
        <v>116116</v>
      </c>
      <c r="J60" t="str">
        <f>TEXT('genotypes two column v2'!$O59,"000")&amp;TEXT('genotypes two column v2'!$P59,"000")</f>
        <v>090093</v>
      </c>
      <c r="K60" t="str">
        <f>TEXT('genotypes two column v2'!$Q59,"000")&amp;TEXT('genotypes two column v2'!$R59,"000")</f>
        <v>084087</v>
      </c>
      <c r="L60" t="str">
        <f>TEXT('genotypes two column v2'!$S59,"000")&amp;TEXT('genotypes two column v2'!$T59,"000")</f>
        <v>080080</v>
      </c>
      <c r="M60" t="str">
        <f>TEXT('genotypes two column v2'!$U59,"000")&amp;TEXT('genotypes two column v2'!$V59,"000")</f>
        <v>104107</v>
      </c>
      <c r="N60" t="str">
        <f>TEXT('genotypes two column v2'!$W59,"000")&amp;TEXT('genotypes two column v2'!$X59,"000")</f>
        <v>106106</v>
      </c>
      <c r="O60" t="str">
        <f>TEXT('genotypes two column v2'!$Y59,"000")&amp;TEXT('genotypes two column v2'!$Z59,"000")</f>
        <v>114120</v>
      </c>
      <c r="P60" t="str">
        <f>TEXT('genotypes two column v2'!$AA59,"000")&amp;TEXT('genotypes two column v2'!$AB59,"000")</f>
        <v>137152</v>
      </c>
      <c r="R60" t="str">
        <f t="shared" si="0"/>
        <v>JB_C_T4_0</v>
      </c>
    </row>
    <row r="61" spans="1:18" x14ac:dyDescent="0.2">
      <c r="A61" t="str">
        <f>'genotypes two column v2'!A60</f>
        <v>JB</v>
      </c>
      <c r="B61" t="str">
        <f>'genotypes two column v2'!B60</f>
        <v>C</v>
      </c>
      <c r="C61" t="str">
        <f>'genotypes two column v2'!C60</f>
        <v>T4</v>
      </c>
      <c r="D61">
        <f>'genotypes two column v2'!D60</f>
        <v>3</v>
      </c>
      <c r="E61" t="str">
        <f>TEXT('genotypes two column v2'!$E60,"000")&amp;TEXT('genotypes two column v2'!$F60,"000")</f>
        <v>129135</v>
      </c>
      <c r="F61" t="str">
        <f>TEXT('genotypes two column v2'!$G60,"000")&amp;TEXT('genotypes two column v2'!$H60,"000")</f>
        <v>111111</v>
      </c>
      <c r="G61" t="str">
        <f>TEXT('genotypes two column v2'!$I60,"000")&amp;TEXT('genotypes two column v2'!$J60,"000")</f>
        <v>112121</v>
      </c>
      <c r="H61" t="str">
        <f>TEXT('genotypes two column v2'!$K60,"000")&amp;TEXT('genotypes two column v2'!$L60,"000")</f>
        <v>114135</v>
      </c>
      <c r="I61" t="str">
        <f>TEXT('genotypes two column v2'!$M60,"000")&amp;TEXT('genotypes two column v2'!$N60,"000")</f>
        <v>116125</v>
      </c>
      <c r="J61" t="str">
        <f>TEXT('genotypes two column v2'!$O60,"000")&amp;TEXT('genotypes two column v2'!$P60,"000")</f>
        <v>093093</v>
      </c>
      <c r="K61" t="str">
        <f>TEXT('genotypes two column v2'!$Q60,"000")&amp;TEXT('genotypes two column v2'!$R60,"000")</f>
        <v>084090</v>
      </c>
      <c r="L61" t="str">
        <f>TEXT('genotypes two column v2'!$S60,"000")&amp;TEXT('genotypes two column v2'!$T60,"000")</f>
        <v>080080</v>
      </c>
      <c r="M61" t="str">
        <f>TEXT('genotypes two column v2'!$U60,"000")&amp;TEXT('genotypes two column v2'!$V60,"000")</f>
        <v>104107</v>
      </c>
      <c r="N61" t="str">
        <f>TEXT('genotypes two column v2'!$W60,"000")&amp;TEXT('genotypes two column v2'!$X60,"000")</f>
        <v>091091</v>
      </c>
      <c r="O61" t="str">
        <f>TEXT('genotypes two column v2'!$Y60,"000")&amp;TEXT('genotypes two column v2'!$Z60,"000")</f>
        <v>117120</v>
      </c>
      <c r="P61" t="str">
        <f>TEXT('genotypes two column v2'!$AA60,"000")&amp;TEXT('genotypes two column v2'!$AB60,"000")</f>
        <v>131152</v>
      </c>
      <c r="R61" t="str">
        <f t="shared" si="0"/>
        <v>JB_C_T4_3</v>
      </c>
    </row>
    <row r="62" spans="1:18" x14ac:dyDescent="0.2">
      <c r="A62" t="str">
        <f>'genotypes two column v2'!A61</f>
        <v>JB</v>
      </c>
      <c r="B62" t="str">
        <f>'genotypes two column v2'!B61</f>
        <v>C</v>
      </c>
      <c r="C62" t="str">
        <f>'genotypes two column v2'!C61</f>
        <v>T4</v>
      </c>
      <c r="D62">
        <f>'genotypes two column v2'!D61</f>
        <v>9</v>
      </c>
      <c r="E62" t="str">
        <f>TEXT('genotypes two column v2'!$E61,"000")&amp;TEXT('genotypes two column v2'!$F61,"000")</f>
        <v>132135</v>
      </c>
      <c r="F62" t="str">
        <f>TEXT('genotypes two column v2'!$G61,"000")&amp;TEXT('genotypes two column v2'!$H61,"000")</f>
        <v>111123</v>
      </c>
      <c r="G62" t="str">
        <f>TEXT('genotypes two column v2'!$I61,"000")&amp;TEXT('genotypes two column v2'!$J61,"000")</f>
        <v>103103</v>
      </c>
      <c r="H62" t="str">
        <f>TEXT('genotypes two column v2'!$K61,"000")&amp;TEXT('genotypes two column v2'!$L61,"000")</f>
        <v>117144</v>
      </c>
      <c r="I62" t="str">
        <f>TEXT('genotypes two column v2'!$M61,"000")&amp;TEXT('genotypes two column v2'!$N61,"000")</f>
        <v>116116</v>
      </c>
      <c r="J62" t="str">
        <f>TEXT('genotypes two column v2'!$O61,"000")&amp;TEXT('genotypes two column v2'!$P61,"000")</f>
        <v>090093</v>
      </c>
      <c r="K62" t="str">
        <f>TEXT('genotypes two column v2'!$Q61,"000")&amp;TEXT('genotypes two column v2'!$R61,"000")</f>
        <v>084084</v>
      </c>
      <c r="L62" t="str">
        <f>TEXT('genotypes two column v2'!$S61,"000")&amp;TEXT('genotypes two column v2'!$T61,"000")</f>
        <v>080080</v>
      </c>
      <c r="M62" t="str">
        <f>TEXT('genotypes two column v2'!$U61,"000")&amp;TEXT('genotypes two column v2'!$V61,"000")</f>
        <v>107113</v>
      </c>
      <c r="N62" t="str">
        <f>TEXT('genotypes two column v2'!$W61,"000")&amp;TEXT('genotypes two column v2'!$X61,"000")</f>
        <v>091106</v>
      </c>
      <c r="O62" t="str">
        <f>TEXT('genotypes two column v2'!$Y61,"000")&amp;TEXT('genotypes two column v2'!$Z61,"000")</f>
        <v>120120</v>
      </c>
      <c r="P62" t="str">
        <f>TEXT('genotypes two column v2'!$AA61,"000")&amp;TEXT('genotypes two column v2'!$AB61,"000")</f>
        <v>131170</v>
      </c>
      <c r="R62" t="str">
        <f t="shared" si="0"/>
        <v>JB_C_T4_9</v>
      </c>
    </row>
    <row r="63" spans="1:18" x14ac:dyDescent="0.2">
      <c r="A63" t="str">
        <f>'genotypes two column v2'!A62</f>
        <v>JB</v>
      </c>
      <c r="B63" t="str">
        <f>'genotypes two column v2'!B62</f>
        <v>C</v>
      </c>
      <c r="C63" t="str">
        <f>'genotypes two column v2'!C62</f>
        <v>T4</v>
      </c>
      <c r="D63">
        <f>'genotypes two column v2'!D62</f>
        <v>12</v>
      </c>
      <c r="E63" t="str">
        <f>TEXT('genotypes two column v2'!$E62,"000")&amp;TEXT('genotypes two column v2'!$F62,"000")</f>
        <v>132153</v>
      </c>
      <c r="F63" t="str">
        <f>TEXT('genotypes two column v2'!$G62,"000")&amp;TEXT('genotypes two column v2'!$H62,"000")</f>
        <v>120126</v>
      </c>
      <c r="G63" t="str">
        <f>TEXT('genotypes two column v2'!$I62,"000")&amp;TEXT('genotypes two column v2'!$J62,"000")</f>
        <v>100124</v>
      </c>
      <c r="H63" t="str">
        <f>TEXT('genotypes two column v2'!$K62,"000")&amp;TEXT('genotypes two column v2'!$L62,"000")</f>
        <v>138153</v>
      </c>
      <c r="I63" t="str">
        <f>TEXT('genotypes two column v2'!$M62,"000")&amp;TEXT('genotypes two column v2'!$N62,"000")</f>
        <v>116116</v>
      </c>
      <c r="J63" t="str">
        <f>TEXT('genotypes two column v2'!$O62,"000")&amp;TEXT('genotypes two column v2'!$P62,"000")</f>
        <v>090093</v>
      </c>
      <c r="K63" t="str">
        <f>TEXT('genotypes two column v2'!$Q62,"000")&amp;TEXT('genotypes two column v2'!$R62,"000")</f>
        <v>084087</v>
      </c>
      <c r="L63" t="str">
        <f>TEXT('genotypes two column v2'!$S62,"000")&amp;TEXT('genotypes two column v2'!$T62,"000")</f>
        <v>080080</v>
      </c>
      <c r="M63" t="str">
        <f>TEXT('genotypes two column v2'!$U62,"000")&amp;TEXT('genotypes two column v2'!$V62,"000")</f>
        <v>104107</v>
      </c>
      <c r="N63" t="str">
        <f>TEXT('genotypes two column v2'!$W62,"000")&amp;TEXT('genotypes two column v2'!$X62,"000")</f>
        <v>106106</v>
      </c>
      <c r="O63" t="str">
        <f>TEXT('genotypes two column v2'!$Y62,"000")&amp;TEXT('genotypes two column v2'!$Z62,"000")</f>
        <v>117120</v>
      </c>
      <c r="P63" t="str">
        <f>TEXT('genotypes two column v2'!$AA62,"000")&amp;TEXT('genotypes two column v2'!$AB62,"000")</f>
        <v>131134</v>
      </c>
      <c r="R63" t="str">
        <f t="shared" ref="R63:R105" si="1">A63 &amp; "_" &amp; B63 &amp; "_" &amp; C63 &amp; "_" &amp; D63</f>
        <v>JB_C_T4_12</v>
      </c>
    </row>
    <row r="65" spans="1:18" x14ac:dyDescent="0.2">
      <c r="A65" t="str">
        <f>'genotypes two column v2'!A63</f>
        <v>JB</v>
      </c>
      <c r="B65" t="str">
        <f>'genotypes two column v2'!B63</f>
        <v>D</v>
      </c>
      <c r="C65" t="str">
        <f>'genotypes two column v2'!C63</f>
        <v>T1</v>
      </c>
      <c r="D65">
        <f>'genotypes two column v2'!D63</f>
        <v>0</v>
      </c>
      <c r="E65" t="str">
        <f>TEXT('genotypes two column v2'!$E63,"000")&amp;TEXT('genotypes two column v2'!$F63,"000")</f>
        <v>111138</v>
      </c>
      <c r="F65" t="str">
        <f>TEXT('genotypes two column v2'!$G63,"000")&amp;TEXT('genotypes two column v2'!$H63,"000")</f>
        <v>111111</v>
      </c>
      <c r="G65" t="str">
        <f>TEXT('genotypes two column v2'!$I63,"000")&amp;TEXT('genotypes two column v2'!$J63,"000")</f>
        <v>079130</v>
      </c>
      <c r="H65" t="str">
        <f>TEXT('genotypes two column v2'!$K63,"000")&amp;TEXT('genotypes two column v2'!$L63,"000")</f>
        <v>099135</v>
      </c>
      <c r="I65" t="str">
        <f>TEXT('genotypes two column v2'!$M63,"000")&amp;TEXT('genotypes two column v2'!$N63,"000")</f>
        <v>116116</v>
      </c>
      <c r="J65" t="str">
        <f>TEXT('genotypes two column v2'!$O63,"000")&amp;TEXT('genotypes two column v2'!$P63,"000")</f>
        <v>099105</v>
      </c>
      <c r="K65" t="str">
        <f>TEXT('genotypes two column v2'!$Q63,"000")&amp;TEXT('genotypes two column v2'!$R63,"000")</f>
        <v>087087</v>
      </c>
      <c r="L65" t="str">
        <f>TEXT('genotypes two column v2'!$S63,"000")&amp;TEXT('genotypes two column v2'!$T63,"000")</f>
        <v>071080</v>
      </c>
      <c r="M65" t="str">
        <f>TEXT('genotypes two column v2'!$U63,"000")&amp;TEXT('genotypes two column v2'!$V63,"000")</f>
        <v>092107</v>
      </c>
      <c r="N65" t="str">
        <f>TEXT('genotypes two column v2'!$W63,"000")&amp;TEXT('genotypes two column v2'!$X63,"000")</f>
        <v>106106</v>
      </c>
      <c r="O65" t="str">
        <f>TEXT('genotypes two column v2'!$Y63,"000")&amp;TEXT('genotypes two column v2'!$Z63,"000")</f>
        <v>117117</v>
      </c>
      <c r="P65" t="str">
        <f>TEXT('genotypes two column v2'!$AA63,"000")&amp;TEXT('genotypes two column v2'!$AB63,"000")</f>
        <v>134134</v>
      </c>
      <c r="R65" t="str">
        <f t="shared" si="1"/>
        <v>JB_D_T1_0</v>
      </c>
    </row>
    <row r="66" spans="1:18" x14ac:dyDescent="0.2">
      <c r="A66" t="str">
        <f>'genotypes two column v2'!A64</f>
        <v>JB</v>
      </c>
      <c r="B66" t="str">
        <f>'genotypes two column v2'!B64</f>
        <v>D</v>
      </c>
      <c r="C66" t="str">
        <f>'genotypes two column v2'!C64</f>
        <v>T1</v>
      </c>
      <c r="D66">
        <f>'genotypes two column v2'!D64</f>
        <v>3</v>
      </c>
      <c r="E66" t="str">
        <f>TEXT('genotypes two column v2'!$E64,"000")&amp;TEXT('genotypes two column v2'!$F64,"000")</f>
        <v>132135</v>
      </c>
      <c r="F66" t="str">
        <f>TEXT('genotypes two column v2'!$G64,"000")&amp;TEXT('genotypes two column v2'!$H64,"000")</f>
        <v>111111</v>
      </c>
      <c r="G66" t="str">
        <f>TEXT('genotypes two column v2'!$I64,"000")&amp;TEXT('genotypes two column v2'!$J64,"000")</f>
        <v>100124</v>
      </c>
      <c r="H66" t="str">
        <f>TEXT('genotypes two column v2'!$K64,"000")&amp;TEXT('genotypes two column v2'!$L64,"000")</f>
        <v>099150</v>
      </c>
      <c r="I66" t="str">
        <f>TEXT('genotypes two column v2'!$M64,"000")&amp;TEXT('genotypes two column v2'!$N64,"000")</f>
        <v>116116</v>
      </c>
      <c r="J66" t="str">
        <f>TEXT('genotypes two column v2'!$O64,"000")&amp;TEXT('genotypes two column v2'!$P64,"000")</f>
        <v>090093</v>
      </c>
      <c r="K66" t="str">
        <f>TEXT('genotypes two column v2'!$Q64,"000")&amp;TEXT('genotypes two column v2'!$R64,"000")</f>
        <v>087108</v>
      </c>
      <c r="L66" t="str">
        <f>TEXT('genotypes two column v2'!$S64,"000")&amp;TEXT('genotypes two column v2'!$T64,"000")</f>
        <v>080080</v>
      </c>
      <c r="M66" t="str">
        <f>TEXT('genotypes two column v2'!$U64,"000")&amp;TEXT('genotypes two column v2'!$V64,"000")</f>
        <v>092107</v>
      </c>
      <c r="N66" t="str">
        <f>TEXT('genotypes two column v2'!$W64,"000")&amp;TEXT('genotypes two column v2'!$X64,"000")</f>
        <v>106106</v>
      </c>
      <c r="O66" t="str">
        <f>TEXT('genotypes two column v2'!$Y64,"000")&amp;TEXT('genotypes two column v2'!$Z64,"000")</f>
        <v>117120</v>
      </c>
      <c r="P66" t="str">
        <f>TEXT('genotypes two column v2'!$AA64,"000")&amp;TEXT('genotypes two column v2'!$AB64,"000")</f>
        <v>131134</v>
      </c>
      <c r="R66" t="str">
        <f t="shared" si="1"/>
        <v>JB_D_T1_3</v>
      </c>
    </row>
    <row r="67" spans="1:18" x14ac:dyDescent="0.2">
      <c r="A67" t="str">
        <f>'genotypes two column v2'!A65</f>
        <v>JB</v>
      </c>
      <c r="B67" t="str">
        <f>'genotypes two column v2'!B65</f>
        <v>D</v>
      </c>
      <c r="C67" t="str">
        <f>'genotypes two column v2'!C65</f>
        <v>T1</v>
      </c>
      <c r="D67">
        <f>'genotypes two column v2'!D65</f>
        <v>6</v>
      </c>
      <c r="E67" t="str">
        <f>TEXT('genotypes two column v2'!$E65,"000")&amp;TEXT('genotypes two column v2'!$F65,"000")</f>
        <v>132132</v>
      </c>
      <c r="F67" t="str">
        <f>TEXT('genotypes two column v2'!$G65,"000")&amp;TEXT('genotypes two column v2'!$H65,"000")</f>
        <v>111129</v>
      </c>
      <c r="G67" t="str">
        <f>TEXT('genotypes two column v2'!$I65,"000")&amp;TEXT('genotypes two column v2'!$J65,"000")</f>
        <v>100103</v>
      </c>
      <c r="H67" t="str">
        <f>TEXT('genotypes two column v2'!$K65,"000")&amp;TEXT('genotypes two column v2'!$L65,"000")</f>
        <v>114144</v>
      </c>
      <c r="I67" t="str">
        <f>TEXT('genotypes two column v2'!$M65,"000")&amp;TEXT('genotypes two column v2'!$N65,"000")</f>
        <v>116125</v>
      </c>
      <c r="J67" t="str">
        <f>TEXT('genotypes two column v2'!$O65,"000")&amp;TEXT('genotypes two column v2'!$P65,"000")</f>
        <v>090096</v>
      </c>
      <c r="K67" t="str">
        <f>TEXT('genotypes two column v2'!$Q65,"000")&amp;TEXT('genotypes two column v2'!$R65,"000")</f>
        <v>084090</v>
      </c>
      <c r="L67" t="str">
        <f>TEXT('genotypes two column v2'!$S65,"000")&amp;TEXT('genotypes two column v2'!$T65,"000")</f>
        <v>080080</v>
      </c>
      <c r="M67" t="str">
        <f>TEXT('genotypes two column v2'!$U65,"000")&amp;TEXT('genotypes two column v2'!$V65,"000")</f>
        <v>104104</v>
      </c>
      <c r="N67" t="str">
        <f>TEXT('genotypes two column v2'!$W65,"000")&amp;TEXT('genotypes two column v2'!$X65,"000")</f>
        <v>106109</v>
      </c>
      <c r="O67" t="str">
        <f>TEXT('genotypes two column v2'!$Y65,"000")&amp;TEXT('genotypes two column v2'!$Z65,"000")</f>
        <v>117126</v>
      </c>
      <c r="P67" t="str">
        <f>TEXT('genotypes two column v2'!$AA65,"000")&amp;TEXT('genotypes two column v2'!$AB65,"000")</f>
        <v>122131</v>
      </c>
      <c r="R67" t="str">
        <f t="shared" si="1"/>
        <v>JB_D_T1_6</v>
      </c>
    </row>
    <row r="68" spans="1:18" x14ac:dyDescent="0.2">
      <c r="A68" t="str">
        <f>'genotypes two column v2'!A66</f>
        <v>JB</v>
      </c>
      <c r="B68" t="str">
        <f>'genotypes two column v2'!B66</f>
        <v>D</v>
      </c>
      <c r="C68" t="str">
        <f>'genotypes two column v2'!C66</f>
        <v>T1</v>
      </c>
      <c r="D68">
        <f>'genotypes two column v2'!D66</f>
        <v>9</v>
      </c>
      <c r="E68" t="str">
        <f>TEXT('genotypes two column v2'!$E66,"000")&amp;TEXT('genotypes two column v2'!$F66,"000")</f>
        <v>129132</v>
      </c>
      <c r="F68" t="str">
        <f>TEXT('genotypes two column v2'!$G66,"000")&amp;TEXT('genotypes two column v2'!$H66,"000")</f>
        <v>111111</v>
      </c>
      <c r="G68" t="str">
        <f>TEXT('genotypes two column v2'!$I66,"000")&amp;TEXT('genotypes two column v2'!$J66,"000")</f>
        <v>109118</v>
      </c>
      <c r="H68" t="str">
        <f>TEXT('genotypes two column v2'!$K66,"000")&amp;TEXT('genotypes two column v2'!$L66,"000")</f>
        <v>120150</v>
      </c>
      <c r="I68" t="str">
        <f>TEXT('genotypes two column v2'!$M66,"000")&amp;TEXT('genotypes two column v2'!$N66,"000")</f>
        <v>116116</v>
      </c>
      <c r="J68" t="str">
        <f>TEXT('genotypes two column v2'!$O66,"000")&amp;TEXT('genotypes two column v2'!$P66,"000")</f>
        <v>087090</v>
      </c>
      <c r="K68" t="str">
        <f>TEXT('genotypes two column v2'!$Q66,"000")&amp;TEXT('genotypes two column v2'!$R66,"000")</f>
        <v>084084</v>
      </c>
      <c r="L68" t="str">
        <f>TEXT('genotypes two column v2'!$S66,"000")&amp;TEXT('genotypes two column v2'!$T66,"000")</f>
        <v>080080</v>
      </c>
      <c r="M68" t="str">
        <f>TEXT('genotypes two column v2'!$U66,"000")&amp;TEXT('genotypes two column v2'!$V66,"000")</f>
        <v>107107</v>
      </c>
      <c r="N68" t="str">
        <f>TEXT('genotypes two column v2'!$W66,"000")&amp;TEXT('genotypes two column v2'!$X66,"000")</f>
        <v>106106</v>
      </c>
      <c r="O68" t="str">
        <f>TEXT('genotypes two column v2'!$Y66,"000")&amp;TEXT('genotypes two column v2'!$Z66,"000")</f>
        <v>114120</v>
      </c>
      <c r="P68" t="str">
        <f>TEXT('genotypes two column v2'!$AA66,"000")&amp;TEXT('genotypes two column v2'!$AB66,"000")</f>
        <v>131131</v>
      </c>
      <c r="R68" t="str">
        <f t="shared" si="1"/>
        <v>JB_D_T1_9</v>
      </c>
    </row>
    <row r="69" spans="1:18" x14ac:dyDescent="0.2">
      <c r="A69" t="str">
        <f>'genotypes two column v2'!A67</f>
        <v>JB</v>
      </c>
      <c r="B69" t="str">
        <f>'genotypes two column v2'!B67</f>
        <v>D</v>
      </c>
      <c r="C69" t="str">
        <f>'genotypes two column v2'!C67</f>
        <v>T2</v>
      </c>
      <c r="D69">
        <f>'genotypes two column v2'!D67</f>
        <v>0</v>
      </c>
      <c r="E69" t="str">
        <f>TEXT('genotypes two column v2'!$E67,"000")&amp;TEXT('genotypes two column v2'!$F67,"000")</f>
        <v>132138</v>
      </c>
      <c r="F69" t="str">
        <f>TEXT('genotypes two column v2'!$G67,"000")&amp;TEXT('genotypes two column v2'!$H67,"000")</f>
        <v>111111</v>
      </c>
      <c r="G69" t="str">
        <f>TEXT('genotypes two column v2'!$I67,"000")&amp;TEXT('genotypes two column v2'!$J67,"000")</f>
        <v>100121</v>
      </c>
      <c r="H69" t="str">
        <f>TEXT('genotypes two column v2'!$K67,"000")&amp;TEXT('genotypes two column v2'!$L67,"000")</f>
        <v>099120</v>
      </c>
      <c r="I69" t="str">
        <f>TEXT('genotypes two column v2'!$M67,"000")&amp;TEXT('genotypes two column v2'!$N67,"000")</f>
        <v>116125</v>
      </c>
      <c r="J69" t="str">
        <f>TEXT('genotypes two column v2'!$O67,"000")&amp;TEXT('genotypes two column v2'!$P67,"000")</f>
        <v>087093</v>
      </c>
      <c r="K69" t="str">
        <f>TEXT('genotypes two column v2'!$Q67,"000")&amp;TEXT('genotypes two column v2'!$R67,"000")</f>
        <v>084090</v>
      </c>
      <c r="L69" t="str">
        <f>TEXT('genotypes two column v2'!$S67,"000")&amp;TEXT('genotypes two column v2'!$T67,"000")</f>
        <v>080080</v>
      </c>
      <c r="M69" t="str">
        <f>TEXT('genotypes two column v2'!$U67,"000")&amp;TEXT('genotypes two column v2'!$V67,"000")</f>
        <v>104107</v>
      </c>
      <c r="N69" t="str">
        <f>TEXT('genotypes two column v2'!$W67,"000")&amp;TEXT('genotypes two column v2'!$X67,"000")</f>
        <v>091106</v>
      </c>
      <c r="O69" t="str">
        <f>TEXT('genotypes two column v2'!$Y67,"000")&amp;TEXT('genotypes two column v2'!$Z67,"000")</f>
        <v>120126</v>
      </c>
      <c r="P69" t="str">
        <f>TEXT('genotypes two column v2'!$AA67,"000")&amp;TEXT('genotypes two column v2'!$AB67,"000")</f>
        <v>131137</v>
      </c>
      <c r="R69" t="str">
        <f t="shared" si="1"/>
        <v>JB_D_T2_0</v>
      </c>
    </row>
    <row r="70" spans="1:18" x14ac:dyDescent="0.2">
      <c r="A70" t="str">
        <f>'genotypes two column v2'!A68</f>
        <v>JB</v>
      </c>
      <c r="B70" t="str">
        <f>'genotypes two column v2'!B68</f>
        <v>D</v>
      </c>
      <c r="C70" t="str">
        <f>'genotypes two column v2'!C68</f>
        <v>T2</v>
      </c>
      <c r="D70">
        <f>'genotypes two column v2'!D68</f>
        <v>3</v>
      </c>
      <c r="E70" t="str">
        <f>TEXT('genotypes two column v2'!$E68,"000")&amp;TEXT('genotypes two column v2'!$F68,"000")</f>
        <v>132135</v>
      </c>
      <c r="F70" t="str">
        <f>TEXT('genotypes two column v2'!$G68,"000")&amp;TEXT('genotypes two column v2'!$H68,"000")</f>
        <v>111111</v>
      </c>
      <c r="G70" t="str">
        <f>TEXT('genotypes two column v2'!$I68,"000")&amp;TEXT('genotypes two column v2'!$J68,"000")</f>
        <v>121127</v>
      </c>
      <c r="H70" t="str">
        <f>TEXT('genotypes two column v2'!$K68,"000")&amp;TEXT('genotypes two column v2'!$L68,"000")</f>
        <v>135138</v>
      </c>
      <c r="I70" t="str">
        <f>TEXT('genotypes two column v2'!$M68,"000")&amp;TEXT('genotypes two column v2'!$N68,"000")</f>
        <v>116116</v>
      </c>
      <c r="J70" t="str">
        <f>TEXT('genotypes two column v2'!$O68,"000")&amp;TEXT('genotypes two column v2'!$P68,"000")</f>
        <v>093093</v>
      </c>
      <c r="K70" t="str">
        <f>TEXT('genotypes two column v2'!$Q68,"000")&amp;TEXT('genotypes two column v2'!$R68,"000")</f>
        <v>084087</v>
      </c>
      <c r="L70" t="str">
        <f>TEXT('genotypes two column v2'!$S68,"000")&amp;TEXT('genotypes two column v2'!$T68,"000")</f>
        <v>080080</v>
      </c>
      <c r="M70" t="str">
        <f>TEXT('genotypes two column v2'!$U68,"000")&amp;TEXT('genotypes two column v2'!$V68,"000")</f>
        <v>104107</v>
      </c>
      <c r="N70" t="str">
        <f>TEXT('genotypes two column v2'!$W68,"000")&amp;TEXT('genotypes two column v2'!$X68,"000")</f>
        <v>091106</v>
      </c>
      <c r="O70" t="str">
        <f>TEXT('genotypes two column v2'!$Y68,"000")&amp;TEXT('genotypes two column v2'!$Z68,"000")</f>
        <v>108129</v>
      </c>
      <c r="P70" t="str">
        <f>TEXT('genotypes two column v2'!$AA68,"000")&amp;TEXT('genotypes two column v2'!$AB68,"000")</f>
        <v>131134</v>
      </c>
      <c r="R70" t="str">
        <f t="shared" si="1"/>
        <v>JB_D_T2_3</v>
      </c>
    </row>
    <row r="71" spans="1:18" x14ac:dyDescent="0.2">
      <c r="A71" t="str">
        <f>'genotypes two column v2'!A69</f>
        <v>JB</v>
      </c>
      <c r="B71" t="str">
        <f>'genotypes two column v2'!B69</f>
        <v>D</v>
      </c>
      <c r="C71" t="str">
        <f>'genotypes two column v2'!C69</f>
        <v>T2</v>
      </c>
      <c r="D71">
        <f>'genotypes two column v2'!D69</f>
        <v>6</v>
      </c>
      <c r="E71" t="str">
        <f>TEXT('genotypes two column v2'!$E69,"000")&amp;TEXT('genotypes two column v2'!$F69,"000")</f>
        <v>132138</v>
      </c>
      <c r="F71" t="str">
        <f>TEXT('genotypes two column v2'!$G69,"000")&amp;TEXT('genotypes two column v2'!$H69,"000")</f>
        <v>111123</v>
      </c>
      <c r="G71" t="str">
        <f>TEXT('genotypes two column v2'!$I69,"000")&amp;TEXT('genotypes two column v2'!$J69,"000")</f>
        <v>103127</v>
      </c>
      <c r="H71" t="str">
        <f>TEXT('genotypes two column v2'!$K69,"000")&amp;TEXT('genotypes two column v2'!$L69,"000")</f>
        <v>138153</v>
      </c>
      <c r="I71" t="str">
        <f>TEXT('genotypes two column v2'!$M69,"000")&amp;TEXT('genotypes two column v2'!$N69,"000")</f>
        <v>116116</v>
      </c>
      <c r="J71" t="str">
        <f>TEXT('genotypes two column v2'!$O69,"000")&amp;TEXT('genotypes two column v2'!$P69,"000")</f>
        <v>090093</v>
      </c>
      <c r="K71" t="str">
        <f>TEXT('genotypes two column v2'!$Q69,"000")&amp;TEXT('genotypes two column v2'!$R69,"000")</f>
        <v>084084</v>
      </c>
      <c r="L71" t="str">
        <f>TEXT('genotypes two column v2'!$S69,"000")&amp;TEXT('genotypes two column v2'!$T69,"000")</f>
        <v>080080</v>
      </c>
      <c r="M71" t="str">
        <f>TEXT('genotypes two column v2'!$U69,"000")&amp;TEXT('genotypes two column v2'!$V69,"000")</f>
        <v>104107</v>
      </c>
      <c r="N71" t="str">
        <f>TEXT('genotypes two column v2'!$W69,"000")&amp;TEXT('genotypes two column v2'!$X69,"000")</f>
        <v>094106</v>
      </c>
      <c r="O71" t="str">
        <f>TEXT('genotypes two column v2'!$Y69,"000")&amp;TEXT('genotypes two column v2'!$Z69,"000")</f>
        <v>114123</v>
      </c>
      <c r="P71" t="str">
        <f>TEXT('genotypes two column v2'!$AA69,"000")&amp;TEXT('genotypes two column v2'!$AB69,"000")</f>
        <v>137137</v>
      </c>
      <c r="R71" t="str">
        <f t="shared" si="1"/>
        <v>JB_D_T2_6</v>
      </c>
    </row>
    <row r="72" spans="1:18" x14ac:dyDescent="0.2">
      <c r="A72" t="str">
        <f>'genotypes two column v2'!A70</f>
        <v>JB</v>
      </c>
      <c r="B72" t="str">
        <f>'genotypes two column v2'!B70</f>
        <v>D</v>
      </c>
      <c r="C72" t="str">
        <f>'genotypes two column v2'!C70</f>
        <v>T2</v>
      </c>
      <c r="D72">
        <f>'genotypes two column v2'!D70</f>
        <v>9</v>
      </c>
      <c r="E72" t="str">
        <f>TEXT('genotypes two column v2'!$E70,"000")&amp;TEXT('genotypes two column v2'!$F70,"000")</f>
        <v>135138</v>
      </c>
      <c r="F72" t="str">
        <f>TEXT('genotypes two column v2'!$G70,"000")&amp;TEXT('genotypes two column v2'!$H70,"000")</f>
        <v>111132</v>
      </c>
      <c r="G72" t="str">
        <f>TEXT('genotypes two column v2'!$I70,"000")&amp;TEXT('genotypes two column v2'!$J70,"000")</f>
        <v>103133</v>
      </c>
      <c r="H72" t="str">
        <f>TEXT('genotypes two column v2'!$K70,"000")&amp;TEXT('genotypes two column v2'!$L70,"000")</f>
        <v>150150</v>
      </c>
      <c r="I72" t="str">
        <f>TEXT('genotypes two column v2'!$M70,"000")&amp;TEXT('genotypes two column v2'!$N70,"000")</f>
        <v>116116</v>
      </c>
      <c r="J72" t="str">
        <f>TEXT('genotypes two column v2'!$O70,"000")&amp;TEXT('genotypes two column v2'!$P70,"000")</f>
        <v>090093</v>
      </c>
      <c r="K72" t="str">
        <f>TEXT('genotypes two column v2'!$Q70,"000")&amp;TEXT('genotypes two column v2'!$R70,"000")</f>
        <v>087087</v>
      </c>
      <c r="L72" t="str">
        <f>TEXT('genotypes two column v2'!$S70,"000")&amp;TEXT('genotypes two column v2'!$T70,"000")</f>
        <v>080080</v>
      </c>
      <c r="M72" t="str">
        <f>TEXT('genotypes two column v2'!$U70,"000")&amp;TEXT('genotypes two column v2'!$V70,"000")</f>
        <v>104107</v>
      </c>
      <c r="N72" t="str">
        <f>TEXT('genotypes two column v2'!$W70,"000")&amp;TEXT('genotypes two column v2'!$X70,"000")</f>
        <v>106106</v>
      </c>
      <c r="O72" t="str">
        <f>TEXT('genotypes two column v2'!$Y70,"000")&amp;TEXT('genotypes two column v2'!$Z70,"000")</f>
        <v>120120</v>
      </c>
      <c r="P72" t="str">
        <f>TEXT('genotypes two column v2'!$AA70,"000")&amp;TEXT('genotypes two column v2'!$AB70,"000")</f>
        <v>134158</v>
      </c>
      <c r="R72" t="str">
        <f t="shared" si="1"/>
        <v>JB_D_T2_9</v>
      </c>
    </row>
    <row r="73" spans="1:18" x14ac:dyDescent="0.2">
      <c r="A73" t="str">
        <f>'genotypes two column v2'!A71</f>
        <v>JB</v>
      </c>
      <c r="B73" t="str">
        <f>'genotypes two column v2'!B71</f>
        <v>D</v>
      </c>
      <c r="C73" t="str">
        <f>'genotypes two column v2'!C71</f>
        <v>T3</v>
      </c>
      <c r="D73">
        <f>'genotypes two column v2'!D71</f>
        <v>0</v>
      </c>
      <c r="E73" t="str">
        <f>TEXT('genotypes two column v2'!$E71,"000")&amp;TEXT('genotypes two column v2'!$F71,"000")</f>
        <v>132138</v>
      </c>
      <c r="F73" t="str">
        <f>TEXT('genotypes two column v2'!$G71,"000")&amp;TEXT('genotypes two column v2'!$H71,"000")</f>
        <v>111111</v>
      </c>
      <c r="G73" t="str">
        <f>TEXT('genotypes two column v2'!$I71,"000")&amp;TEXT('genotypes two column v2'!$J71,"000")</f>
        <v>100121</v>
      </c>
      <c r="H73" t="str">
        <f>TEXT('genotypes two column v2'!$K71,"000")&amp;TEXT('genotypes two column v2'!$L71,"000")</f>
        <v>099120</v>
      </c>
      <c r="I73" t="str">
        <f>TEXT('genotypes two column v2'!$M71,"000")&amp;TEXT('genotypes two column v2'!$N71,"000")</f>
        <v>116125</v>
      </c>
      <c r="J73" t="str">
        <f>TEXT('genotypes two column v2'!$O71,"000")&amp;TEXT('genotypes two column v2'!$P71,"000")</f>
        <v>087093</v>
      </c>
      <c r="K73" t="str">
        <f>TEXT('genotypes two column v2'!$Q71,"000")&amp;TEXT('genotypes two column v2'!$R71,"000")</f>
        <v>084090</v>
      </c>
      <c r="L73" t="str">
        <f>TEXT('genotypes two column v2'!$S71,"000")&amp;TEXT('genotypes two column v2'!$T71,"000")</f>
        <v>080080</v>
      </c>
      <c r="M73" t="str">
        <f>TEXT('genotypes two column v2'!$U71,"000")&amp;TEXT('genotypes two column v2'!$V71,"000")</f>
        <v>104107</v>
      </c>
      <c r="N73" t="str">
        <f>TEXT('genotypes two column v2'!$W71,"000")&amp;TEXT('genotypes two column v2'!$X71,"000")</f>
        <v>091106</v>
      </c>
      <c r="O73" t="str">
        <f>TEXT('genotypes two column v2'!$Y71,"000")&amp;TEXT('genotypes two column v2'!$Z71,"000")</f>
        <v>120126</v>
      </c>
      <c r="P73" t="str">
        <f>TEXT('genotypes two column v2'!$AA71,"000")&amp;TEXT('genotypes two column v2'!$AB71,"000")</f>
        <v>131137</v>
      </c>
      <c r="R73" t="str">
        <f t="shared" si="1"/>
        <v>JB_D_T3_0</v>
      </c>
    </row>
    <row r="74" spans="1:18" x14ac:dyDescent="0.2">
      <c r="A74" t="str">
        <f>'genotypes two column v2'!A72</f>
        <v>JB</v>
      </c>
      <c r="B74" t="str">
        <f>'genotypes two column v2'!B72</f>
        <v>D</v>
      </c>
      <c r="C74" t="str">
        <f>'genotypes two column v2'!C72</f>
        <v>T3</v>
      </c>
      <c r="D74">
        <f>'genotypes two column v2'!D72</f>
        <v>3</v>
      </c>
      <c r="E74" t="str">
        <f>TEXT('genotypes two column v2'!$E72,"000")&amp;TEXT('genotypes two column v2'!$F72,"000")</f>
        <v>132132</v>
      </c>
      <c r="F74" t="str">
        <f>TEXT('genotypes two column v2'!$G72,"000")&amp;TEXT('genotypes two column v2'!$H72,"000")</f>
        <v>111111</v>
      </c>
      <c r="G74" t="str">
        <f>TEXT('genotypes two column v2'!$I72,"000")&amp;TEXT('genotypes two column v2'!$J72,"000")</f>
        <v>121133</v>
      </c>
      <c r="H74" t="str">
        <f>TEXT('genotypes two column v2'!$K72,"000")&amp;TEXT('genotypes two column v2'!$L72,"000")</f>
        <v>144156</v>
      </c>
      <c r="I74" t="str">
        <f>TEXT('genotypes two column v2'!$M72,"000")&amp;TEXT('genotypes two column v2'!$N72,"000")</f>
        <v>116125</v>
      </c>
      <c r="J74" t="str">
        <f>TEXT('genotypes two column v2'!$O72,"000")&amp;TEXT('genotypes two column v2'!$P72,"000")</f>
        <v>093093</v>
      </c>
      <c r="K74" t="str">
        <f>TEXT('genotypes two column v2'!$Q72,"000")&amp;TEXT('genotypes two column v2'!$R72,"000")</f>
        <v>084087</v>
      </c>
      <c r="L74" t="str">
        <f>TEXT('genotypes two column v2'!$S72,"000")&amp;TEXT('genotypes two column v2'!$T72,"000")</f>
        <v>080080</v>
      </c>
      <c r="M74" t="str">
        <f>TEXT('genotypes two column v2'!$U72,"000")&amp;TEXT('genotypes two column v2'!$V72,"000")</f>
        <v>107107</v>
      </c>
      <c r="N74" t="str">
        <f>TEXT('genotypes two column v2'!$W72,"000")&amp;TEXT('genotypes two column v2'!$X72,"000")</f>
        <v>106106</v>
      </c>
      <c r="O74" t="str">
        <f>TEXT('genotypes two column v2'!$Y72,"000")&amp;TEXT('genotypes two column v2'!$Z72,"000")</f>
        <v>120126</v>
      </c>
      <c r="P74" t="str">
        <f>TEXT('genotypes two column v2'!$AA72,"000")&amp;TEXT('genotypes two column v2'!$AB72,"000")</f>
        <v>131134</v>
      </c>
      <c r="R74" t="str">
        <f t="shared" si="1"/>
        <v>JB_D_T3_3</v>
      </c>
    </row>
    <row r="75" spans="1:18" x14ac:dyDescent="0.2">
      <c r="A75" t="str">
        <f>'genotypes two column v2'!A73</f>
        <v>JB</v>
      </c>
      <c r="B75" t="str">
        <f>'genotypes two column v2'!B73</f>
        <v>D</v>
      </c>
      <c r="C75" t="str">
        <f>'genotypes two column v2'!C73</f>
        <v>T3</v>
      </c>
      <c r="D75">
        <f>'genotypes two column v2'!D73</f>
        <v>6</v>
      </c>
      <c r="E75" t="str">
        <f>TEXT('genotypes two column v2'!$E73,"000")&amp;TEXT('genotypes two column v2'!$F73,"000")</f>
        <v>132138</v>
      </c>
      <c r="F75" t="str">
        <f>TEXT('genotypes two column v2'!$G73,"000")&amp;TEXT('genotypes two column v2'!$H73,"000")</f>
        <v>111114</v>
      </c>
      <c r="G75" t="str">
        <f>TEXT('genotypes two column v2'!$I73,"000")&amp;TEXT('genotypes two column v2'!$J73,"000")</f>
        <v>100103</v>
      </c>
      <c r="H75" t="str">
        <f>TEXT('genotypes two column v2'!$K73,"000")&amp;TEXT('genotypes two column v2'!$L73,"000")</f>
        <v>126138</v>
      </c>
      <c r="I75" t="str">
        <f>TEXT('genotypes two column v2'!$M73,"000")&amp;TEXT('genotypes two column v2'!$N73,"000")</f>
        <v>125125</v>
      </c>
      <c r="J75" t="str">
        <f>TEXT('genotypes two column v2'!$O73,"000")&amp;TEXT('genotypes two column v2'!$P73,"000")</f>
        <v>087093</v>
      </c>
      <c r="K75" t="str">
        <f>TEXT('genotypes two column v2'!$Q73,"000")&amp;TEXT('genotypes two column v2'!$R73,"000")</f>
        <v>087096</v>
      </c>
      <c r="L75" t="str">
        <f>TEXT('genotypes two column v2'!$S73,"000")&amp;TEXT('genotypes two column v2'!$T73,"000")</f>
        <v>080080</v>
      </c>
      <c r="M75" t="str">
        <f>TEXT('genotypes two column v2'!$U73,"000")&amp;TEXT('genotypes two column v2'!$V73,"000")</f>
        <v>104107</v>
      </c>
      <c r="N75" t="str">
        <f>TEXT('genotypes two column v2'!$W73,"000")&amp;TEXT('genotypes two column v2'!$X73,"000")</f>
        <v>106109</v>
      </c>
      <c r="O75" t="str">
        <f>TEXT('genotypes two column v2'!$Y73,"000")&amp;TEXT('genotypes two column v2'!$Z73,"000")</f>
        <v>117117</v>
      </c>
      <c r="P75" t="str">
        <f>TEXT('genotypes two column v2'!$AA73,"000")&amp;TEXT('genotypes two column v2'!$AB73,"000")</f>
        <v>131131</v>
      </c>
      <c r="R75" t="str">
        <f t="shared" si="1"/>
        <v>JB_D_T3_6</v>
      </c>
    </row>
    <row r="76" spans="1:18" x14ac:dyDescent="0.2">
      <c r="A76" t="str">
        <f>'genotypes two column v2'!A74</f>
        <v>JB</v>
      </c>
      <c r="B76" t="str">
        <f>'genotypes two column v2'!B74</f>
        <v>D</v>
      </c>
      <c r="C76" t="str">
        <f>'genotypes two column v2'!C74</f>
        <v>T3</v>
      </c>
      <c r="D76">
        <f>'genotypes two column v2'!D74</f>
        <v>9</v>
      </c>
      <c r="E76" t="str">
        <f>TEXT('genotypes two column v2'!$E74,"000")&amp;TEXT('genotypes two column v2'!$F74,"000")</f>
        <v>132132</v>
      </c>
      <c r="F76" t="str">
        <f>TEXT('genotypes two column v2'!$G74,"000")&amp;TEXT('genotypes two column v2'!$H74,"000")</f>
        <v>123123</v>
      </c>
      <c r="G76" t="str">
        <f>TEXT('genotypes two column v2'!$I74,"000")&amp;TEXT('genotypes two column v2'!$J74,"000")</f>
        <v>106121</v>
      </c>
      <c r="H76" t="str">
        <f>TEXT('genotypes two column v2'!$K74,"000")&amp;TEXT('genotypes two column v2'!$L74,"000")</f>
        <v>111111</v>
      </c>
      <c r="I76" t="str">
        <f>TEXT('genotypes two column v2'!$M74,"000")&amp;TEXT('genotypes two column v2'!$N74,"000")</f>
        <v>116125</v>
      </c>
      <c r="J76" t="str">
        <f>TEXT('genotypes two column v2'!$O74,"000")&amp;TEXT('genotypes two column v2'!$P74,"000")</f>
        <v>090099</v>
      </c>
      <c r="K76" t="str">
        <f>TEXT('genotypes two column v2'!$Q74,"000")&amp;TEXT('genotypes two column v2'!$R74,"000")</f>
        <v>084087</v>
      </c>
      <c r="L76" t="str">
        <f>TEXT('genotypes two column v2'!$S74,"000")&amp;TEXT('genotypes two column v2'!$T74,"000")</f>
        <v>080080</v>
      </c>
      <c r="M76" t="str">
        <f>TEXT('genotypes two column v2'!$U74,"000")&amp;TEXT('genotypes two column v2'!$V74,"000")</f>
        <v>104107</v>
      </c>
      <c r="N76" t="str">
        <f>TEXT('genotypes two column v2'!$W74,"000")&amp;TEXT('genotypes two column v2'!$X74,"000")</f>
        <v>091106</v>
      </c>
      <c r="O76" t="str">
        <f>TEXT('genotypes two column v2'!$Y74,"000")&amp;TEXT('genotypes two column v2'!$Z74,"000")</f>
        <v>117120</v>
      </c>
      <c r="P76" t="str">
        <f>TEXT('genotypes two column v2'!$AA74,"000")&amp;TEXT('genotypes two column v2'!$AB74,"000")</f>
        <v>134176</v>
      </c>
      <c r="R76" t="str">
        <f t="shared" si="1"/>
        <v>JB_D_T3_9</v>
      </c>
    </row>
    <row r="77" spans="1:18" x14ac:dyDescent="0.2">
      <c r="A77" t="str">
        <f>'genotypes two column v2'!A75</f>
        <v>JB</v>
      </c>
      <c r="B77" t="str">
        <f>'genotypes two column v2'!B75</f>
        <v>D</v>
      </c>
      <c r="C77" t="str">
        <f>'genotypes two column v2'!C75</f>
        <v>T4</v>
      </c>
      <c r="D77">
        <f>'genotypes two column v2'!D75</f>
        <v>0</v>
      </c>
      <c r="E77" t="str">
        <f>TEXT('genotypes two column v2'!$E75,"000")&amp;TEXT('genotypes two column v2'!$F75,"000")</f>
        <v>138138</v>
      </c>
      <c r="F77" t="str">
        <f>TEXT('genotypes two column v2'!$G75,"000")&amp;TEXT('genotypes two column v2'!$H75,"000")</f>
        <v>111111</v>
      </c>
      <c r="G77" t="str">
        <f>TEXT('genotypes two column v2'!$I75,"000")&amp;TEXT('genotypes two column v2'!$J75,"000")</f>
        <v>079130</v>
      </c>
      <c r="H77" t="str">
        <f>TEXT('genotypes two column v2'!$K75,"000")&amp;TEXT('genotypes two column v2'!$L75,"000")</f>
        <v>099135</v>
      </c>
      <c r="I77" t="str">
        <f>TEXT('genotypes two column v2'!$M75,"000")&amp;TEXT('genotypes two column v2'!$N75,"000")</f>
        <v>116116</v>
      </c>
      <c r="J77" t="str">
        <f>TEXT('genotypes two column v2'!$O75,"000")&amp;TEXT('genotypes two column v2'!$P75,"000")</f>
        <v>099105</v>
      </c>
      <c r="K77" t="str">
        <f>TEXT('genotypes two column v2'!$Q75,"000")&amp;TEXT('genotypes two column v2'!$R75,"000")</f>
        <v>087087</v>
      </c>
      <c r="L77" t="str">
        <f>TEXT('genotypes two column v2'!$S75,"000")&amp;TEXT('genotypes two column v2'!$T75,"000")</f>
        <v>080080</v>
      </c>
      <c r="M77" t="str">
        <f>TEXT('genotypes two column v2'!$U75,"000")&amp;TEXT('genotypes two column v2'!$V75,"000")</f>
        <v>092107</v>
      </c>
      <c r="N77" t="str">
        <f>TEXT('genotypes two column v2'!$W75,"000")&amp;TEXT('genotypes two column v2'!$X75,"000")</f>
        <v>106106</v>
      </c>
      <c r="O77" t="str">
        <f>TEXT('genotypes two column v2'!$Y75,"000")&amp;TEXT('genotypes two column v2'!$Z75,"000")</f>
        <v>117117</v>
      </c>
      <c r="P77" t="str">
        <f>TEXT('genotypes two column v2'!$AA75,"000")&amp;TEXT('genotypes two column v2'!$AB75,"000")</f>
        <v>134134</v>
      </c>
      <c r="R77" t="str">
        <f t="shared" si="1"/>
        <v>JB_D_T4_0</v>
      </c>
    </row>
    <row r="78" spans="1:18" x14ac:dyDescent="0.2">
      <c r="A78" t="str">
        <f>'genotypes two column v2'!A76</f>
        <v>JB</v>
      </c>
      <c r="B78" t="str">
        <f>'genotypes two column v2'!B76</f>
        <v>D</v>
      </c>
      <c r="C78" t="str">
        <f>'genotypes two column v2'!C76</f>
        <v>T4</v>
      </c>
      <c r="D78">
        <f>'genotypes two column v2'!D76</f>
        <v>3</v>
      </c>
      <c r="E78" t="str">
        <f>TEXT('genotypes two column v2'!$E76,"000")&amp;TEXT('genotypes two column v2'!$F76,"000")</f>
        <v>132132</v>
      </c>
      <c r="F78" t="str">
        <f>TEXT('genotypes two column v2'!$G76,"000")&amp;TEXT('genotypes two column v2'!$H76,"000")</f>
        <v>111111</v>
      </c>
      <c r="G78" t="str">
        <f>TEXT('genotypes two column v2'!$I76,"000")&amp;TEXT('genotypes two column v2'!$J76,"000")</f>
        <v>121133</v>
      </c>
      <c r="H78" t="str">
        <f>TEXT('genotypes two column v2'!$K76,"000")&amp;TEXT('genotypes two column v2'!$L76,"000")</f>
        <v>144156</v>
      </c>
      <c r="I78" t="str">
        <f>TEXT('genotypes two column v2'!$M76,"000")&amp;TEXT('genotypes two column v2'!$N76,"000")</f>
        <v>116125</v>
      </c>
      <c r="J78" t="str">
        <f>TEXT('genotypes two column v2'!$O76,"000")&amp;TEXT('genotypes two column v2'!$P76,"000")</f>
        <v>093093</v>
      </c>
      <c r="K78" t="str">
        <f>TEXT('genotypes two column v2'!$Q76,"000")&amp;TEXT('genotypes two column v2'!$R76,"000")</f>
        <v>084087</v>
      </c>
      <c r="L78" t="str">
        <f>TEXT('genotypes two column v2'!$S76,"000")&amp;TEXT('genotypes two column v2'!$T76,"000")</f>
        <v>080080</v>
      </c>
      <c r="M78" t="str">
        <f>TEXT('genotypes two column v2'!$U76,"000")&amp;TEXT('genotypes two column v2'!$V76,"000")</f>
        <v>107107</v>
      </c>
      <c r="N78" t="str">
        <f>TEXT('genotypes two column v2'!$W76,"000")&amp;TEXT('genotypes two column v2'!$X76,"000")</f>
        <v>106106</v>
      </c>
      <c r="O78" t="str">
        <f>TEXT('genotypes two column v2'!$Y76,"000")&amp;TEXT('genotypes two column v2'!$Z76,"000")</f>
        <v>120126</v>
      </c>
      <c r="P78" t="str">
        <f>TEXT('genotypes two column v2'!$AA76,"000")&amp;TEXT('genotypes two column v2'!$AB76,"000")</f>
        <v>131134</v>
      </c>
      <c r="R78" t="str">
        <f t="shared" si="1"/>
        <v>JB_D_T4_3</v>
      </c>
    </row>
    <row r="79" spans="1:18" x14ac:dyDescent="0.2">
      <c r="A79" t="str">
        <f>'genotypes two column v2'!A77</f>
        <v>JB</v>
      </c>
      <c r="B79" t="str">
        <f>'genotypes two column v2'!B77</f>
        <v>D</v>
      </c>
      <c r="C79" t="str">
        <f>'genotypes two column v2'!C77</f>
        <v>T4</v>
      </c>
      <c r="D79">
        <f>'genotypes two column v2'!D77</f>
        <v>6</v>
      </c>
      <c r="E79" t="str">
        <f>TEXT('genotypes two column v2'!$E77,"000")&amp;TEXT('genotypes two column v2'!$F77,"000")</f>
        <v>132132</v>
      </c>
      <c r="F79" t="str">
        <f>TEXT('genotypes two column v2'!$G77,"000")&amp;TEXT('genotypes two column v2'!$H77,"000")</f>
        <v>111117</v>
      </c>
      <c r="G79" t="str">
        <f>TEXT('genotypes two column v2'!$I77,"000")&amp;TEXT('genotypes two column v2'!$J77,"000")</f>
        <v>088103</v>
      </c>
      <c r="H79" t="str">
        <f>TEXT('genotypes two column v2'!$K77,"000")&amp;TEXT('genotypes two column v2'!$L77,"000")</f>
        <v>129138</v>
      </c>
      <c r="I79" t="str">
        <f>TEXT('genotypes two column v2'!$M77,"000")&amp;TEXT('genotypes two column v2'!$N77,"000")</f>
        <v>116125</v>
      </c>
      <c r="J79" t="str">
        <f>TEXT('genotypes two column v2'!$O77,"000")&amp;TEXT('genotypes two column v2'!$P77,"000")</f>
        <v>090093</v>
      </c>
      <c r="K79" t="str">
        <f>TEXT('genotypes two column v2'!$Q77,"000")&amp;TEXT('genotypes two column v2'!$R77,"000")</f>
        <v>084087</v>
      </c>
      <c r="L79" t="str">
        <f>TEXT('genotypes two column v2'!$S77,"000")&amp;TEXT('genotypes two column v2'!$T77,"000")</f>
        <v>080083</v>
      </c>
      <c r="M79" t="str">
        <f>TEXT('genotypes two column v2'!$U77,"000")&amp;TEXT('genotypes two column v2'!$V77,"000")</f>
        <v>107107</v>
      </c>
      <c r="N79" t="str">
        <f>TEXT('genotypes two column v2'!$W77,"000")&amp;TEXT('genotypes two column v2'!$X77,"000")</f>
        <v>106109</v>
      </c>
      <c r="O79" t="str">
        <f>TEXT('genotypes two column v2'!$Y77,"000")&amp;TEXT('genotypes two column v2'!$Z77,"000")</f>
        <v>108126</v>
      </c>
      <c r="P79" t="str">
        <f>TEXT('genotypes two column v2'!$AA77,"000")&amp;TEXT('genotypes two column v2'!$AB77,"000")</f>
        <v>131140</v>
      </c>
      <c r="R79" t="str">
        <f t="shared" si="1"/>
        <v>JB_D_T4_6</v>
      </c>
    </row>
    <row r="80" spans="1:18" x14ac:dyDescent="0.2">
      <c r="A80" t="str">
        <f>'genotypes two column v2'!A78</f>
        <v>JB</v>
      </c>
      <c r="B80" t="str">
        <f>'genotypes two column v2'!B78</f>
        <v>D</v>
      </c>
      <c r="C80" t="str">
        <f>'genotypes two column v2'!C78</f>
        <v>T4</v>
      </c>
      <c r="D80">
        <f>'genotypes two column v2'!D78</f>
        <v>9</v>
      </c>
      <c r="E80" t="str">
        <f>TEXT('genotypes two column v2'!$E78,"000")&amp;TEXT('genotypes two column v2'!$F78,"000")</f>
        <v>138138</v>
      </c>
      <c r="F80" t="str">
        <f>TEXT('genotypes two column v2'!$G78,"000")&amp;TEXT('genotypes two column v2'!$H78,"000")</f>
        <v>111111</v>
      </c>
      <c r="G80" t="str">
        <f>TEXT('genotypes two column v2'!$I78,"000")&amp;TEXT('genotypes two column v2'!$J78,"000")</f>
        <v>079130</v>
      </c>
      <c r="H80" t="str">
        <f>TEXT('genotypes two column v2'!$K78,"000")&amp;TEXT('genotypes two column v2'!$L78,"000")</f>
        <v>099135</v>
      </c>
      <c r="I80" t="str">
        <f>TEXT('genotypes two column v2'!$M78,"000")&amp;TEXT('genotypes two column v2'!$N78,"000")</f>
        <v>116116</v>
      </c>
      <c r="J80" t="str">
        <f>TEXT('genotypes two column v2'!$O78,"000")&amp;TEXT('genotypes two column v2'!$P78,"000")</f>
        <v>099105</v>
      </c>
      <c r="K80" t="str">
        <f>TEXT('genotypes two column v2'!$Q78,"000")&amp;TEXT('genotypes two column v2'!$R78,"000")</f>
        <v>087087</v>
      </c>
      <c r="L80" t="str">
        <f>TEXT('genotypes two column v2'!$S78,"000")&amp;TEXT('genotypes two column v2'!$T78,"000")</f>
        <v>080080</v>
      </c>
      <c r="M80" t="str">
        <f>TEXT('genotypes two column v2'!$U78,"000")&amp;TEXT('genotypes two column v2'!$V78,"000")</f>
        <v>092107</v>
      </c>
      <c r="N80" t="str">
        <f>TEXT('genotypes two column v2'!$W78,"000")&amp;TEXT('genotypes two column v2'!$X78,"000")</f>
        <v>106106</v>
      </c>
      <c r="O80" t="str">
        <f>TEXT('genotypes two column v2'!$Y78,"000")&amp;TEXT('genotypes two column v2'!$Z78,"000")</f>
        <v>117117</v>
      </c>
      <c r="P80" t="str">
        <f>TEXT('genotypes two column v2'!$AA78,"000")&amp;TEXT('genotypes two column v2'!$AB78,"000")</f>
        <v>134170</v>
      </c>
      <c r="R80" t="str">
        <f t="shared" si="1"/>
        <v>JB_D_T4_9</v>
      </c>
    </row>
    <row r="82" spans="1:18" x14ac:dyDescent="0.2">
      <c r="A82" t="str">
        <f>'genotypes two column v2'!A79</f>
        <v>JB</v>
      </c>
      <c r="B82" t="str">
        <f>'genotypes two column v2'!B79</f>
        <v>E</v>
      </c>
      <c r="C82" t="str">
        <f>'genotypes two column v2'!C79</f>
        <v>T1</v>
      </c>
      <c r="D82">
        <f>'genotypes two column v2'!D79</f>
        <v>0</v>
      </c>
      <c r="E82" t="str">
        <f>TEXT('genotypes two column v2'!$E79,"000")&amp;TEXT('genotypes two column v2'!$F79,"000")</f>
        <v>132138</v>
      </c>
      <c r="F82" t="str">
        <f>TEXT('genotypes two column v2'!$G79,"000")&amp;TEXT('genotypes two column v2'!$H79,"000")</f>
        <v>111111</v>
      </c>
      <c r="G82" t="str">
        <f>TEXT('genotypes two column v2'!$I79,"000")&amp;TEXT('genotypes two column v2'!$J79,"000")</f>
        <v>103136</v>
      </c>
      <c r="H82" t="str">
        <f>TEXT('genotypes two column v2'!$K79,"000")&amp;TEXT('genotypes two column v2'!$L79,"000")</f>
        <v>111129</v>
      </c>
      <c r="I82" t="str">
        <f>TEXT('genotypes two column v2'!$M79,"000")&amp;TEXT('genotypes two column v2'!$N79,"000")</f>
        <v>116116</v>
      </c>
      <c r="J82" t="str">
        <f>TEXT('genotypes two column v2'!$O79,"000")&amp;TEXT('genotypes two column v2'!$P79,"000")</f>
        <v>090093</v>
      </c>
      <c r="K82" t="str">
        <f>TEXT('genotypes two column v2'!$Q79,"000")&amp;TEXT('genotypes two column v2'!$R79,"000")</f>
        <v>087087</v>
      </c>
      <c r="L82" t="str">
        <f>TEXT('genotypes two column v2'!$S79,"000")&amp;TEXT('genotypes two column v2'!$T79,"000")</f>
        <v>080080</v>
      </c>
      <c r="M82" t="str">
        <f>TEXT('genotypes two column v2'!$U79,"000")&amp;TEXT('genotypes two column v2'!$V79,"000")</f>
        <v>000000</v>
      </c>
      <c r="N82" t="str">
        <f>TEXT('genotypes two column v2'!$W79,"000")&amp;TEXT('genotypes two column v2'!$X79,"000")</f>
        <v>106106</v>
      </c>
      <c r="O82" t="str">
        <f>TEXT('genotypes two column v2'!$Y79,"000")&amp;TEXT('genotypes two column v2'!$Z79,"000")</f>
        <v>117126</v>
      </c>
      <c r="P82" t="str">
        <f>TEXT('genotypes two column v2'!$AA79,"000")&amp;TEXT('genotypes two column v2'!$AB79,"000")</f>
        <v>131134</v>
      </c>
      <c r="R82" t="str">
        <f t="shared" si="1"/>
        <v>JB_E_T1_0</v>
      </c>
    </row>
    <row r="83" spans="1:18" x14ac:dyDescent="0.2">
      <c r="A83" t="str">
        <f>'genotypes two column v2'!A80</f>
        <v>JB</v>
      </c>
      <c r="B83" t="str">
        <f>'genotypes two column v2'!B80</f>
        <v>E</v>
      </c>
      <c r="C83" t="str">
        <f>'genotypes two column v2'!C80</f>
        <v>T1</v>
      </c>
      <c r="D83">
        <f>'genotypes two column v2'!D80</f>
        <v>3</v>
      </c>
      <c r="E83" t="str">
        <f>TEXT('genotypes two column v2'!$E80,"000")&amp;TEXT('genotypes two column v2'!$F80,"000")</f>
        <v>138138</v>
      </c>
      <c r="F83" t="str">
        <f>TEXT('genotypes two column v2'!$G80,"000")&amp;TEXT('genotypes two column v2'!$H80,"000")</f>
        <v>111111</v>
      </c>
      <c r="G83" t="str">
        <f>TEXT('genotypes two column v2'!$I80,"000")&amp;TEXT('genotypes two column v2'!$J80,"000")</f>
        <v>097130</v>
      </c>
      <c r="H83" t="str">
        <f>TEXT('genotypes two column v2'!$K80,"000")&amp;TEXT('genotypes two column v2'!$L80,"000")</f>
        <v>138147</v>
      </c>
      <c r="I83" t="str">
        <f>TEXT('genotypes two column v2'!$M80,"000")&amp;TEXT('genotypes two column v2'!$N80,"000")</f>
        <v>116125</v>
      </c>
      <c r="J83" t="str">
        <f>TEXT('genotypes two column v2'!$O80,"000")&amp;TEXT('genotypes two column v2'!$P80,"000")</f>
        <v>087093</v>
      </c>
      <c r="K83" t="str">
        <f>TEXT('genotypes two column v2'!$Q80,"000")&amp;TEXT('genotypes two column v2'!$R80,"000")</f>
        <v>084087</v>
      </c>
      <c r="L83" t="str">
        <f>TEXT('genotypes two column v2'!$S80,"000")&amp;TEXT('genotypes two column v2'!$T80,"000")</f>
        <v>080080</v>
      </c>
      <c r="M83" t="str">
        <f>TEXT('genotypes two column v2'!$U80,"000")&amp;TEXT('genotypes two column v2'!$V80,"000")</f>
        <v>107107</v>
      </c>
      <c r="N83" t="str">
        <f>TEXT('genotypes two column v2'!$W80,"000")&amp;TEXT('genotypes two column v2'!$X80,"000")</f>
        <v>106106</v>
      </c>
      <c r="O83" t="str">
        <f>TEXT('genotypes two column v2'!$Y80,"000")&amp;TEXT('genotypes two column v2'!$Z80,"000")</f>
        <v>114123</v>
      </c>
      <c r="P83" t="str">
        <f>TEXT('genotypes two column v2'!$AA80,"000")&amp;TEXT('genotypes two column v2'!$AB80,"000")</f>
        <v>131188</v>
      </c>
      <c r="R83" t="str">
        <f t="shared" si="1"/>
        <v>JB_E_T1_3</v>
      </c>
    </row>
    <row r="84" spans="1:18" x14ac:dyDescent="0.2">
      <c r="A84" t="str">
        <f>'genotypes two column v2'!A81</f>
        <v>JB</v>
      </c>
      <c r="B84" t="str">
        <f>'genotypes two column v2'!B81</f>
        <v>E</v>
      </c>
      <c r="C84" t="str">
        <f>'genotypes two column v2'!C81</f>
        <v>T1</v>
      </c>
      <c r="D84">
        <f>'genotypes two column v2'!D81</f>
        <v>6</v>
      </c>
      <c r="E84" t="str">
        <f>TEXT('genotypes two column v2'!$E81,"000")&amp;TEXT('genotypes two column v2'!$F81,"000")</f>
        <v>135138</v>
      </c>
      <c r="F84" t="str">
        <f>TEXT('genotypes two column v2'!$G81,"000")&amp;TEXT('genotypes two column v2'!$H81,"000")</f>
        <v>111126</v>
      </c>
      <c r="G84" t="str">
        <f>TEXT('genotypes two column v2'!$I81,"000")&amp;TEXT('genotypes two column v2'!$J81,"000")</f>
        <v>127130</v>
      </c>
      <c r="H84" t="str">
        <f>TEXT('genotypes two column v2'!$K81,"000")&amp;TEXT('genotypes two column v2'!$L81,"000")</f>
        <v>141147</v>
      </c>
      <c r="I84" t="str">
        <f>TEXT('genotypes two column v2'!$M81,"000")&amp;TEXT('genotypes two column v2'!$N81,"000")</f>
        <v>116116</v>
      </c>
      <c r="J84" t="str">
        <f>TEXT('genotypes two column v2'!$O81,"000")&amp;TEXT('genotypes two column v2'!$P81,"000")</f>
        <v>090093</v>
      </c>
      <c r="K84" t="str">
        <f>TEXT('genotypes two column v2'!$Q81,"000")&amp;TEXT('genotypes two column v2'!$R81,"000")</f>
        <v>087087</v>
      </c>
      <c r="L84" t="str">
        <f>TEXT('genotypes two column v2'!$S81,"000")&amp;TEXT('genotypes two column v2'!$T81,"000")</f>
        <v>080080</v>
      </c>
      <c r="M84" t="str">
        <f>TEXT('genotypes two column v2'!$U81,"000")&amp;TEXT('genotypes two column v2'!$V81,"000")</f>
        <v>104104</v>
      </c>
      <c r="N84" t="str">
        <f>TEXT('genotypes two column v2'!$W81,"000")&amp;TEXT('genotypes two column v2'!$X81,"000")</f>
        <v>106106</v>
      </c>
      <c r="O84" t="str">
        <f>TEXT('genotypes two column v2'!$Y81,"000")&amp;TEXT('genotypes two column v2'!$Z81,"000")</f>
        <v>117120</v>
      </c>
      <c r="P84" t="str">
        <f>TEXT('genotypes two column v2'!$AA81,"000")&amp;TEXT('genotypes two column v2'!$AB81,"000")</f>
        <v>131188</v>
      </c>
      <c r="R84" t="str">
        <f t="shared" si="1"/>
        <v>JB_E_T1_6</v>
      </c>
    </row>
    <row r="85" spans="1:18" x14ac:dyDescent="0.2">
      <c r="A85" t="str">
        <f>'genotypes two column v2'!A82</f>
        <v>JB</v>
      </c>
      <c r="B85" t="str">
        <f>'genotypes two column v2'!B82</f>
        <v>E</v>
      </c>
      <c r="C85" t="str">
        <f>'genotypes two column v2'!C82</f>
        <v>T1</v>
      </c>
      <c r="D85">
        <f>'genotypes two column v2'!D82</f>
        <v>9</v>
      </c>
      <c r="E85" t="str">
        <f>TEXT('genotypes two column v2'!$E82,"000")&amp;TEXT('genotypes two column v2'!$F82,"000")</f>
        <v>138138</v>
      </c>
      <c r="F85" t="str">
        <f>TEXT('genotypes two column v2'!$G82,"000")&amp;TEXT('genotypes two column v2'!$H82,"000")</f>
        <v>111111</v>
      </c>
      <c r="G85" t="str">
        <f>TEXT('genotypes two column v2'!$I82,"000")&amp;TEXT('genotypes two column v2'!$J82,"000")</f>
        <v>097130</v>
      </c>
      <c r="H85" t="str">
        <f>TEXT('genotypes two column v2'!$K82,"000")&amp;TEXT('genotypes two column v2'!$L82,"000")</f>
        <v>138147</v>
      </c>
      <c r="I85" t="str">
        <f>TEXT('genotypes two column v2'!$M82,"000")&amp;TEXT('genotypes two column v2'!$N82,"000")</f>
        <v>116116</v>
      </c>
      <c r="J85" t="str">
        <f>TEXT('genotypes two column v2'!$O82,"000")&amp;TEXT('genotypes two column v2'!$P82,"000")</f>
        <v>093093</v>
      </c>
      <c r="K85" t="str">
        <f>TEXT('genotypes two column v2'!$Q82,"000")&amp;TEXT('genotypes two column v2'!$R82,"000")</f>
        <v>084087</v>
      </c>
      <c r="L85" t="str">
        <f>TEXT('genotypes two column v2'!$S82,"000")&amp;TEXT('genotypes two column v2'!$T82,"000")</f>
        <v>080080</v>
      </c>
      <c r="M85" t="str">
        <f>TEXT('genotypes two column v2'!$U82,"000")&amp;TEXT('genotypes two column v2'!$V82,"000")</f>
        <v>107107</v>
      </c>
      <c r="N85" t="str">
        <f>TEXT('genotypes two column v2'!$W82,"000")&amp;TEXT('genotypes two column v2'!$X82,"000")</f>
        <v>106106</v>
      </c>
      <c r="O85" t="str">
        <f>TEXT('genotypes two column v2'!$Y82,"000")&amp;TEXT('genotypes two column v2'!$Z82,"000")</f>
        <v>114123</v>
      </c>
      <c r="P85" t="str">
        <f>TEXT('genotypes two column v2'!$AA82,"000")&amp;TEXT('genotypes two column v2'!$AB82,"000")</f>
        <v>131188</v>
      </c>
      <c r="R85" t="str">
        <f t="shared" si="1"/>
        <v>JB_E_T1_9</v>
      </c>
    </row>
    <row r="86" spans="1:18" x14ac:dyDescent="0.2">
      <c r="A86" t="str">
        <f>'genotypes two column v2'!A83</f>
        <v>JB</v>
      </c>
      <c r="B86" t="str">
        <f>'genotypes two column v2'!B83</f>
        <v>E</v>
      </c>
      <c r="C86" t="str">
        <f>'genotypes two column v2'!C83</f>
        <v>T1</v>
      </c>
      <c r="D86">
        <f>'genotypes two column v2'!D83</f>
        <v>12</v>
      </c>
      <c r="E86" t="str">
        <f>TEXT('genotypes two column v2'!$E83,"000")&amp;TEXT('genotypes two column v2'!$F83,"000")</f>
        <v>132135</v>
      </c>
      <c r="F86" t="str">
        <f>TEXT('genotypes two column v2'!$G83,"000")&amp;TEXT('genotypes two column v2'!$H83,"000")</f>
        <v>111126</v>
      </c>
      <c r="G86" t="str">
        <f>TEXT('genotypes two column v2'!$I83,"000")&amp;TEXT('genotypes two column v2'!$J83,"000")</f>
        <v>094109</v>
      </c>
      <c r="H86" t="str">
        <f>TEXT('genotypes two column v2'!$K83,"000")&amp;TEXT('genotypes two column v2'!$L83,"000")</f>
        <v>126141</v>
      </c>
      <c r="I86" t="str">
        <f>TEXT('genotypes two column v2'!$M83,"000")&amp;TEXT('genotypes two column v2'!$N83,"000")</f>
        <v>125125</v>
      </c>
      <c r="J86" t="str">
        <f>TEXT('genotypes two column v2'!$O83,"000")&amp;TEXT('genotypes two column v2'!$P83,"000")</f>
        <v>087093</v>
      </c>
      <c r="K86" t="str">
        <f>TEXT('genotypes two column v2'!$Q83,"000")&amp;TEXT('genotypes two column v2'!$R83,"000")</f>
        <v>087087</v>
      </c>
      <c r="L86" t="str">
        <f>TEXT('genotypes two column v2'!$S83,"000")&amp;TEXT('genotypes two column v2'!$T83,"000")</f>
        <v>080080</v>
      </c>
      <c r="M86" t="str">
        <f>TEXT('genotypes two column v2'!$U83,"000")&amp;TEXT('genotypes two column v2'!$V83,"000")</f>
        <v>104107</v>
      </c>
      <c r="N86" t="str">
        <f>TEXT('genotypes two column v2'!$W83,"000")&amp;TEXT('genotypes two column v2'!$X83,"000")</f>
        <v>097109</v>
      </c>
      <c r="O86" t="str">
        <f>TEXT('genotypes two column v2'!$Y83,"000")&amp;TEXT('genotypes two column v2'!$Z83,"000")</f>
        <v>120123</v>
      </c>
      <c r="P86" t="str">
        <f>TEXT('genotypes two column v2'!$AA83,"000")&amp;TEXT('genotypes two column v2'!$AB83,"000")</f>
        <v>131131</v>
      </c>
      <c r="R86" t="str">
        <f t="shared" si="1"/>
        <v>JB_E_T1_12</v>
      </c>
    </row>
    <row r="87" spans="1:18" x14ac:dyDescent="0.2">
      <c r="A87" t="str">
        <f>'genotypes two column v2'!A84</f>
        <v>JB</v>
      </c>
      <c r="B87" t="str">
        <f>'genotypes two column v2'!B84</f>
        <v>E</v>
      </c>
      <c r="C87" t="str">
        <f>'genotypes two column v2'!C84</f>
        <v>T1</v>
      </c>
      <c r="D87">
        <f>'genotypes two column v2'!D84</f>
        <v>15</v>
      </c>
      <c r="E87" t="str">
        <f>TEXT('genotypes two column v2'!$E84,"000")&amp;TEXT('genotypes two column v2'!$F84,"000")</f>
        <v>132135</v>
      </c>
      <c r="F87" t="str">
        <f>TEXT('genotypes two column v2'!$G84,"000")&amp;TEXT('genotypes two column v2'!$H84,"000")</f>
        <v>111111</v>
      </c>
      <c r="G87" t="str">
        <f>TEXT('genotypes two column v2'!$I84,"000")&amp;TEXT('genotypes two column v2'!$J84,"000")</f>
        <v>112121</v>
      </c>
      <c r="H87" t="str">
        <f>TEXT('genotypes two column v2'!$K84,"000")&amp;TEXT('genotypes two column v2'!$L84,"000")</f>
        <v>117159</v>
      </c>
      <c r="I87" t="str">
        <f>TEXT('genotypes two column v2'!$M84,"000")&amp;TEXT('genotypes two column v2'!$N84,"000")</f>
        <v>116125</v>
      </c>
      <c r="J87" t="str">
        <f>TEXT('genotypes two column v2'!$O84,"000")&amp;TEXT('genotypes two column v2'!$P84,"000")</f>
        <v>087093</v>
      </c>
      <c r="K87" t="str">
        <f>TEXT('genotypes two column v2'!$Q84,"000")&amp;TEXT('genotypes two column v2'!$R84,"000")</f>
        <v>084087</v>
      </c>
      <c r="L87" t="str">
        <f>TEXT('genotypes two column v2'!$S84,"000")&amp;TEXT('genotypes two column v2'!$T84,"000")</f>
        <v>080080</v>
      </c>
      <c r="M87" t="str">
        <f>TEXT('genotypes two column v2'!$U84,"000")&amp;TEXT('genotypes two column v2'!$V84,"000")</f>
        <v>104107</v>
      </c>
      <c r="N87" t="str">
        <f>TEXT('genotypes two column v2'!$W84,"000")&amp;TEXT('genotypes two column v2'!$X84,"000")</f>
        <v>106106</v>
      </c>
      <c r="O87" t="str">
        <f>TEXT('genotypes two column v2'!$Y84,"000")&amp;TEXT('genotypes two column v2'!$Z84,"000")</f>
        <v>126126</v>
      </c>
      <c r="P87" t="str">
        <f>TEXT('genotypes two column v2'!$AA84,"000")&amp;TEXT('genotypes two column v2'!$AB84,"000")</f>
        <v>131134</v>
      </c>
      <c r="R87" t="str">
        <f t="shared" si="1"/>
        <v>JB_E_T1_15</v>
      </c>
    </row>
    <row r="88" spans="1:18" x14ac:dyDescent="0.2">
      <c r="A88" t="str">
        <f>'genotypes two column v2'!A85</f>
        <v>JB</v>
      </c>
      <c r="B88" t="str">
        <f>'genotypes two column v2'!B85</f>
        <v>E</v>
      </c>
      <c r="C88" t="str">
        <f>'genotypes two column v2'!C85</f>
        <v>T2</v>
      </c>
      <c r="D88">
        <f>'genotypes two column v2'!D85</f>
        <v>0</v>
      </c>
      <c r="E88" t="str">
        <f>TEXT('genotypes two column v2'!$E85,"000")&amp;TEXT('genotypes two column v2'!$F85,"000")</f>
        <v>138138</v>
      </c>
      <c r="F88" t="str">
        <f>TEXT('genotypes two column v2'!$G85,"000")&amp;TEXT('genotypes two column v2'!$H85,"000")</f>
        <v>111111</v>
      </c>
      <c r="G88" t="str">
        <f>TEXT('genotypes two column v2'!$I85,"000")&amp;TEXT('genotypes two column v2'!$J85,"000")</f>
        <v>097130</v>
      </c>
      <c r="H88" t="str">
        <f>TEXT('genotypes two column v2'!$K85,"000")&amp;TEXT('genotypes two column v2'!$L85,"000")</f>
        <v>138147</v>
      </c>
      <c r="I88" t="str">
        <f>TEXT('genotypes two column v2'!$M85,"000")&amp;TEXT('genotypes two column v2'!$N85,"000")</f>
        <v>116125</v>
      </c>
      <c r="J88" t="str">
        <f>TEXT('genotypes two column v2'!$O85,"000")&amp;TEXT('genotypes two column v2'!$P85,"000")</f>
        <v>087093</v>
      </c>
      <c r="K88" t="str">
        <f>TEXT('genotypes two column v2'!$Q85,"000")&amp;TEXT('genotypes two column v2'!$R85,"000")</f>
        <v>084087</v>
      </c>
      <c r="L88" t="str">
        <f>TEXT('genotypes two column v2'!$S85,"000")&amp;TEXT('genotypes two column v2'!$T85,"000")</f>
        <v>080080</v>
      </c>
      <c r="M88" t="str">
        <f>TEXT('genotypes two column v2'!$U85,"000")&amp;TEXT('genotypes two column v2'!$V85,"000")</f>
        <v>107107</v>
      </c>
      <c r="N88" t="str">
        <f>TEXT('genotypes two column v2'!$W85,"000")&amp;TEXT('genotypes two column v2'!$X85,"000")</f>
        <v>106106</v>
      </c>
      <c r="O88" t="str">
        <f>TEXT('genotypes two column v2'!$Y85,"000")&amp;TEXT('genotypes two column v2'!$Z85,"000")</f>
        <v>114123</v>
      </c>
      <c r="P88" t="str">
        <f>TEXT('genotypes two column v2'!$AA85,"000")&amp;TEXT('genotypes two column v2'!$AB85,"000")</f>
        <v>131188</v>
      </c>
      <c r="R88" t="str">
        <f t="shared" si="1"/>
        <v>JB_E_T2_0</v>
      </c>
    </row>
    <row r="89" spans="1:18" x14ac:dyDescent="0.2">
      <c r="A89" t="str">
        <f>'genotypes two column v2'!A86</f>
        <v>JB</v>
      </c>
      <c r="B89" t="str">
        <f>'genotypes two column v2'!B86</f>
        <v>E</v>
      </c>
      <c r="C89" t="str">
        <f>'genotypes two column v2'!C86</f>
        <v>T2</v>
      </c>
      <c r="D89">
        <f>'genotypes two column v2'!D86</f>
        <v>3</v>
      </c>
      <c r="E89" t="str">
        <f>TEXT('genotypes two column v2'!$E86,"000")&amp;TEXT('genotypes two column v2'!$F86,"000")</f>
        <v>138138</v>
      </c>
      <c r="F89" t="str">
        <f>TEXT('genotypes two column v2'!$G86,"000")&amp;TEXT('genotypes two column v2'!$H86,"000")</f>
        <v>111111</v>
      </c>
      <c r="G89" t="str">
        <f>TEXT('genotypes two column v2'!$I86,"000")&amp;TEXT('genotypes two column v2'!$J86,"000")</f>
        <v>097130</v>
      </c>
      <c r="H89" t="str">
        <f>TEXT('genotypes two column v2'!$K86,"000")&amp;TEXT('genotypes two column v2'!$L86,"000")</f>
        <v>138147</v>
      </c>
      <c r="I89" t="str">
        <f>TEXT('genotypes two column v2'!$M86,"000")&amp;TEXT('genotypes two column v2'!$N86,"000")</f>
        <v>116125</v>
      </c>
      <c r="J89" t="str">
        <f>TEXT('genotypes two column v2'!$O86,"000")&amp;TEXT('genotypes two column v2'!$P86,"000")</f>
        <v>087093</v>
      </c>
      <c r="K89" t="str">
        <f>TEXT('genotypes two column v2'!$Q86,"000")&amp;TEXT('genotypes two column v2'!$R86,"000")</f>
        <v>084087</v>
      </c>
      <c r="L89" t="str">
        <f>TEXT('genotypes two column v2'!$S86,"000")&amp;TEXT('genotypes two column v2'!$T86,"000")</f>
        <v>080080</v>
      </c>
      <c r="M89" t="str">
        <f>TEXT('genotypes two column v2'!$U86,"000")&amp;TEXT('genotypes two column v2'!$V86,"000")</f>
        <v>107107</v>
      </c>
      <c r="N89" t="str">
        <f>TEXT('genotypes two column v2'!$W86,"000")&amp;TEXT('genotypes two column v2'!$X86,"000")</f>
        <v>106106</v>
      </c>
      <c r="O89" t="str">
        <f>TEXT('genotypes two column v2'!$Y86,"000")&amp;TEXT('genotypes two column v2'!$Z86,"000")</f>
        <v>114123</v>
      </c>
      <c r="P89" t="str">
        <f>TEXT('genotypes two column v2'!$AA86,"000")&amp;TEXT('genotypes two column v2'!$AB86,"000")</f>
        <v>131185</v>
      </c>
      <c r="R89" t="str">
        <f t="shared" si="1"/>
        <v>JB_E_T2_3</v>
      </c>
    </row>
    <row r="90" spans="1:18" x14ac:dyDescent="0.2">
      <c r="A90" t="str">
        <f>'genotypes two column v2'!A87</f>
        <v>JB</v>
      </c>
      <c r="B90" t="str">
        <f>'genotypes two column v2'!B87</f>
        <v>E</v>
      </c>
      <c r="C90" t="str">
        <f>'genotypes two column v2'!C87</f>
        <v>T2</v>
      </c>
      <c r="D90">
        <f>'genotypes two column v2'!D87</f>
        <v>6</v>
      </c>
      <c r="E90" t="str">
        <f>TEXT('genotypes two column v2'!$E87,"000")&amp;TEXT('genotypes two column v2'!$F87,"000")</f>
        <v>138138</v>
      </c>
      <c r="F90" t="str">
        <f>TEXT('genotypes two column v2'!$G87,"000")&amp;TEXT('genotypes two column v2'!$H87,"000")</f>
        <v>111111</v>
      </c>
      <c r="G90" t="str">
        <f>TEXT('genotypes two column v2'!$I87,"000")&amp;TEXT('genotypes two column v2'!$J87,"000")</f>
        <v>097130</v>
      </c>
      <c r="H90" t="str">
        <f>TEXT('genotypes two column v2'!$K87,"000")&amp;TEXT('genotypes two column v2'!$L87,"000")</f>
        <v>138147</v>
      </c>
      <c r="I90" t="str">
        <f>TEXT('genotypes two column v2'!$M87,"000")&amp;TEXT('genotypes two column v2'!$N87,"000")</f>
        <v>116125</v>
      </c>
      <c r="J90" t="str">
        <f>TEXT('genotypes two column v2'!$O87,"000")&amp;TEXT('genotypes two column v2'!$P87,"000")</f>
        <v>087093</v>
      </c>
      <c r="K90" t="str">
        <f>TEXT('genotypes two column v2'!$Q87,"000")&amp;TEXT('genotypes two column v2'!$R87,"000")</f>
        <v>084087</v>
      </c>
      <c r="L90" t="str">
        <f>TEXT('genotypes two column v2'!$S87,"000")&amp;TEXT('genotypes two column v2'!$T87,"000")</f>
        <v>080080</v>
      </c>
      <c r="M90" t="str">
        <f>TEXT('genotypes two column v2'!$U87,"000")&amp;TEXT('genotypes two column v2'!$V87,"000")</f>
        <v>107107</v>
      </c>
      <c r="N90" t="str">
        <f>TEXT('genotypes two column v2'!$W87,"000")&amp;TEXT('genotypes two column v2'!$X87,"000")</f>
        <v>106106</v>
      </c>
      <c r="O90" t="str">
        <f>TEXT('genotypes two column v2'!$Y87,"000")&amp;TEXT('genotypes two column v2'!$Z87,"000")</f>
        <v>114123</v>
      </c>
      <c r="P90" t="str">
        <f>TEXT('genotypes two column v2'!$AA87,"000")&amp;TEXT('genotypes two column v2'!$AB87,"000")</f>
        <v>131185</v>
      </c>
      <c r="R90" t="str">
        <f t="shared" si="1"/>
        <v>JB_E_T2_6</v>
      </c>
    </row>
    <row r="91" spans="1:18" x14ac:dyDescent="0.2">
      <c r="A91" t="str">
        <f>'genotypes two column v2'!A88</f>
        <v>JB</v>
      </c>
      <c r="B91" t="str">
        <f>'genotypes two column v2'!B88</f>
        <v>E</v>
      </c>
      <c r="C91" t="str">
        <f>'genotypes two column v2'!C88</f>
        <v>T2</v>
      </c>
      <c r="D91">
        <f>'genotypes two column v2'!D88</f>
        <v>9</v>
      </c>
      <c r="E91" t="str">
        <f>TEXT('genotypes two column v2'!$E88,"000")&amp;TEXT('genotypes two column v2'!$F88,"000")</f>
        <v>138138</v>
      </c>
      <c r="F91" t="str">
        <f>TEXT('genotypes two column v2'!$G88,"000")&amp;TEXT('genotypes two column v2'!$H88,"000")</f>
        <v>111111</v>
      </c>
      <c r="G91" t="str">
        <f>TEXT('genotypes two column v2'!$I88,"000")&amp;TEXT('genotypes two column v2'!$J88,"000")</f>
        <v>097130</v>
      </c>
      <c r="H91" t="str">
        <f>TEXT('genotypes two column v2'!$K88,"000")&amp;TEXT('genotypes two column v2'!$L88,"000")</f>
        <v>138147</v>
      </c>
      <c r="I91" t="str">
        <f>TEXT('genotypes two column v2'!$M88,"000")&amp;TEXT('genotypes two column v2'!$N88,"000")</f>
        <v>116125</v>
      </c>
      <c r="J91" t="str">
        <f>TEXT('genotypes two column v2'!$O88,"000")&amp;TEXT('genotypes two column v2'!$P88,"000")</f>
        <v>087093</v>
      </c>
      <c r="K91" t="str">
        <f>TEXT('genotypes two column v2'!$Q88,"000")&amp;TEXT('genotypes two column v2'!$R88,"000")</f>
        <v>084087</v>
      </c>
      <c r="L91" t="str">
        <f>TEXT('genotypes two column v2'!$S88,"000")&amp;TEXT('genotypes two column v2'!$T88,"000")</f>
        <v>080080</v>
      </c>
      <c r="M91" t="str">
        <f>TEXT('genotypes two column v2'!$U88,"000")&amp;TEXT('genotypes two column v2'!$V88,"000")</f>
        <v>107107</v>
      </c>
      <c r="N91" t="str">
        <f>TEXT('genotypes two column v2'!$W88,"000")&amp;TEXT('genotypes two column v2'!$X88,"000")</f>
        <v>106106</v>
      </c>
      <c r="O91" t="str">
        <f>TEXT('genotypes two column v2'!$Y88,"000")&amp;TEXT('genotypes two column v2'!$Z88,"000")</f>
        <v>114123</v>
      </c>
      <c r="P91" t="str">
        <f>TEXT('genotypes two column v2'!$AA88,"000")&amp;TEXT('genotypes two column v2'!$AB88,"000")</f>
        <v>131185</v>
      </c>
      <c r="R91" t="str">
        <f t="shared" si="1"/>
        <v>JB_E_T2_9</v>
      </c>
    </row>
    <row r="92" spans="1:18" x14ac:dyDescent="0.2">
      <c r="A92" t="str">
        <f>'genotypes two column v2'!A89</f>
        <v>JB</v>
      </c>
      <c r="B92" t="str">
        <f>'genotypes two column v2'!B89</f>
        <v>E</v>
      </c>
      <c r="C92" t="str">
        <f>'genotypes two column v2'!C89</f>
        <v>T2</v>
      </c>
      <c r="D92">
        <f>'genotypes two column v2'!D89</f>
        <v>12</v>
      </c>
      <c r="E92" t="str">
        <f>TEXT('genotypes two column v2'!$E89,"000")&amp;TEXT('genotypes two column v2'!$F89,"000")</f>
        <v>138138</v>
      </c>
      <c r="F92" t="str">
        <f>TEXT('genotypes two column v2'!$G89,"000")&amp;TEXT('genotypes two column v2'!$H89,"000")</f>
        <v>111111</v>
      </c>
      <c r="G92" t="str">
        <f>TEXT('genotypes two column v2'!$I89,"000")&amp;TEXT('genotypes two column v2'!$J89,"000")</f>
        <v>097130</v>
      </c>
      <c r="H92" t="str">
        <f>TEXT('genotypes two column v2'!$K89,"000")&amp;TEXT('genotypes two column v2'!$L89,"000")</f>
        <v>138147</v>
      </c>
      <c r="I92" t="str">
        <f>TEXT('genotypes two column v2'!$M89,"000")&amp;TEXT('genotypes two column v2'!$N89,"000")</f>
        <v>116125</v>
      </c>
      <c r="J92" t="str">
        <f>TEXT('genotypes two column v2'!$O89,"000")&amp;TEXT('genotypes two column v2'!$P89,"000")</f>
        <v>087093</v>
      </c>
      <c r="K92" t="str">
        <f>TEXT('genotypes two column v2'!$Q89,"000")&amp;TEXT('genotypes two column v2'!$R89,"000")</f>
        <v>084087</v>
      </c>
      <c r="L92" t="str">
        <f>TEXT('genotypes two column v2'!$S89,"000")&amp;TEXT('genotypes two column v2'!$T89,"000")</f>
        <v>080080</v>
      </c>
      <c r="M92" t="str">
        <f>TEXT('genotypes two column v2'!$U89,"000")&amp;TEXT('genotypes two column v2'!$V89,"000")</f>
        <v>107107</v>
      </c>
      <c r="N92" t="str">
        <f>TEXT('genotypes two column v2'!$W89,"000")&amp;TEXT('genotypes two column v2'!$X89,"000")</f>
        <v>106106</v>
      </c>
      <c r="O92" t="str">
        <f>TEXT('genotypes two column v2'!$Y89,"000")&amp;TEXT('genotypes two column v2'!$Z89,"000")</f>
        <v>114123</v>
      </c>
      <c r="P92" t="str">
        <f>TEXT('genotypes two column v2'!$AA89,"000")&amp;TEXT('genotypes two column v2'!$AB89,"000")</f>
        <v>131185</v>
      </c>
      <c r="R92" t="str">
        <f t="shared" si="1"/>
        <v>JB_E_T2_12</v>
      </c>
    </row>
    <row r="93" spans="1:18" x14ac:dyDescent="0.2">
      <c r="A93" t="str">
        <f>'genotypes two column v2'!A90</f>
        <v>JB</v>
      </c>
      <c r="B93" t="str">
        <f>'genotypes two column v2'!B90</f>
        <v>E</v>
      </c>
      <c r="C93" t="str">
        <f>'genotypes two column v2'!C90</f>
        <v>T2</v>
      </c>
      <c r="D93">
        <f>'genotypes two column v2'!D90</f>
        <v>15</v>
      </c>
      <c r="E93" t="str">
        <f>TEXT('genotypes two column v2'!$E90,"000")&amp;TEXT('genotypes two column v2'!$F90,"000")</f>
        <v>132135</v>
      </c>
      <c r="F93" t="str">
        <f>TEXT('genotypes two column v2'!$G90,"000")&amp;TEXT('genotypes two column v2'!$H90,"000")</f>
        <v>111126</v>
      </c>
      <c r="G93" t="str">
        <f>TEXT('genotypes two column v2'!$I90,"000")&amp;TEXT('genotypes two column v2'!$J90,"000")</f>
        <v>094109</v>
      </c>
      <c r="H93" t="str">
        <f>TEXT('genotypes two column v2'!$K90,"000")&amp;TEXT('genotypes two column v2'!$L90,"000")</f>
        <v>126141</v>
      </c>
      <c r="I93" t="str">
        <f>TEXT('genotypes two column v2'!$M90,"000")&amp;TEXT('genotypes two column v2'!$N90,"000")</f>
        <v>116116</v>
      </c>
      <c r="J93" t="str">
        <f>TEXT('genotypes two column v2'!$O90,"000")&amp;TEXT('genotypes two column v2'!$P90,"000")</f>
        <v>090093</v>
      </c>
      <c r="K93" t="str">
        <f>TEXT('genotypes two column v2'!$Q90,"000")&amp;TEXT('genotypes two column v2'!$R90,"000")</f>
        <v>087087</v>
      </c>
      <c r="L93" t="str">
        <f>TEXT('genotypes two column v2'!$S90,"000")&amp;TEXT('genotypes two column v2'!$T90,"000")</f>
        <v>080080</v>
      </c>
      <c r="M93" t="str">
        <f>TEXT('genotypes two column v2'!$U90,"000")&amp;TEXT('genotypes two column v2'!$V90,"000")</f>
        <v>104107</v>
      </c>
      <c r="N93" t="str">
        <f>TEXT('genotypes two column v2'!$W90,"000")&amp;TEXT('genotypes two column v2'!$X90,"000")</f>
        <v>097109</v>
      </c>
      <c r="O93" t="str">
        <f>TEXT('genotypes two column v2'!$Y90,"000")&amp;TEXT('genotypes two column v2'!$Z90,"000")</f>
        <v>120123</v>
      </c>
      <c r="P93" t="str">
        <f>TEXT('genotypes two column v2'!$AA90,"000")&amp;TEXT('genotypes two column v2'!$AB90,"000")</f>
        <v>131131</v>
      </c>
      <c r="R93" t="str">
        <f t="shared" si="1"/>
        <v>JB_E_T2_15</v>
      </c>
    </row>
    <row r="94" spans="1:18" x14ac:dyDescent="0.2">
      <c r="A94" t="str">
        <f>'genotypes two column v2'!A91</f>
        <v>JB</v>
      </c>
      <c r="B94" t="str">
        <f>'genotypes two column v2'!B91</f>
        <v>E</v>
      </c>
      <c r="C94" t="str">
        <f>'genotypes two column v2'!C91</f>
        <v>T3</v>
      </c>
      <c r="D94">
        <f>'genotypes two column v2'!D91</f>
        <v>0</v>
      </c>
      <c r="E94" t="str">
        <f>TEXT('genotypes two column v2'!$E91,"000")&amp;TEXT('genotypes two column v2'!$F91,"000")</f>
        <v>138138</v>
      </c>
      <c r="F94" t="str">
        <f>TEXT('genotypes two column v2'!$G91,"000")&amp;TEXT('genotypes two column v2'!$H91,"000")</f>
        <v>111126</v>
      </c>
      <c r="G94" t="str">
        <f>TEXT('genotypes two column v2'!$I91,"000")&amp;TEXT('genotypes two column v2'!$J91,"000")</f>
        <v>127130</v>
      </c>
      <c r="H94" t="str">
        <f>TEXT('genotypes two column v2'!$K91,"000")&amp;TEXT('genotypes two column v2'!$L91,"000")</f>
        <v>141147</v>
      </c>
      <c r="I94" t="str">
        <f>TEXT('genotypes two column v2'!$M91,"000")&amp;TEXT('genotypes two column v2'!$N91,"000")</f>
        <v>125125</v>
      </c>
      <c r="J94" t="str">
        <f>TEXT('genotypes two column v2'!$O91,"000")&amp;TEXT('genotypes two column v2'!$P91,"000")</f>
        <v>087093</v>
      </c>
      <c r="K94" t="str">
        <f>TEXT('genotypes two column v2'!$Q91,"000")&amp;TEXT('genotypes two column v2'!$R91,"000")</f>
        <v>087087</v>
      </c>
      <c r="L94" t="str">
        <f>TEXT('genotypes two column v2'!$S91,"000")&amp;TEXT('genotypes two column v2'!$T91,"000")</f>
        <v>080080</v>
      </c>
      <c r="M94" t="str">
        <f>TEXT('genotypes two column v2'!$U91,"000")&amp;TEXT('genotypes two column v2'!$V91,"000")</f>
        <v>104104</v>
      </c>
      <c r="N94" t="str">
        <f>TEXT('genotypes two column v2'!$W91,"000")&amp;TEXT('genotypes two column v2'!$X91,"000")</f>
        <v>106106</v>
      </c>
      <c r="O94" t="str">
        <f>TEXT('genotypes two column v2'!$Y91,"000")&amp;TEXT('genotypes two column v2'!$Z91,"000")</f>
        <v>117120</v>
      </c>
      <c r="P94" t="str">
        <f>TEXT('genotypes two column v2'!$AA91,"000")&amp;TEXT('genotypes two column v2'!$AB91,"000")</f>
        <v>131185</v>
      </c>
      <c r="R94" t="str">
        <f t="shared" si="1"/>
        <v>JB_E_T3_0</v>
      </c>
    </row>
    <row r="95" spans="1:18" x14ac:dyDescent="0.2">
      <c r="A95" t="str">
        <f>'genotypes two column v2'!A92</f>
        <v>JB</v>
      </c>
      <c r="B95" t="str">
        <f>'genotypes two column v2'!B92</f>
        <v>E</v>
      </c>
      <c r="C95" t="str">
        <f>'genotypes two column v2'!C92</f>
        <v>T3</v>
      </c>
      <c r="D95">
        <f>'genotypes two column v2'!D92</f>
        <v>3</v>
      </c>
      <c r="E95" t="str">
        <f>TEXT('genotypes two column v2'!$E92,"000")&amp;TEXT('genotypes two column v2'!$F92,"000")</f>
        <v>138138</v>
      </c>
      <c r="F95" t="str">
        <f>TEXT('genotypes two column v2'!$G92,"000")&amp;TEXT('genotypes two column v2'!$H92,"000")</f>
        <v>111111</v>
      </c>
      <c r="G95" t="str">
        <f>TEXT('genotypes two column v2'!$I92,"000")&amp;TEXT('genotypes two column v2'!$J92,"000")</f>
        <v>097130</v>
      </c>
      <c r="H95" t="str">
        <f>TEXT('genotypes two column v2'!$K92,"000")&amp;TEXT('genotypes two column v2'!$L92,"000")</f>
        <v>138147</v>
      </c>
      <c r="I95" t="str">
        <f>TEXT('genotypes two column v2'!$M92,"000")&amp;TEXT('genotypes two column v2'!$N92,"000")</f>
        <v>116125</v>
      </c>
      <c r="J95" t="str">
        <f>TEXT('genotypes two column v2'!$O92,"000")&amp;TEXT('genotypes two column v2'!$P92,"000")</f>
        <v>087093</v>
      </c>
      <c r="K95" t="str">
        <f>TEXT('genotypes two column v2'!$Q92,"000")&amp;TEXT('genotypes two column v2'!$R92,"000")</f>
        <v>084087</v>
      </c>
      <c r="L95" t="str">
        <f>TEXT('genotypes two column v2'!$S92,"000")&amp;TEXT('genotypes two column v2'!$T92,"000")</f>
        <v>080080</v>
      </c>
      <c r="M95" t="str">
        <f>TEXT('genotypes two column v2'!$U92,"000")&amp;TEXT('genotypes two column v2'!$V92,"000")</f>
        <v>107107</v>
      </c>
      <c r="N95" t="str">
        <f>TEXT('genotypes two column v2'!$W92,"000")&amp;TEXT('genotypes two column v2'!$X92,"000")</f>
        <v>106106</v>
      </c>
      <c r="O95" t="str">
        <f>TEXT('genotypes two column v2'!$Y92,"000")&amp;TEXT('genotypes two column v2'!$Z92,"000")</f>
        <v>114123</v>
      </c>
      <c r="P95" t="str">
        <f>TEXT('genotypes two column v2'!$AA92,"000")&amp;TEXT('genotypes two column v2'!$AB92,"000")</f>
        <v>131185</v>
      </c>
      <c r="R95" t="str">
        <f t="shared" si="1"/>
        <v>JB_E_T3_3</v>
      </c>
    </row>
    <row r="96" spans="1:18" x14ac:dyDescent="0.2">
      <c r="A96" t="str">
        <f>'genotypes two column v2'!A93</f>
        <v>JB</v>
      </c>
      <c r="B96" t="str">
        <f>'genotypes two column v2'!B93</f>
        <v>E</v>
      </c>
      <c r="C96" t="str">
        <f>'genotypes two column v2'!C93</f>
        <v>T3</v>
      </c>
      <c r="D96">
        <f>'genotypes two column v2'!D93</f>
        <v>6</v>
      </c>
      <c r="E96" t="str">
        <f>TEXT('genotypes two column v2'!$E93,"000")&amp;TEXT('genotypes two column v2'!$F93,"000")</f>
        <v>138138</v>
      </c>
      <c r="F96" t="str">
        <f>TEXT('genotypes two column v2'!$G93,"000")&amp;TEXT('genotypes two column v2'!$H93,"000")</f>
        <v>111111</v>
      </c>
      <c r="G96" t="str">
        <f>TEXT('genotypes two column v2'!$I93,"000")&amp;TEXT('genotypes two column v2'!$J93,"000")</f>
        <v>097130</v>
      </c>
      <c r="H96" t="str">
        <f>TEXT('genotypes two column v2'!$K93,"000")&amp;TEXT('genotypes two column v2'!$L93,"000")</f>
        <v>138147</v>
      </c>
      <c r="I96" t="str">
        <f>TEXT('genotypes two column v2'!$M93,"000")&amp;TEXT('genotypes two column v2'!$N93,"000")</f>
        <v>116125</v>
      </c>
      <c r="J96" t="str">
        <f>TEXT('genotypes two column v2'!$O93,"000")&amp;TEXT('genotypes two column v2'!$P93,"000")</f>
        <v>087093</v>
      </c>
      <c r="K96" t="str">
        <f>TEXT('genotypes two column v2'!$Q93,"000")&amp;TEXT('genotypes two column v2'!$R93,"000")</f>
        <v>084087</v>
      </c>
      <c r="L96" t="str">
        <f>TEXT('genotypes two column v2'!$S93,"000")&amp;TEXT('genotypes two column v2'!$T93,"000")</f>
        <v>080080</v>
      </c>
      <c r="M96" t="str">
        <f>TEXT('genotypes two column v2'!$U93,"000")&amp;TEXT('genotypes two column v2'!$V93,"000")</f>
        <v>107107</v>
      </c>
      <c r="N96" t="str">
        <f>TEXT('genotypes two column v2'!$W93,"000")&amp;TEXT('genotypes two column v2'!$X93,"000")</f>
        <v>106106</v>
      </c>
      <c r="O96" t="str">
        <f>TEXT('genotypes two column v2'!$Y93,"000")&amp;TEXT('genotypes two column v2'!$Z93,"000")</f>
        <v>114123</v>
      </c>
      <c r="P96" t="str">
        <f>TEXT('genotypes two column v2'!$AA93,"000")&amp;TEXT('genotypes two column v2'!$AB93,"000")</f>
        <v>131185</v>
      </c>
      <c r="R96" t="str">
        <f t="shared" si="1"/>
        <v>JB_E_T3_6</v>
      </c>
    </row>
    <row r="97" spans="1:18" x14ac:dyDescent="0.2">
      <c r="A97" t="str">
        <f>'genotypes two column v2'!A94</f>
        <v>JB</v>
      </c>
      <c r="B97" t="str">
        <f>'genotypes two column v2'!B94</f>
        <v>E</v>
      </c>
      <c r="C97" t="str">
        <f>'genotypes two column v2'!C94</f>
        <v>T3</v>
      </c>
      <c r="D97">
        <f>'genotypes two column v2'!D94</f>
        <v>9</v>
      </c>
      <c r="E97" t="str">
        <f>TEXT('genotypes two column v2'!$E94,"000")&amp;TEXT('genotypes two column v2'!$F94,"000")</f>
        <v>138138</v>
      </c>
      <c r="F97" t="str">
        <f>TEXT('genotypes two column v2'!$G94,"000")&amp;TEXT('genotypes two column v2'!$H94,"000")</f>
        <v>111111</v>
      </c>
      <c r="G97" t="str">
        <f>TEXT('genotypes two column v2'!$I94,"000")&amp;TEXT('genotypes two column v2'!$J94,"000")</f>
        <v>097130</v>
      </c>
      <c r="H97" t="str">
        <f>TEXT('genotypes two column v2'!$K94,"000")&amp;TEXT('genotypes two column v2'!$L94,"000")</f>
        <v>138147</v>
      </c>
      <c r="I97" t="str">
        <f>TEXT('genotypes two column v2'!$M94,"000")&amp;TEXT('genotypes two column v2'!$N94,"000")</f>
        <v>116125</v>
      </c>
      <c r="J97" t="str">
        <f>TEXT('genotypes two column v2'!$O94,"000")&amp;TEXT('genotypes two column v2'!$P94,"000")</f>
        <v>087093</v>
      </c>
      <c r="K97" t="str">
        <f>TEXT('genotypes two column v2'!$Q94,"000")&amp;TEXT('genotypes two column v2'!$R94,"000")</f>
        <v>084087</v>
      </c>
      <c r="L97" t="str">
        <f>TEXT('genotypes two column v2'!$S94,"000")&amp;TEXT('genotypes two column v2'!$T94,"000")</f>
        <v>080080</v>
      </c>
      <c r="M97" t="str">
        <f>TEXT('genotypes two column v2'!$U94,"000")&amp;TEXT('genotypes two column v2'!$V94,"000")</f>
        <v>107107</v>
      </c>
      <c r="N97" t="str">
        <f>TEXT('genotypes two column v2'!$W94,"000")&amp;TEXT('genotypes two column v2'!$X94,"000")</f>
        <v>106106</v>
      </c>
      <c r="O97" t="str">
        <f>TEXT('genotypes two column v2'!$Y94,"000")&amp;TEXT('genotypes two column v2'!$Z94,"000")</f>
        <v>114123</v>
      </c>
      <c r="P97" t="str">
        <f>TEXT('genotypes two column v2'!$AA94,"000")&amp;TEXT('genotypes two column v2'!$AB94,"000")</f>
        <v>131185</v>
      </c>
      <c r="R97" t="str">
        <f t="shared" si="1"/>
        <v>JB_E_T3_9</v>
      </c>
    </row>
    <row r="98" spans="1:18" x14ac:dyDescent="0.2">
      <c r="A98" t="str">
        <f>'genotypes two column v2'!A95</f>
        <v>JB</v>
      </c>
      <c r="B98" t="str">
        <f>'genotypes two column v2'!B95</f>
        <v>E</v>
      </c>
      <c r="C98" t="str">
        <f>'genotypes two column v2'!C95</f>
        <v>T3</v>
      </c>
      <c r="D98">
        <f>'genotypes two column v2'!D95</f>
        <v>12</v>
      </c>
      <c r="E98" t="str">
        <f>TEXT('genotypes two column v2'!$E95,"000")&amp;TEXT('genotypes two column v2'!$F95,"000")</f>
        <v>138138</v>
      </c>
      <c r="F98" t="str">
        <f>TEXT('genotypes two column v2'!$G95,"000")&amp;TEXT('genotypes two column v2'!$H95,"000")</f>
        <v>111111</v>
      </c>
      <c r="G98" t="str">
        <f>TEXT('genotypes two column v2'!$I95,"000")&amp;TEXT('genotypes two column v2'!$J95,"000")</f>
        <v>097130</v>
      </c>
      <c r="H98" t="str">
        <f>TEXT('genotypes two column v2'!$K95,"000")&amp;TEXT('genotypes two column v2'!$L95,"000")</f>
        <v>138147</v>
      </c>
      <c r="I98" t="str">
        <f>TEXT('genotypes two column v2'!$M95,"000")&amp;TEXT('genotypes two column v2'!$N95,"000")</f>
        <v>116125</v>
      </c>
      <c r="J98" t="str">
        <f>TEXT('genotypes two column v2'!$O95,"000")&amp;TEXT('genotypes two column v2'!$P95,"000")</f>
        <v>087093</v>
      </c>
      <c r="K98" t="str">
        <f>TEXT('genotypes two column v2'!$Q95,"000")&amp;TEXT('genotypes two column v2'!$R95,"000")</f>
        <v>084087</v>
      </c>
      <c r="L98" t="str">
        <f>TEXT('genotypes two column v2'!$S95,"000")&amp;TEXT('genotypes two column v2'!$T95,"000")</f>
        <v>080080</v>
      </c>
      <c r="M98" t="str">
        <f>TEXT('genotypes two column v2'!$U95,"000")&amp;TEXT('genotypes two column v2'!$V95,"000")</f>
        <v>107107</v>
      </c>
      <c r="N98" t="str">
        <f>TEXT('genotypes two column v2'!$W95,"000")&amp;TEXT('genotypes two column v2'!$X95,"000")</f>
        <v>106106</v>
      </c>
      <c r="O98" t="str">
        <f>TEXT('genotypes two column v2'!$Y95,"000")&amp;TEXT('genotypes two column v2'!$Z95,"000")</f>
        <v>114123</v>
      </c>
      <c r="P98" t="str">
        <f>TEXT('genotypes two column v2'!$AA95,"000")&amp;TEXT('genotypes two column v2'!$AB95,"000")</f>
        <v>131185</v>
      </c>
      <c r="R98" t="str">
        <f t="shared" si="1"/>
        <v>JB_E_T3_12</v>
      </c>
    </row>
    <row r="99" spans="1:18" x14ac:dyDescent="0.2">
      <c r="A99" t="str">
        <f>'genotypes two column v2'!A96</f>
        <v>JB</v>
      </c>
      <c r="B99" t="str">
        <f>'genotypes two column v2'!B96</f>
        <v>E</v>
      </c>
      <c r="C99" t="str">
        <f>'genotypes two column v2'!C96</f>
        <v>T3</v>
      </c>
      <c r="D99">
        <f>'genotypes two column v2'!D96</f>
        <v>15</v>
      </c>
      <c r="E99" t="str">
        <f>TEXT('genotypes two column v2'!$E96,"000")&amp;TEXT('genotypes two column v2'!$F96,"000")</f>
        <v>132135</v>
      </c>
      <c r="F99" t="str">
        <f>TEXT('genotypes two column v2'!$G96,"000")&amp;TEXT('genotypes two column v2'!$H96,"000")</f>
        <v>111126</v>
      </c>
      <c r="G99" t="str">
        <f>TEXT('genotypes two column v2'!$I96,"000")&amp;TEXT('genotypes two column v2'!$J96,"000")</f>
        <v>094109</v>
      </c>
      <c r="H99" t="str">
        <f>TEXT('genotypes two column v2'!$K96,"000")&amp;TEXT('genotypes two column v2'!$L96,"000")</f>
        <v>126141</v>
      </c>
      <c r="I99" t="str">
        <f>TEXT('genotypes two column v2'!$M96,"000")&amp;TEXT('genotypes two column v2'!$N96,"000")</f>
        <v>116116</v>
      </c>
      <c r="J99" t="str">
        <f>TEXT('genotypes two column v2'!$O96,"000")&amp;TEXT('genotypes two column v2'!$P96,"000")</f>
        <v>090093</v>
      </c>
      <c r="K99" t="str">
        <f>TEXT('genotypes two column v2'!$Q96,"000")&amp;TEXT('genotypes two column v2'!$R96,"000")</f>
        <v>087087</v>
      </c>
      <c r="L99" t="str">
        <f>TEXT('genotypes two column v2'!$S96,"000")&amp;TEXT('genotypes two column v2'!$T96,"000")</f>
        <v>080080</v>
      </c>
      <c r="M99" t="str">
        <f>TEXT('genotypes two column v2'!$U96,"000")&amp;TEXT('genotypes two column v2'!$V96,"000")</f>
        <v>104107</v>
      </c>
      <c r="N99" t="str">
        <f>TEXT('genotypes two column v2'!$W96,"000")&amp;TEXT('genotypes two column v2'!$X96,"000")</f>
        <v>097109</v>
      </c>
      <c r="O99" t="str">
        <f>TEXT('genotypes two column v2'!$Y96,"000")&amp;TEXT('genotypes two column v2'!$Z96,"000")</f>
        <v>120123</v>
      </c>
      <c r="P99" t="str">
        <f>TEXT('genotypes two column v2'!$AA96,"000")&amp;TEXT('genotypes two column v2'!$AB96,"000")</f>
        <v>131131</v>
      </c>
      <c r="R99" t="str">
        <f t="shared" si="1"/>
        <v>JB_E_T3_15</v>
      </c>
    </row>
    <row r="100" spans="1:18" x14ac:dyDescent="0.2">
      <c r="A100" t="str">
        <f>'genotypes two column v2'!A97</f>
        <v>JB</v>
      </c>
      <c r="B100" t="str">
        <f>'genotypes two column v2'!B97</f>
        <v>E</v>
      </c>
      <c r="C100" t="str">
        <f>'genotypes two column v2'!C97</f>
        <v>T4</v>
      </c>
      <c r="D100">
        <f>'genotypes two column v2'!D97</f>
        <v>0</v>
      </c>
      <c r="E100" t="str">
        <f>TEXT('genotypes two column v2'!$E97,"000")&amp;TEXT('genotypes two column v2'!$F97,"000")</f>
        <v>138138</v>
      </c>
      <c r="F100" t="str">
        <f>TEXT('genotypes two column v2'!$G97,"000")&amp;TEXT('genotypes two column v2'!$H97,"000")</f>
        <v>111111</v>
      </c>
      <c r="G100" t="str">
        <f>TEXT('genotypes two column v2'!$I97,"000")&amp;TEXT('genotypes two column v2'!$J97,"000")</f>
        <v>097130</v>
      </c>
      <c r="H100" t="str">
        <f>TEXT('genotypes two column v2'!$K97,"000")&amp;TEXT('genotypes two column v2'!$L97,"000")</f>
        <v>138147</v>
      </c>
      <c r="I100" t="str">
        <f>TEXT('genotypes two column v2'!$M97,"000")&amp;TEXT('genotypes two column v2'!$N97,"000")</f>
        <v>116125</v>
      </c>
      <c r="J100" t="str">
        <f>TEXT('genotypes two column v2'!$O97,"000")&amp;TEXT('genotypes two column v2'!$P97,"000")</f>
        <v>087093</v>
      </c>
      <c r="K100" t="str">
        <f>TEXT('genotypes two column v2'!$Q97,"000")&amp;TEXT('genotypes two column v2'!$R97,"000")</f>
        <v>084087</v>
      </c>
      <c r="L100" t="str">
        <f>TEXT('genotypes two column v2'!$S97,"000")&amp;TEXT('genotypes two column v2'!$T97,"000")</f>
        <v>080080</v>
      </c>
      <c r="M100" t="str">
        <f>TEXT('genotypes two column v2'!$U97,"000")&amp;TEXT('genotypes two column v2'!$V97,"000")</f>
        <v>107107</v>
      </c>
      <c r="N100" t="str">
        <f>TEXT('genotypes two column v2'!$W97,"000")&amp;TEXT('genotypes two column v2'!$X97,"000")</f>
        <v>106106</v>
      </c>
      <c r="O100" t="str">
        <f>TEXT('genotypes two column v2'!$Y97,"000")&amp;TEXT('genotypes two column v2'!$Z97,"000")</f>
        <v>114123</v>
      </c>
      <c r="P100" t="str">
        <f>TEXT('genotypes two column v2'!$AA97,"000")&amp;TEXT('genotypes two column v2'!$AB97,"000")</f>
        <v>131131</v>
      </c>
      <c r="R100" t="str">
        <f t="shared" si="1"/>
        <v>JB_E_T4_0</v>
      </c>
    </row>
    <row r="101" spans="1:18" x14ac:dyDescent="0.2">
      <c r="A101" t="str">
        <f>'genotypes two column v2'!A98</f>
        <v>JB</v>
      </c>
      <c r="B101" t="str">
        <f>'genotypes two column v2'!B98</f>
        <v>E</v>
      </c>
      <c r="C101" t="str">
        <f>'genotypes two column v2'!C98</f>
        <v>T4</v>
      </c>
      <c r="D101">
        <f>'genotypes two column v2'!D98</f>
        <v>3</v>
      </c>
      <c r="E101" t="str">
        <f>TEXT('genotypes two column v2'!$E98,"000")&amp;TEXT('genotypes two column v2'!$F98,"000")</f>
        <v>138138</v>
      </c>
      <c r="F101" t="str">
        <f>TEXT('genotypes two column v2'!$G98,"000")&amp;TEXT('genotypes two column v2'!$H98,"000")</f>
        <v>111111</v>
      </c>
      <c r="G101" t="str">
        <f>TEXT('genotypes two column v2'!$I98,"000")&amp;TEXT('genotypes two column v2'!$J98,"000")</f>
        <v>097130</v>
      </c>
      <c r="H101" t="str">
        <f>TEXT('genotypes two column v2'!$K98,"000")&amp;TEXT('genotypes two column v2'!$L98,"000")</f>
        <v>138147</v>
      </c>
      <c r="I101" t="str">
        <f>TEXT('genotypes two column v2'!$M98,"000")&amp;TEXT('genotypes two column v2'!$N98,"000")</f>
        <v>116125</v>
      </c>
      <c r="J101" t="str">
        <f>TEXT('genotypes two column v2'!$O98,"000")&amp;TEXT('genotypes two column v2'!$P98,"000")</f>
        <v>087093</v>
      </c>
      <c r="K101" t="str">
        <f>TEXT('genotypes two column v2'!$Q98,"000")&amp;TEXT('genotypes two column v2'!$R98,"000")</f>
        <v>084087</v>
      </c>
      <c r="L101" t="str">
        <f>TEXT('genotypes two column v2'!$S98,"000")&amp;TEXT('genotypes two column v2'!$T98,"000")</f>
        <v>080080</v>
      </c>
      <c r="M101" t="str">
        <f>TEXT('genotypes two column v2'!$U98,"000")&amp;TEXT('genotypes two column v2'!$V98,"000")</f>
        <v>107107</v>
      </c>
      <c r="N101" t="str">
        <f>TEXT('genotypes two column v2'!$W98,"000")&amp;TEXT('genotypes two column v2'!$X98,"000")</f>
        <v>106106</v>
      </c>
      <c r="O101" t="str">
        <f>TEXT('genotypes two column v2'!$Y98,"000")&amp;TEXT('genotypes two column v2'!$Z98,"000")</f>
        <v>114123</v>
      </c>
      <c r="P101" t="str">
        <f>TEXT('genotypes two column v2'!$AA98,"000")&amp;TEXT('genotypes two column v2'!$AB98,"000")</f>
        <v>131185</v>
      </c>
      <c r="R101" t="str">
        <f t="shared" si="1"/>
        <v>JB_E_T4_3</v>
      </c>
    </row>
    <row r="102" spans="1:18" x14ac:dyDescent="0.2">
      <c r="A102" t="str">
        <f>'genotypes two column v2'!A99</f>
        <v>JB</v>
      </c>
      <c r="B102" t="str">
        <f>'genotypes two column v2'!B99</f>
        <v>E</v>
      </c>
      <c r="C102" t="str">
        <f>'genotypes two column v2'!C99</f>
        <v>T4</v>
      </c>
      <c r="D102">
        <f>'genotypes two column v2'!D99</f>
        <v>6</v>
      </c>
      <c r="E102" t="str">
        <f>TEXT('genotypes two column v2'!$E99,"000")&amp;TEXT('genotypes two column v2'!$F99,"000")</f>
        <v>138138</v>
      </c>
      <c r="F102" t="str">
        <f>TEXT('genotypes two column v2'!$G99,"000")&amp;TEXT('genotypes two column v2'!$H99,"000")</f>
        <v>111126</v>
      </c>
      <c r="G102" t="str">
        <f>TEXT('genotypes two column v2'!$I99,"000")&amp;TEXT('genotypes two column v2'!$J99,"000")</f>
        <v>127130</v>
      </c>
      <c r="H102" t="str">
        <f>TEXT('genotypes two column v2'!$K99,"000")&amp;TEXT('genotypes two column v2'!$L99,"000")</f>
        <v>141147</v>
      </c>
      <c r="I102" t="str">
        <f>TEXT('genotypes two column v2'!$M99,"000")&amp;TEXT('genotypes two column v2'!$N99,"000")</f>
        <v>125125</v>
      </c>
      <c r="J102" t="str">
        <f>TEXT('genotypes two column v2'!$O99,"000")&amp;TEXT('genotypes two column v2'!$P99,"000")</f>
        <v>087093</v>
      </c>
      <c r="K102" t="str">
        <f>TEXT('genotypes two column v2'!$Q99,"000")&amp;TEXT('genotypes two column v2'!$R99,"000")</f>
        <v>087087</v>
      </c>
      <c r="L102" t="str">
        <f>TEXT('genotypes two column v2'!$S99,"000")&amp;TEXT('genotypes two column v2'!$T99,"000")</f>
        <v>080080</v>
      </c>
      <c r="M102" t="str">
        <f>TEXT('genotypes two column v2'!$U99,"000")&amp;TEXT('genotypes two column v2'!$V99,"000")</f>
        <v>104104</v>
      </c>
      <c r="N102" t="str">
        <f>TEXT('genotypes two column v2'!$W99,"000")&amp;TEXT('genotypes two column v2'!$X99,"000")</f>
        <v>106106</v>
      </c>
      <c r="O102" t="str">
        <f>TEXT('genotypes two column v2'!$Y99,"000")&amp;TEXT('genotypes two column v2'!$Z99,"000")</f>
        <v>117120</v>
      </c>
      <c r="P102" t="str">
        <f>TEXT('genotypes two column v2'!$AA99,"000")&amp;TEXT('genotypes two column v2'!$AB99,"000")</f>
        <v>131176</v>
      </c>
      <c r="R102" t="str">
        <f t="shared" si="1"/>
        <v>JB_E_T4_6</v>
      </c>
    </row>
    <row r="103" spans="1:18" x14ac:dyDescent="0.2">
      <c r="A103" t="str">
        <f>'genotypes two column v2'!A100</f>
        <v>JB</v>
      </c>
      <c r="B103" t="str">
        <f>'genotypes two column v2'!B100</f>
        <v>E</v>
      </c>
      <c r="C103" t="str">
        <f>'genotypes two column v2'!C100</f>
        <v>T4</v>
      </c>
      <c r="D103">
        <f>'genotypes two column v2'!D100</f>
        <v>9</v>
      </c>
      <c r="E103" t="str">
        <f>TEXT('genotypes two column v2'!$E100,"000")&amp;TEXT('genotypes two column v2'!$F100,"000")</f>
        <v>138138</v>
      </c>
      <c r="F103" t="str">
        <f>TEXT('genotypes two column v2'!$G100,"000")&amp;TEXT('genotypes two column v2'!$H100,"000")</f>
        <v>111111</v>
      </c>
      <c r="G103" t="str">
        <f>TEXT('genotypes two column v2'!$I100,"000")&amp;TEXT('genotypes two column v2'!$J100,"000")</f>
        <v>097130</v>
      </c>
      <c r="H103" t="str">
        <f>TEXT('genotypes two column v2'!$K100,"000")&amp;TEXT('genotypes two column v2'!$L100,"000")</f>
        <v>138147</v>
      </c>
      <c r="I103" t="str">
        <f>TEXT('genotypes two column v2'!$M100,"000")&amp;TEXT('genotypes two column v2'!$N100,"000")</f>
        <v>116125</v>
      </c>
      <c r="J103" t="str">
        <f>TEXT('genotypes two column v2'!$O100,"000")&amp;TEXT('genotypes two column v2'!$P100,"000")</f>
        <v>087093</v>
      </c>
      <c r="K103" t="str">
        <f>TEXT('genotypes two column v2'!$Q100,"000")&amp;TEXT('genotypes two column v2'!$R100,"000")</f>
        <v>084087</v>
      </c>
      <c r="L103" t="str">
        <f>TEXT('genotypes two column v2'!$S100,"000")&amp;TEXT('genotypes two column v2'!$T100,"000")</f>
        <v>080080</v>
      </c>
      <c r="M103" t="str">
        <f>TEXT('genotypes two column v2'!$U100,"000")&amp;TEXT('genotypes two column v2'!$V100,"000")</f>
        <v>107107</v>
      </c>
      <c r="N103" t="str">
        <f>TEXT('genotypes two column v2'!$W100,"000")&amp;TEXT('genotypes two column v2'!$X100,"000")</f>
        <v>106106</v>
      </c>
      <c r="O103" t="str">
        <f>TEXT('genotypes two column v2'!$Y100,"000")&amp;TEXT('genotypes two column v2'!$Z100,"000")</f>
        <v>114123</v>
      </c>
      <c r="P103" t="str">
        <f>TEXT('genotypes two column v2'!$AA100,"000")&amp;TEXT('genotypes two column v2'!$AB100,"000")</f>
        <v>131185</v>
      </c>
      <c r="R103" t="str">
        <f t="shared" si="1"/>
        <v>JB_E_T4_9</v>
      </c>
    </row>
    <row r="104" spans="1:18" x14ac:dyDescent="0.2">
      <c r="A104" t="str">
        <f>'genotypes two column v2'!A101</f>
        <v>JB</v>
      </c>
      <c r="B104" t="str">
        <f>'genotypes two column v2'!B101</f>
        <v>E</v>
      </c>
      <c r="C104" t="str">
        <f>'genotypes two column v2'!C101</f>
        <v>T4</v>
      </c>
      <c r="D104">
        <f>'genotypes two column v2'!D101</f>
        <v>12</v>
      </c>
      <c r="E104" t="str">
        <f>TEXT('genotypes two column v2'!$E101,"000")&amp;TEXT('genotypes two column v2'!$F101,"000")</f>
        <v>138138</v>
      </c>
      <c r="F104" t="str">
        <f>TEXT('genotypes two column v2'!$G101,"000")&amp;TEXT('genotypes two column v2'!$H101,"000")</f>
        <v>111111</v>
      </c>
      <c r="G104" t="str">
        <f>TEXT('genotypes two column v2'!$I101,"000")&amp;TEXT('genotypes two column v2'!$J101,"000")</f>
        <v>097130</v>
      </c>
      <c r="H104" t="str">
        <f>TEXT('genotypes two column v2'!$K101,"000")&amp;TEXT('genotypes two column v2'!$L101,"000")</f>
        <v>138147</v>
      </c>
      <c r="I104" t="str">
        <f>TEXT('genotypes two column v2'!$M101,"000")&amp;TEXT('genotypes two column v2'!$N101,"000")</f>
        <v>116125</v>
      </c>
      <c r="J104" t="str">
        <f>TEXT('genotypes two column v2'!$O101,"000")&amp;TEXT('genotypes two column v2'!$P101,"000")</f>
        <v>087093</v>
      </c>
      <c r="K104" t="str">
        <f>TEXT('genotypes two column v2'!$Q101,"000")&amp;TEXT('genotypes two column v2'!$R101,"000")</f>
        <v>084087</v>
      </c>
      <c r="L104" t="str">
        <f>TEXT('genotypes two column v2'!$S101,"000")&amp;TEXT('genotypes two column v2'!$T101,"000")</f>
        <v>080080</v>
      </c>
      <c r="M104" t="str">
        <f>TEXT('genotypes two column v2'!$U101,"000")&amp;TEXT('genotypes two column v2'!$V101,"000")</f>
        <v>107107</v>
      </c>
      <c r="N104" t="str">
        <f>TEXT('genotypes two column v2'!$W101,"000")&amp;TEXT('genotypes two column v2'!$X101,"000")</f>
        <v>106106</v>
      </c>
      <c r="O104" t="str">
        <f>TEXT('genotypes two column v2'!$Y101,"000")&amp;TEXT('genotypes two column v2'!$Z101,"000")</f>
        <v>114123</v>
      </c>
      <c r="P104" t="str">
        <f>TEXT('genotypes two column v2'!$AA101,"000")&amp;TEXT('genotypes two column v2'!$AB101,"000")</f>
        <v>131185</v>
      </c>
      <c r="R104" t="str">
        <f t="shared" si="1"/>
        <v>JB_E_T4_12</v>
      </c>
    </row>
    <row r="105" spans="1:18" x14ac:dyDescent="0.2">
      <c r="A105" t="str">
        <f>'genotypes two column v2'!A102</f>
        <v>JB</v>
      </c>
      <c r="B105" t="str">
        <f>'genotypes two column v2'!B102</f>
        <v>E</v>
      </c>
      <c r="C105" t="str">
        <f>'genotypes two column v2'!C102</f>
        <v>T4</v>
      </c>
      <c r="D105">
        <f>'genotypes two column v2'!D102</f>
        <v>15</v>
      </c>
      <c r="E105" t="str">
        <f>TEXT('genotypes two column v2'!$E102,"000")&amp;TEXT('genotypes two column v2'!$F102,"000")</f>
        <v>132135</v>
      </c>
      <c r="F105" t="str">
        <f>TEXT('genotypes two column v2'!$G102,"000")&amp;TEXT('genotypes two column v2'!$H102,"000")</f>
        <v>111126</v>
      </c>
      <c r="G105" t="str">
        <f>TEXT('genotypes two column v2'!$I102,"000")&amp;TEXT('genotypes two column v2'!$J102,"000")</f>
        <v>094109</v>
      </c>
      <c r="H105" t="str">
        <f>TEXT('genotypes two column v2'!$K102,"000")&amp;TEXT('genotypes two column v2'!$L102,"000")</f>
        <v>126141</v>
      </c>
      <c r="I105" t="str">
        <f>TEXT('genotypes two column v2'!$M102,"000")&amp;TEXT('genotypes two column v2'!$N102,"000")</f>
        <v>116116</v>
      </c>
      <c r="J105" t="str">
        <f>TEXT('genotypes two column v2'!$O102,"000")&amp;TEXT('genotypes two column v2'!$P102,"000")</f>
        <v>090093</v>
      </c>
      <c r="K105" t="str">
        <f>TEXT('genotypes two column v2'!$Q102,"000")&amp;TEXT('genotypes two column v2'!$R102,"000")</f>
        <v>087087</v>
      </c>
      <c r="L105" t="str">
        <f>TEXT('genotypes two column v2'!$S102,"000")&amp;TEXT('genotypes two column v2'!$T102,"000")</f>
        <v>080080</v>
      </c>
      <c r="M105" t="str">
        <f>TEXT('genotypes two column v2'!$U102,"000")&amp;TEXT('genotypes two column v2'!$V102,"000")</f>
        <v>104107</v>
      </c>
      <c r="N105" t="str">
        <f>TEXT('genotypes two column v2'!$W102,"000")&amp;TEXT('genotypes two column v2'!$X102,"000")</f>
        <v>097109</v>
      </c>
      <c r="O105" t="str">
        <f>TEXT('genotypes two column v2'!$Y102,"000")&amp;TEXT('genotypes two column v2'!$Z102,"000")</f>
        <v>120123</v>
      </c>
      <c r="P105" t="str">
        <f>TEXT('genotypes two column v2'!$AA102,"000")&amp;TEXT('genotypes two column v2'!$AB102,"000")</f>
        <v>131131</v>
      </c>
      <c r="R105" t="str">
        <f t="shared" si="1"/>
        <v>JB_E_T4_15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8047-9CB2-4F4B-B8A1-1ABC0881ED51}">
  <dimension ref="A1:R102"/>
  <sheetViews>
    <sheetView zoomScaleNormal="100" workbookViewId="0">
      <selection activeCell="R2" sqref="R2"/>
    </sheetView>
  </sheetViews>
  <sheetFormatPr baseColWidth="10" defaultColWidth="8.83203125" defaultRowHeight="16" x14ac:dyDescent="0.2"/>
  <cols>
    <col min="1" max="1" width="3" bestFit="1" customWidth="1"/>
    <col min="2" max="2" width="2.33203125" bestFit="1" customWidth="1"/>
    <col min="3" max="4" width="3.1640625" bestFit="1" customWidth="1"/>
    <col min="5" max="16" width="7.1640625" bestFit="1" customWidth="1"/>
    <col min="18" max="18" width="12.6640625" customWidth="1"/>
  </cols>
  <sheetData>
    <row r="1" spans="1:18" x14ac:dyDescent="0.2">
      <c r="A1" t="str">
        <f>'genotypes two column v2'!A1</f>
        <v>JB</v>
      </c>
      <c r="B1" t="str">
        <f>'genotypes two column v2'!B1</f>
        <v>A</v>
      </c>
      <c r="C1" t="str">
        <f>'genotypes two column v2'!C1</f>
        <v>TI</v>
      </c>
      <c r="D1">
        <f>'genotypes two column v2'!D1</f>
        <v>0</v>
      </c>
      <c r="E1" t="str">
        <f>TEXT('genotypes two column v2'!$E1,"000")&amp;TEXT('genotypes two column v2'!$F1,"000")</f>
        <v>120129</v>
      </c>
      <c r="F1" t="str">
        <f>TEXT('genotypes two column v2'!$G1,"000")&amp;TEXT('genotypes two column v2'!$H1,"000")</f>
        <v>111111</v>
      </c>
      <c r="G1" t="str">
        <f>TEXT('genotypes two column v2'!$I1,"000")&amp;TEXT('genotypes two column v2'!$J1,"000")</f>
        <v>103127</v>
      </c>
      <c r="H1" t="str">
        <f>TEXT('genotypes two column v2'!$K1,"000")&amp;TEXT('genotypes two column v2'!$L1,"000")</f>
        <v>111120</v>
      </c>
      <c r="I1" t="str">
        <f>TEXT('genotypes two column v2'!$M1,"000")&amp;TEXT('genotypes two column v2'!$N1,"000")</f>
        <v>116116</v>
      </c>
      <c r="J1" t="str">
        <f>TEXT('genotypes two column v2'!$O1,"000")&amp;TEXT('genotypes two column v2'!$P1,"000")</f>
        <v>090090</v>
      </c>
      <c r="K1" t="str">
        <f>TEXT('genotypes two column v2'!$Q1,"000")&amp;TEXT('genotypes two column v2'!$R1,"000")</f>
        <v>084087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107113</v>
      </c>
      <c r="N1" t="str">
        <f>TEXT('genotypes two column v2'!$W1,"000")&amp;TEXT('genotypes two column v2'!$X1,"000")</f>
        <v>106109</v>
      </c>
      <c r="O1" t="str">
        <f>TEXT('genotypes two column v2'!$Y1,"000")&amp;TEXT('genotypes two column v2'!$Z1,"000")</f>
        <v>117123</v>
      </c>
      <c r="P1" t="str">
        <f>TEXT('genotypes two column v2'!$AA1,"000")&amp;TEXT('genotypes two column v2'!$AB1,"000")</f>
        <v>131134</v>
      </c>
      <c r="R1" t="str">
        <f>A1 &amp; "_" &amp; B1 &amp; "_" &amp; C1 &amp; "_" &amp; D1</f>
        <v>JB_A_TI_0</v>
      </c>
    </row>
    <row r="2" spans="1:18" x14ac:dyDescent="0.2">
      <c r="A2" t="str">
        <f>'genotypes two column v2'!A2</f>
        <v>JB</v>
      </c>
      <c r="B2" t="str">
        <f>'genotypes two column v2'!B2</f>
        <v>A</v>
      </c>
      <c r="C2" t="str">
        <f>'genotypes two column v2'!C2</f>
        <v>TI</v>
      </c>
      <c r="D2">
        <f>'genotypes two column v2'!D2</f>
        <v>3</v>
      </c>
      <c r="E2" t="str">
        <f>TEXT('genotypes two column v2'!$E2,"000")&amp;TEXT('genotypes two column v2'!$F2,"000")</f>
        <v>129129</v>
      </c>
      <c r="F2" t="str">
        <f>TEXT('genotypes two column v2'!$G2,"000")&amp;TEXT('genotypes two column v2'!$H2,"000")</f>
        <v>111111</v>
      </c>
      <c r="G2" t="str">
        <f>TEXT('genotypes two column v2'!$I2,"000")&amp;TEXT('genotypes two column v2'!$J2,"000")</f>
        <v>091127</v>
      </c>
      <c r="H2" t="str">
        <f>TEXT('genotypes two column v2'!$K2,"000")&amp;TEXT('genotypes two column v2'!$L2,"000")</f>
        <v>111120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090102</v>
      </c>
      <c r="K2" t="str">
        <f>TEXT('genotypes two column v2'!$Q2,"000")&amp;TEXT('genotypes two column v2'!$R2,"000")</f>
        <v>084087</v>
      </c>
      <c r="L2" t="str">
        <f>TEXT('genotypes two column v2'!$S2,"000")&amp;TEXT('genotypes two column v2'!$T2,"000")</f>
        <v>080080</v>
      </c>
      <c r="M2" t="str">
        <f>TEXT('genotypes two column v2'!$U2,"000")&amp;TEXT('genotypes two column v2'!$V2,"000")</f>
        <v>092104</v>
      </c>
      <c r="N2" t="str">
        <f>TEXT('genotypes two column v2'!$W2,"000")&amp;TEXT('genotypes two column v2'!$X2,"000")</f>
        <v>103106</v>
      </c>
      <c r="O2" t="str">
        <f>TEXT('genotypes two column v2'!$Y2,"000")&amp;TEXT('genotypes two column v2'!$Z2,"000")</f>
        <v>114114</v>
      </c>
      <c r="P2" t="str">
        <f>TEXT('genotypes two column v2'!$AA2,"000")&amp;TEXT('genotypes two column v2'!$AB2,"000")</f>
        <v>131134</v>
      </c>
      <c r="R2" t="str">
        <f t="shared" ref="R2:R61" si="0">A2 &amp; "_" &amp; B2 &amp; "_" &amp; C2 &amp; "_" &amp; D2</f>
        <v>JB_A_TI_3</v>
      </c>
    </row>
    <row r="3" spans="1:18" x14ac:dyDescent="0.2">
      <c r="A3" t="str">
        <f>'genotypes two column v2'!A3</f>
        <v>JB</v>
      </c>
      <c r="B3" t="str">
        <f>'genotypes two column v2'!B3</f>
        <v>A</v>
      </c>
      <c r="C3" t="str">
        <f>'genotypes two column v2'!C3</f>
        <v>TI</v>
      </c>
      <c r="D3">
        <f>'genotypes two column v2'!D3</f>
        <v>6</v>
      </c>
      <c r="E3" t="str">
        <f>TEXT('genotypes two column v2'!$E3,"000")&amp;TEXT('genotypes two column v2'!$F3,"000")</f>
        <v>126132</v>
      </c>
      <c r="F3" t="str">
        <f>TEXT('genotypes two column v2'!$G3,"000")&amp;TEXT('genotypes two column v2'!$H3,"000")</f>
        <v>111114</v>
      </c>
      <c r="G3" t="str">
        <f>TEXT('genotypes two column v2'!$I3,"000")&amp;TEXT('genotypes two column v2'!$J3,"000")</f>
        <v>100103</v>
      </c>
      <c r="H3" t="str">
        <f>TEXT('genotypes two column v2'!$K3,"000")&amp;TEXT('genotypes two column v2'!$L3,"000")</f>
        <v>144180</v>
      </c>
      <c r="I3" t="str">
        <f>TEXT('genotypes two column v2'!$M3,"000")&amp;TEXT('genotypes two column v2'!$N3,"000")</f>
        <v>116116</v>
      </c>
      <c r="J3" t="str">
        <f>TEXT('genotypes two column v2'!$O3,"000")&amp;TEXT('genotypes two column v2'!$P3,"000")</f>
        <v>093093</v>
      </c>
      <c r="K3" t="str">
        <f>TEXT('genotypes two column v2'!$Q3,"000")&amp;TEXT('genotypes two column v2'!$R3,"000")</f>
        <v>087087</v>
      </c>
      <c r="L3" t="str">
        <f>TEXT('genotypes two column v2'!$S3,"000")&amp;TEXT('genotypes two column v2'!$T3,"000")</f>
        <v>080083</v>
      </c>
      <c r="M3" t="str">
        <f>TEXT('genotypes two column v2'!$U3,"000")&amp;TEXT('genotypes two column v2'!$V3,"000")</f>
        <v>107107</v>
      </c>
      <c r="N3" t="str">
        <f>TEXT('genotypes two column v2'!$W3,"000")&amp;TEXT('genotypes two column v2'!$X3,"000")</f>
        <v>106109</v>
      </c>
      <c r="O3" t="str">
        <f>TEXT('genotypes two column v2'!$Y3,"000")&amp;TEXT('genotypes two column v2'!$Z3,"000")</f>
        <v>117117</v>
      </c>
      <c r="P3" t="str">
        <f>TEXT('genotypes two column v2'!$AA3,"000")&amp;TEXT('genotypes two column v2'!$AB3,"000")</f>
        <v>125131</v>
      </c>
      <c r="R3" t="str">
        <f t="shared" si="0"/>
        <v>JB_A_TI_6</v>
      </c>
    </row>
    <row r="4" spans="1:18" x14ac:dyDescent="0.2">
      <c r="A4" t="str">
        <f>'genotypes two column v2'!A4</f>
        <v>JB</v>
      </c>
      <c r="B4" t="str">
        <f>'genotypes two column v2'!B4</f>
        <v>A</v>
      </c>
      <c r="C4" t="str">
        <f>'genotypes two column v2'!C4</f>
        <v>TI</v>
      </c>
      <c r="D4">
        <f>'genotypes two column v2'!D4</f>
        <v>9</v>
      </c>
      <c r="E4" t="str">
        <f>TEXT('genotypes two column v2'!$E4,"000")&amp;TEXT('genotypes two column v2'!$F4,"000")</f>
        <v>126129</v>
      </c>
      <c r="F4" t="str">
        <f>TEXT('genotypes two column v2'!$G4,"000")&amp;TEXT('genotypes two column v2'!$H4,"000")</f>
        <v>111114</v>
      </c>
      <c r="G4" t="str">
        <f>TEXT('genotypes two column v2'!$I4,"000")&amp;TEXT('genotypes two column v2'!$J4,"000")</f>
        <v>100124</v>
      </c>
      <c r="H4" t="str">
        <f>TEXT('genotypes two column v2'!$K4,"000")&amp;TEXT('genotypes two column v2'!$L4,"000")</f>
        <v>117141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087108</v>
      </c>
      <c r="L4" t="str">
        <f>TEXT('genotypes two column v2'!$S4,"000")&amp;TEXT('genotypes two column v2'!$T4,"000")</f>
        <v>080080</v>
      </c>
      <c r="M4" t="str">
        <f>TEXT('genotypes two column v2'!$U4,"000")&amp;TEXT('genotypes two column v2'!$V4,"000")</f>
        <v>104107</v>
      </c>
      <c r="N4" t="str">
        <f>TEXT('genotypes two column v2'!$W4,"000")&amp;TEXT('genotypes two column v2'!$X4,"000")</f>
        <v>103106</v>
      </c>
      <c r="O4" t="str">
        <f>TEXT('genotypes two column v2'!$Y4,"000")&amp;TEXT('genotypes two column v2'!$Z4,"000")</f>
        <v>117126</v>
      </c>
      <c r="P4" t="str">
        <f>TEXT('genotypes two column v2'!$AA4,"000")&amp;TEXT('genotypes two column v2'!$AB4,"000")</f>
        <v>131131</v>
      </c>
      <c r="R4" t="str">
        <f t="shared" si="0"/>
        <v>JB_A_TI_9</v>
      </c>
    </row>
    <row r="5" spans="1:18" x14ac:dyDescent="0.2">
      <c r="A5" t="str">
        <f>'genotypes two column v2'!A5</f>
        <v>JB</v>
      </c>
      <c r="B5" t="str">
        <f>'genotypes two column v2'!B5</f>
        <v>A</v>
      </c>
      <c r="C5" t="str">
        <f>'genotypes two column v2'!C5</f>
        <v>TI</v>
      </c>
      <c r="D5">
        <f>'genotypes two column v2'!D5</f>
        <v>12</v>
      </c>
      <c r="E5" t="str">
        <f>TEXT('genotypes two column v2'!$E5,"000")&amp;TEXT('genotypes two column v2'!$F5,"000")</f>
        <v>129135</v>
      </c>
      <c r="F5" t="str">
        <f>TEXT('genotypes two column v2'!$G5,"000")&amp;TEXT('genotypes two column v2'!$H5,"000")</f>
        <v>111111</v>
      </c>
      <c r="G5" t="str">
        <f>TEXT('genotypes two column v2'!$I5,"000")&amp;TEXT('genotypes two column v2'!$J5,"000")</f>
        <v>097100</v>
      </c>
      <c r="H5" t="str">
        <f>TEXT('genotypes two column v2'!$K5,"000")&amp;TEXT('genotypes two column v2'!$L5,"000")</f>
        <v>138138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090090</v>
      </c>
      <c r="K5" t="str">
        <f>TEXT('genotypes two column v2'!$Q5,"000")&amp;TEXT('genotypes two column v2'!$R5,"000")</f>
        <v>084084</v>
      </c>
      <c r="L5" t="str">
        <f>TEXT('genotypes two column v2'!$S5,"000")&amp;TEXT('genotypes two column v2'!$T5,"000")</f>
        <v>080086</v>
      </c>
      <c r="M5" t="str">
        <f>TEXT('genotypes two column v2'!$U5,"000")&amp;TEXT('genotypes two column v2'!$V5,"000")</f>
        <v>104104</v>
      </c>
      <c r="N5" t="str">
        <f>TEXT('genotypes two column v2'!$W5,"000")&amp;TEXT('genotypes two column v2'!$X5,"000")</f>
        <v>106109</v>
      </c>
      <c r="O5" t="str">
        <f>TEXT('genotypes two column v2'!$Y5,"000")&amp;TEXT('genotypes two column v2'!$Z5,"000")</f>
        <v>117120</v>
      </c>
      <c r="P5" t="str">
        <f>TEXT('genotypes two column v2'!$AA5,"000")&amp;TEXT('genotypes two column v2'!$AB5,"000")</f>
        <v>131131</v>
      </c>
      <c r="R5" t="str">
        <f t="shared" si="0"/>
        <v>JB_A_TI_12</v>
      </c>
    </row>
    <row r="6" spans="1:18" x14ac:dyDescent="0.2">
      <c r="A6" t="str">
        <f>'genotypes two column v2'!A6</f>
        <v>JB</v>
      </c>
      <c r="B6" t="str">
        <f>'genotypes two column v2'!B6</f>
        <v>A</v>
      </c>
      <c r="C6" t="str">
        <f>'genotypes two column v2'!C6</f>
        <v>T2</v>
      </c>
      <c r="D6">
        <f>'genotypes two column v2'!D6</f>
        <v>0</v>
      </c>
      <c r="E6" t="str">
        <f>TEXT('genotypes two column v2'!$E6,"000")&amp;TEXT('genotypes two column v2'!$F6,"000")</f>
        <v>108141</v>
      </c>
      <c r="F6" t="str">
        <f>TEXT('genotypes two column v2'!$G6,"000")&amp;TEXT('genotypes two column v2'!$H6,"000")</f>
        <v>111132</v>
      </c>
      <c r="G6" t="str">
        <f>TEXT('genotypes two column v2'!$I6,"000")&amp;TEXT('genotypes two column v2'!$J6,"000")</f>
        <v>109136</v>
      </c>
      <c r="H6" t="str">
        <f>TEXT('genotypes two column v2'!$K6,"000")&amp;TEXT('genotypes two column v2'!$L6,"000")</f>
        <v>141150</v>
      </c>
      <c r="I6" t="str">
        <f>TEXT('genotypes two column v2'!$M6,"000")&amp;TEXT('genotypes two column v2'!$N6,"000")</f>
        <v>116116</v>
      </c>
      <c r="J6" t="str">
        <f>TEXT('genotypes two column v2'!$O6,"000")&amp;TEXT('genotypes two column v2'!$P6,"000")</f>
        <v>090093</v>
      </c>
      <c r="K6" t="str">
        <f>TEXT('genotypes two column v2'!$Q6,"000")&amp;TEXT('genotypes two column v2'!$R6,"000")</f>
        <v>084087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104104</v>
      </c>
      <c r="N6" t="str">
        <f>TEXT('genotypes two column v2'!$W6,"000")&amp;TEXT('genotypes two column v2'!$X6,"000")</f>
        <v>091106</v>
      </c>
      <c r="O6" t="str">
        <f>TEXT('genotypes two column v2'!$Y6,"000")&amp;TEXT('genotypes two column v2'!$Z6,"000")</f>
        <v>114120</v>
      </c>
      <c r="P6" t="str">
        <f>TEXT('genotypes two column v2'!$AA6,"000")&amp;TEXT('genotypes two column v2'!$AB6,"000")</f>
        <v>131134</v>
      </c>
      <c r="R6" t="str">
        <f t="shared" si="0"/>
        <v>JB_A_T2_0</v>
      </c>
    </row>
    <row r="7" spans="1:18" x14ac:dyDescent="0.2">
      <c r="A7" t="str">
        <f>'genotypes two column v2'!A7</f>
        <v>JB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3</v>
      </c>
      <c r="E7" t="str">
        <f>TEXT('genotypes two column v2'!$E7,"000")&amp;TEXT('genotypes two column v2'!$F7,"000")</f>
        <v>126129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100127</v>
      </c>
      <c r="H7" t="str">
        <f>TEXT('genotypes two column v2'!$K7,"000")&amp;TEXT('genotypes two column v2'!$L7,"000")</f>
        <v>099138</v>
      </c>
      <c r="I7" t="str">
        <f>TEXT('genotypes two column v2'!$M7,"000")&amp;TEXT('genotypes two column v2'!$N7,"000")</f>
        <v>125125</v>
      </c>
      <c r="J7" t="str">
        <f>TEXT('genotypes two column v2'!$O7,"000")&amp;TEXT('genotypes two column v2'!$P7,"000")</f>
        <v>090093</v>
      </c>
      <c r="K7" t="str">
        <f>TEXT('genotypes two column v2'!$Q7,"000")&amp;TEXT('genotypes two column v2'!$R7,"000")</f>
        <v>087087</v>
      </c>
      <c r="L7" t="str">
        <f>TEXT('genotypes two column v2'!$S7,"000")&amp;TEXT('genotypes two column v2'!$T7,"000")</f>
        <v>080080</v>
      </c>
      <c r="M7" t="str">
        <f>TEXT('genotypes two column v2'!$U7,"000")&amp;TEXT('genotypes two column v2'!$V7,"000")</f>
        <v>104107</v>
      </c>
      <c r="N7" t="str">
        <f>TEXT('genotypes two column v2'!$W7,"000")&amp;TEXT('genotypes two column v2'!$X7,"000")</f>
        <v>103106</v>
      </c>
      <c r="O7" t="str">
        <f>TEXT('genotypes two column v2'!$Y7,"000")&amp;TEXT('genotypes two column v2'!$Z7,"000")</f>
        <v>120120</v>
      </c>
      <c r="P7" t="str">
        <f>TEXT('genotypes two column v2'!$AA7,"000")&amp;TEXT('genotypes two column v2'!$AB7,"000")</f>
        <v>131137</v>
      </c>
      <c r="R7" t="str">
        <f t="shared" si="0"/>
        <v>JB_A_T2_3</v>
      </c>
    </row>
    <row r="8" spans="1:18" x14ac:dyDescent="0.2">
      <c r="A8" t="str">
        <f>'genotypes two column v2'!A8</f>
        <v>JB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6</v>
      </c>
      <c r="E8" t="str">
        <f>TEXT('genotypes two column v2'!$E8,"000")&amp;TEXT('genotypes two column v2'!$F8,"000")</f>
        <v>129129</v>
      </c>
      <c r="F8" t="str">
        <f>TEXT('genotypes two column v2'!$G8,"000")&amp;TEXT('genotypes two column v2'!$H8,"000")</f>
        <v>111129</v>
      </c>
      <c r="G8" t="str">
        <f>TEXT('genotypes two column v2'!$I8,"000")&amp;TEXT('genotypes two column v2'!$J8,"000")</f>
        <v>103112</v>
      </c>
      <c r="H8" t="str">
        <f>TEXT('genotypes two column v2'!$K8,"000")&amp;TEXT('genotypes two column v2'!$L8,"000")</f>
        <v>132147</v>
      </c>
      <c r="I8" t="str">
        <f>TEXT('genotypes two column v2'!$M8,"000")&amp;TEXT('genotypes two column v2'!$N8,"000")</f>
        <v>116125</v>
      </c>
      <c r="J8" t="str">
        <f>TEXT('genotypes two column v2'!$O8,"000")&amp;TEXT('genotypes two column v2'!$P8,"000")</f>
        <v>090093</v>
      </c>
      <c r="K8" t="str">
        <f>TEXT('genotypes two column v2'!$Q8,"000")&amp;TEXT('genotypes two column v2'!$R8,"000")</f>
        <v>084087</v>
      </c>
      <c r="L8" t="str">
        <f>TEXT('genotypes two column v2'!$S8,"000")&amp;TEXT('genotypes two column v2'!$T8,"000")</f>
        <v>080083</v>
      </c>
      <c r="M8" t="str">
        <f>TEXT('genotypes two column v2'!$U8,"000")&amp;TEXT('genotypes two column v2'!$V8,"000")</f>
        <v>107107</v>
      </c>
      <c r="N8" t="str">
        <f>TEXT('genotypes two column v2'!$W8,"000")&amp;TEXT('genotypes two column v2'!$X8,"000")</f>
        <v>097109</v>
      </c>
      <c r="O8" t="str">
        <f>TEXT('genotypes two column v2'!$Y8,"000")&amp;TEXT('genotypes two column v2'!$Z8,"000")</f>
        <v>120126</v>
      </c>
      <c r="P8" t="str">
        <f>TEXT('genotypes two column v2'!$AA8,"000")&amp;TEXT('genotypes two column v2'!$AB8,"000")</f>
        <v>131176</v>
      </c>
      <c r="R8" t="str">
        <f t="shared" si="0"/>
        <v>JB_A_T2_6</v>
      </c>
    </row>
    <row r="9" spans="1:18" x14ac:dyDescent="0.2">
      <c r="A9" t="str">
        <f>'genotypes two column v2'!A9</f>
        <v>JB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9</v>
      </c>
      <c r="E9" t="str">
        <f>TEXT('genotypes two column v2'!$E9,"000")&amp;TEXT('genotypes two column v2'!$F9,"000")</f>
        <v>126132</v>
      </c>
      <c r="F9" t="str">
        <f>TEXT('genotypes two column v2'!$G9,"000")&amp;TEXT('genotypes two column v2'!$H9,"000")</f>
        <v>111114</v>
      </c>
      <c r="G9" t="str">
        <f>TEXT('genotypes two column v2'!$I9,"000")&amp;TEXT('genotypes two column v2'!$J9,"000")</f>
        <v>100103</v>
      </c>
      <c r="H9" t="str">
        <f>TEXT('genotypes two column v2'!$K9,"000")&amp;TEXT('genotypes two column v2'!$L9,"000")</f>
        <v>144180</v>
      </c>
      <c r="I9" t="str">
        <f>TEXT('genotypes two column v2'!$M9,"000")&amp;TEXT('genotypes two column v2'!$N9,"000")</f>
        <v>116116</v>
      </c>
      <c r="J9" t="str">
        <f>TEXT('genotypes two column v2'!$O9,"000")&amp;TEXT('genotypes two column v2'!$P9,"000")</f>
        <v>093093</v>
      </c>
      <c r="K9" t="str">
        <f>TEXT('genotypes two column v2'!$Q9,"000")&amp;TEXT('genotypes two column v2'!$R9,"000")</f>
        <v>087087</v>
      </c>
      <c r="L9" t="str">
        <f>TEXT('genotypes two column v2'!$S9,"000")&amp;TEXT('genotypes two column v2'!$T9,"000")</f>
        <v>080083</v>
      </c>
      <c r="M9" t="str">
        <f>TEXT('genotypes two column v2'!$U9,"000")&amp;TEXT('genotypes two column v2'!$V9,"000")</f>
        <v>107107</v>
      </c>
      <c r="N9" t="str">
        <f>TEXT('genotypes two column v2'!$W9,"000")&amp;TEXT('genotypes two column v2'!$X9,"000")</f>
        <v>106109</v>
      </c>
      <c r="O9" t="str">
        <f>TEXT('genotypes two column v2'!$Y9,"000")&amp;TEXT('genotypes two column v2'!$Z9,"000")</f>
        <v>117117</v>
      </c>
      <c r="P9" t="str">
        <f>TEXT('genotypes two column v2'!$AA9,"000")&amp;TEXT('genotypes two column v2'!$AB9,"000")</f>
        <v>125131</v>
      </c>
      <c r="R9" t="str">
        <f t="shared" si="0"/>
        <v>JB_A_T2_9</v>
      </c>
    </row>
    <row r="10" spans="1:18" x14ac:dyDescent="0.2">
      <c r="A10" t="str">
        <f>'genotypes two column v2'!A10</f>
        <v>JB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12</v>
      </c>
      <c r="E10" t="str">
        <f>TEXT('genotypes two column v2'!$E10,"000")&amp;TEXT('genotypes two column v2'!$F10,"000")</f>
        <v>129135</v>
      </c>
      <c r="F10" t="str">
        <f>TEXT('genotypes two column v2'!$G10,"000")&amp;TEXT('genotypes two column v2'!$H10,"000")</f>
        <v>111111</v>
      </c>
      <c r="G10" t="str">
        <f>TEXT('genotypes two column v2'!$I10,"000")&amp;TEXT('genotypes two column v2'!$J10,"000")</f>
        <v>097100</v>
      </c>
      <c r="H10" t="str">
        <f>TEXT('genotypes two column v2'!$K10,"000")&amp;TEXT('genotypes two column v2'!$L10,"000")</f>
        <v>138138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090090</v>
      </c>
      <c r="K10" t="str">
        <f>TEXT('genotypes two column v2'!$Q10,"000")&amp;TEXT('genotypes two column v2'!$R10,"000")</f>
        <v>084084</v>
      </c>
      <c r="L10" t="str">
        <f>TEXT('genotypes two column v2'!$S10,"000")&amp;TEXT('genotypes two column v2'!$T10,"000")</f>
        <v>080086</v>
      </c>
      <c r="M10" t="str">
        <f>TEXT('genotypes two column v2'!$U10,"000")&amp;TEXT('genotypes two column v2'!$V10,"000")</f>
        <v>104104</v>
      </c>
      <c r="N10" t="str">
        <f>TEXT('genotypes two column v2'!$W10,"000")&amp;TEXT('genotypes two column v2'!$X10,"000")</f>
        <v>106109</v>
      </c>
      <c r="O10" t="str">
        <f>TEXT('genotypes two column v2'!$Y10,"000")&amp;TEXT('genotypes two column v2'!$Z10,"000")</f>
        <v>117120</v>
      </c>
      <c r="P10" t="str">
        <f>TEXT('genotypes two column v2'!$AA10,"000")&amp;TEXT('genotypes two column v2'!$AB10,"000")</f>
        <v>131131</v>
      </c>
      <c r="R10" t="str">
        <f t="shared" si="0"/>
        <v>JB_A_T2_12</v>
      </c>
    </row>
    <row r="11" spans="1:18" x14ac:dyDescent="0.2">
      <c r="A11" t="str">
        <f>'genotypes two column v2'!A11</f>
        <v>JB</v>
      </c>
      <c r="B11" t="str">
        <f>'genotypes two column v2'!B11</f>
        <v>A</v>
      </c>
      <c r="C11" t="str">
        <f>'genotypes two column v2'!C11</f>
        <v>T3</v>
      </c>
      <c r="D11">
        <f>'genotypes two column v2'!D11</f>
        <v>0</v>
      </c>
      <c r="E11" t="str">
        <f>TEXT('genotypes two column v2'!$E11,"000")&amp;TEXT('genotypes two column v2'!$F11,"000")</f>
        <v>108141</v>
      </c>
      <c r="F11" t="str">
        <f>TEXT('genotypes two column v2'!$G11,"000")&amp;TEXT('genotypes two column v2'!$H11,"000")</f>
        <v>111132</v>
      </c>
      <c r="G11" t="str">
        <f>TEXT('genotypes two column v2'!$I11,"000")&amp;TEXT('genotypes two column v2'!$J11,"000")</f>
        <v>109136</v>
      </c>
      <c r="H11" t="str">
        <f>TEXT('genotypes two column v2'!$K11,"000")&amp;TEXT('genotypes two column v2'!$L11,"000")</f>
        <v>141150</v>
      </c>
      <c r="I11" t="str">
        <f>TEXT('genotypes two column v2'!$M11,"000")&amp;TEXT('genotypes two column v2'!$N11,"000")</f>
        <v>116116</v>
      </c>
      <c r="J11" t="str">
        <f>TEXT('genotypes two column v2'!$O11,"000")&amp;TEXT('genotypes two column v2'!$P11,"000")</f>
        <v>090093</v>
      </c>
      <c r="K11" t="str">
        <f>TEXT('genotypes two column v2'!$Q11,"000")&amp;TEXT('genotypes two column v2'!$R11,"000")</f>
        <v>084087</v>
      </c>
      <c r="L11" t="str">
        <f>TEXT('genotypes two column v2'!$S11,"000")&amp;TEXT('genotypes two column v2'!$T11,"000")</f>
        <v>080116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091106</v>
      </c>
      <c r="O11" t="str">
        <f>TEXT('genotypes two column v2'!$Y11,"000")&amp;TEXT('genotypes two column v2'!$Z11,"000")</f>
        <v>114120</v>
      </c>
      <c r="P11" t="str">
        <f>TEXT('genotypes two column v2'!$AA11,"000")&amp;TEXT('genotypes two column v2'!$AB11,"000")</f>
        <v>131134</v>
      </c>
      <c r="R11" t="str">
        <f t="shared" si="0"/>
        <v>JB_A_T3_0</v>
      </c>
    </row>
    <row r="12" spans="1:18" x14ac:dyDescent="0.2">
      <c r="A12" t="str">
        <f>'genotypes two column v2'!A12</f>
        <v>JB</v>
      </c>
      <c r="B12" t="str">
        <f>'genotypes two column v2'!B12</f>
        <v>A</v>
      </c>
      <c r="C12" t="str">
        <f>'genotypes two column v2'!C12</f>
        <v>T3</v>
      </c>
      <c r="D12">
        <f>'genotypes two column v2'!D12</f>
        <v>3</v>
      </c>
      <c r="E12" t="str">
        <f>TEXT('genotypes two column v2'!$E12,"000")&amp;TEXT('genotypes two column v2'!$F12,"000")</f>
        <v>129132</v>
      </c>
      <c r="F12" t="str">
        <f>TEXT('genotypes two column v2'!$G12,"000")&amp;TEXT('genotypes two column v2'!$H12,"000")</f>
        <v>111111</v>
      </c>
      <c r="G12" t="str">
        <f>TEXT('genotypes two column v2'!$I12,"000")&amp;TEXT('genotypes two column v2'!$J12,"000")</f>
        <v>100127</v>
      </c>
      <c r="H12" t="str">
        <f>TEXT('genotypes two column v2'!$K12,"000")&amp;TEXT('genotypes two column v2'!$L12,"000")</f>
        <v>099138</v>
      </c>
      <c r="I12" t="str">
        <f>TEXT('genotypes two column v2'!$M12,"000")&amp;TEXT('genotypes two column v2'!$N12,"000")</f>
        <v>125125</v>
      </c>
      <c r="J12" t="str">
        <f>TEXT('genotypes two column v2'!$O12,"000")&amp;TEXT('genotypes two column v2'!$P12,"000")</f>
        <v>090093</v>
      </c>
      <c r="K12" t="str">
        <f>TEXT('genotypes two column v2'!$Q12,"000")&amp;TEXT('genotypes two column v2'!$R12,"000")</f>
        <v>087087</v>
      </c>
      <c r="L12" t="str">
        <f>TEXT('genotypes two column v2'!$S12,"000")&amp;TEXT('genotypes two column v2'!$T12,"000")</f>
        <v>080080</v>
      </c>
      <c r="M12" t="str">
        <f>TEXT('genotypes two column v2'!$U12,"000")&amp;TEXT('genotypes two column v2'!$V12,"000")</f>
        <v>104107</v>
      </c>
      <c r="N12" t="str">
        <f>TEXT('genotypes two column v2'!$W12,"000")&amp;TEXT('genotypes two column v2'!$X12,"000")</f>
        <v>103106</v>
      </c>
      <c r="O12" t="str">
        <f>TEXT('genotypes two column v2'!$Y12,"000")&amp;TEXT('genotypes two column v2'!$Z12,"000")</f>
        <v>120120</v>
      </c>
      <c r="P12" t="str">
        <f>TEXT('genotypes two column v2'!$AA12,"000")&amp;TEXT('genotypes two column v2'!$AB12,"000")</f>
        <v>131137</v>
      </c>
      <c r="R12" t="str">
        <f t="shared" si="0"/>
        <v>JB_A_T3_3</v>
      </c>
    </row>
    <row r="13" spans="1:18" x14ac:dyDescent="0.2">
      <c r="A13" t="str">
        <f>'genotypes two column v2'!A13</f>
        <v>JB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6</v>
      </c>
      <c r="E13" t="str">
        <f>TEXT('genotypes two column v2'!$E13,"000")&amp;TEXT('genotypes two column v2'!$F13,"000")</f>
        <v>132132</v>
      </c>
      <c r="F13" t="str">
        <f>TEXT('genotypes two column v2'!$G13,"000")&amp;TEXT('genotypes two column v2'!$H13,"000")</f>
        <v>111111</v>
      </c>
      <c r="G13" t="str">
        <f>TEXT('genotypes two column v2'!$I13,"000")&amp;TEXT('genotypes two column v2'!$J13,"000")</f>
        <v>091127</v>
      </c>
      <c r="H13" t="str">
        <f>TEXT('genotypes two column v2'!$K13,"000")&amp;TEXT('genotypes two column v2'!$L13,"000")</f>
        <v>111120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090102</v>
      </c>
      <c r="K13" t="str">
        <f>TEXT('genotypes two column v2'!$Q13,"000")&amp;TEXT('genotypes two column v2'!$R13,"000")</f>
        <v>084084</v>
      </c>
      <c r="L13" t="str">
        <f>TEXT('genotypes two column v2'!$S13,"000")&amp;TEXT('genotypes two column v2'!$T13,"000")</f>
        <v>080080</v>
      </c>
      <c r="M13" t="str">
        <f>TEXT('genotypes two column v2'!$U13,"000")&amp;TEXT('genotypes two column v2'!$V13,"000")</f>
        <v>092104</v>
      </c>
      <c r="N13" t="str">
        <f>TEXT('genotypes two column v2'!$W13,"000")&amp;TEXT('genotypes two column v2'!$X13,"000")</f>
        <v>103106</v>
      </c>
      <c r="O13" t="str">
        <f>TEXT('genotypes two column v2'!$Y13,"000")&amp;TEXT('genotypes two column v2'!$Z13,"000")</f>
        <v>114114</v>
      </c>
      <c r="P13" t="str">
        <f>TEXT('genotypes two column v2'!$AA13,"000")&amp;TEXT('genotypes two column v2'!$AB13,"000")</f>
        <v>131134</v>
      </c>
      <c r="R13" t="str">
        <f t="shared" si="0"/>
        <v>JB_A_T3_6</v>
      </c>
    </row>
    <row r="14" spans="1:18" x14ac:dyDescent="0.2">
      <c r="A14" t="str">
        <f>'genotypes two column v2'!A14</f>
        <v>JB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9</v>
      </c>
      <c r="E14" t="str">
        <f>TEXT('genotypes two column v2'!$E14,"000")&amp;TEXT('genotypes two column v2'!$F14,"000")</f>
        <v>135135</v>
      </c>
      <c r="F14" t="str">
        <f>TEXT('genotypes two column v2'!$G14,"000")&amp;TEXT('genotypes two column v2'!$H14,"000")</f>
        <v>120129</v>
      </c>
      <c r="G14" t="str">
        <f>TEXT('genotypes two column v2'!$I14,"000")&amp;TEXT('genotypes two column v2'!$J14,"000")</f>
        <v>091130</v>
      </c>
      <c r="H14" t="str">
        <f>TEXT('genotypes two column v2'!$K14,"000")&amp;TEXT('genotypes two column v2'!$L14,"000")</f>
        <v>117147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090093</v>
      </c>
      <c r="K14" t="str">
        <f>TEXT('genotypes two column v2'!$Q14,"000")&amp;TEXT('genotypes two column v2'!$R14,"000")</f>
        <v>084105</v>
      </c>
      <c r="L14" t="str">
        <f>TEXT('genotypes two column v2'!$S14,"000")&amp;TEXT('genotypes two column v2'!$T14,"000")</f>
        <v>080080</v>
      </c>
      <c r="M14" t="str">
        <f>TEXT('genotypes two column v2'!$U14,"000")&amp;TEXT('genotypes two column v2'!$V14,"000")</f>
        <v>107107</v>
      </c>
      <c r="N14" t="str">
        <f>TEXT('genotypes two column v2'!$W14,"000")&amp;TEXT('genotypes two column v2'!$X14,"000")</f>
        <v>100106</v>
      </c>
      <c r="O14" t="str">
        <f>TEXT('genotypes two column v2'!$Y14,"000")&amp;TEXT('genotypes two column v2'!$Z14,"000")</f>
        <v>117120</v>
      </c>
      <c r="P14" t="str">
        <f>TEXT('genotypes two column v2'!$AA14,"000")&amp;TEXT('genotypes two column v2'!$AB14,"000")</f>
        <v>131131</v>
      </c>
      <c r="R14" t="str">
        <f t="shared" si="0"/>
        <v>JB_A_T3_9</v>
      </c>
    </row>
    <row r="15" spans="1:18" x14ac:dyDescent="0.2">
      <c r="A15" t="str">
        <f>'genotypes two column v2'!A15</f>
        <v>JB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12</v>
      </c>
      <c r="E15" t="str">
        <f>TEXT('genotypes two column v2'!$E15,"000")&amp;TEXT('genotypes two column v2'!$F15,"000")</f>
        <v>120132</v>
      </c>
      <c r="F15" t="str">
        <f>TEXT('genotypes two column v2'!$G15,"000")&amp;TEXT('genotypes two column v2'!$H15,"000")</f>
        <v>111126</v>
      </c>
      <c r="G15" t="str">
        <f>TEXT('genotypes two column v2'!$I15,"000")&amp;TEXT('genotypes two column v2'!$J15,"000")</f>
        <v>112139</v>
      </c>
      <c r="H15" t="str">
        <f>TEXT('genotypes two column v2'!$K15,"000")&amp;TEXT('genotypes two column v2'!$L15,"000")</f>
        <v>144153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090090</v>
      </c>
      <c r="K15" t="str">
        <f>TEXT('genotypes two column v2'!$Q15,"000")&amp;TEXT('genotypes two column v2'!$R15,"000")</f>
        <v>093096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104104</v>
      </c>
      <c r="N15" t="str">
        <f>TEXT('genotypes two column v2'!$W15,"000")&amp;TEXT('genotypes two column v2'!$X15,"000")</f>
        <v>106109</v>
      </c>
      <c r="O15" t="str">
        <f>TEXT('genotypes two column v2'!$Y15,"000")&amp;TEXT('genotypes two column v2'!$Z15,"000")</f>
        <v>117120</v>
      </c>
      <c r="P15" t="str">
        <f>TEXT('genotypes two column v2'!$AA15,"000")&amp;TEXT('genotypes two column v2'!$AB15,"000")</f>
        <v>134134</v>
      </c>
      <c r="R15" t="str">
        <f t="shared" si="0"/>
        <v>JB_A_T3_12</v>
      </c>
    </row>
    <row r="16" spans="1:18" x14ac:dyDescent="0.2">
      <c r="A16" t="str">
        <f>'genotypes two column v2'!A16</f>
        <v>JB</v>
      </c>
      <c r="B16" t="str">
        <f>'genotypes two column v2'!B16</f>
        <v>A</v>
      </c>
      <c r="C16" t="str">
        <f>'genotypes two column v2'!C16</f>
        <v>T4</v>
      </c>
      <c r="D16">
        <f>'genotypes two column v2'!D16</f>
        <v>0</v>
      </c>
      <c r="E16" t="str">
        <f>TEXT('genotypes two column v2'!$E16,"000")&amp;TEXT('genotypes two column v2'!$F16,"000")</f>
        <v>132132</v>
      </c>
      <c r="F16" t="str">
        <f>TEXT('genotypes two column v2'!$G16,"000")&amp;TEXT('genotypes two column v2'!$H16,"000")</f>
        <v>111111</v>
      </c>
      <c r="G16" t="str">
        <f>TEXT('genotypes two column v2'!$I16,"000")&amp;TEXT('genotypes two column v2'!$J16,"000")</f>
        <v>103139</v>
      </c>
      <c r="H16" t="str">
        <f>TEXT('genotypes two column v2'!$K16,"000")&amp;TEXT('genotypes two column v2'!$L16,"000")</f>
        <v>111138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090093</v>
      </c>
      <c r="K16" t="str">
        <f>TEXT('genotypes two column v2'!$Q16,"000")&amp;TEXT('genotypes two column v2'!$R16,"000")</f>
        <v>084087</v>
      </c>
      <c r="L16" t="str">
        <f>TEXT('genotypes two column v2'!$S16,"000")&amp;TEXT('genotypes two column v2'!$T16,"000")</f>
        <v>080083</v>
      </c>
      <c r="M16" t="str">
        <f>TEXT('genotypes two column v2'!$U16,"000")&amp;TEXT('genotypes two column v2'!$V16,"000")</f>
        <v>107107</v>
      </c>
      <c r="N16" t="str">
        <f>TEXT('genotypes two column v2'!$W16,"000")&amp;TEXT('genotypes two column v2'!$X16,"000")</f>
        <v>106106</v>
      </c>
      <c r="O16" t="str">
        <f>TEXT('genotypes two column v2'!$Y16,"000")&amp;TEXT('genotypes two column v2'!$Z16,"000")</f>
        <v>117123</v>
      </c>
      <c r="P16" t="str">
        <f>TEXT('genotypes two column v2'!$AA16,"000")&amp;TEXT('genotypes two column v2'!$AB16,"000")</f>
        <v>131131</v>
      </c>
      <c r="R16" t="str">
        <f t="shared" si="0"/>
        <v>JB_A_T4_0</v>
      </c>
    </row>
    <row r="17" spans="1:18" x14ac:dyDescent="0.2">
      <c r="A17" t="str">
        <f>'genotypes two column v2'!A17</f>
        <v>JB</v>
      </c>
      <c r="B17" t="str">
        <f>'genotypes two column v2'!B17</f>
        <v>A</v>
      </c>
      <c r="C17" t="str">
        <f>'genotypes two column v2'!C17</f>
        <v>T4</v>
      </c>
      <c r="D17">
        <f>'genotypes two column v2'!D17</f>
        <v>3</v>
      </c>
      <c r="E17" t="str">
        <f>TEXT('genotypes two column v2'!$E17,"000")&amp;TEXT('genotypes two column v2'!$F17,"000")</f>
        <v>129132</v>
      </c>
      <c r="F17" t="str">
        <f>TEXT('genotypes two column v2'!$G17,"000")&amp;TEXT('genotypes two column v2'!$H17,"000")</f>
        <v>111111</v>
      </c>
      <c r="G17" t="str">
        <f>TEXT('genotypes two column v2'!$I17,"000")&amp;TEXT('genotypes two column v2'!$J17,"000")</f>
        <v>100127</v>
      </c>
      <c r="H17" t="str">
        <f>TEXT('genotypes two column v2'!$K17,"000")&amp;TEXT('genotypes two column v2'!$L17,"000")</f>
        <v>099138</v>
      </c>
      <c r="I17" t="str">
        <f>TEXT('genotypes two column v2'!$M17,"000")&amp;TEXT('genotypes two column v2'!$N17,"000")</f>
        <v>125125</v>
      </c>
      <c r="J17" t="str">
        <f>TEXT('genotypes two column v2'!$O17,"000")&amp;TEXT('genotypes two column v2'!$P17,"000")</f>
        <v>090093</v>
      </c>
      <c r="K17" t="str">
        <f>TEXT('genotypes two column v2'!$Q17,"000")&amp;TEXT('genotypes two column v2'!$R17,"000")</f>
        <v>087087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104107</v>
      </c>
      <c r="N17" t="str">
        <f>TEXT('genotypes two column v2'!$W17,"000")&amp;TEXT('genotypes two column v2'!$X17,"000")</f>
        <v>103106</v>
      </c>
      <c r="O17" t="str">
        <f>TEXT('genotypes two column v2'!$Y17,"000")&amp;TEXT('genotypes two column v2'!$Z17,"000")</f>
        <v>120120</v>
      </c>
      <c r="P17" t="str">
        <f>TEXT('genotypes two column v2'!$AA17,"000")&amp;TEXT('genotypes two column v2'!$AB17,"000")</f>
        <v>131137</v>
      </c>
      <c r="R17" t="str">
        <f t="shared" si="0"/>
        <v>JB_A_T4_3</v>
      </c>
    </row>
    <row r="18" spans="1:18" x14ac:dyDescent="0.2">
      <c r="A18" t="str">
        <f>'genotypes two column v2'!A18</f>
        <v>JB</v>
      </c>
      <c r="B18" t="str">
        <f>'genotypes two column v2'!B18</f>
        <v>A</v>
      </c>
      <c r="C18" t="str">
        <f>'genotypes two column v2'!C18</f>
        <v>T4</v>
      </c>
      <c r="D18">
        <f>'genotypes two column v2'!D18</f>
        <v>6</v>
      </c>
      <c r="E18" t="str">
        <f>TEXT('genotypes two column v2'!$E18,"000")&amp;TEXT('genotypes two column v2'!$F18,"000")</f>
        <v>123138</v>
      </c>
      <c r="F18" t="str">
        <f>TEXT('genotypes two column v2'!$G18,"000")&amp;TEXT('genotypes two column v2'!$H18,"000")</f>
        <v>111123</v>
      </c>
      <c r="G18" t="str">
        <f>TEXT('genotypes two column v2'!$I18,"000")&amp;TEXT('genotypes two column v2'!$J18,"000")</f>
        <v>124127</v>
      </c>
      <c r="H18" t="str">
        <f>TEXT('genotypes two column v2'!$K18,"000")&amp;TEXT('genotypes two column v2'!$L18,"000")</f>
        <v>120138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090093</v>
      </c>
      <c r="K18" t="str">
        <f>TEXT('genotypes two column v2'!$Q18,"000")&amp;TEXT('genotypes two column v2'!$R18,"000")</f>
        <v>084087</v>
      </c>
      <c r="L18" t="str">
        <f>TEXT('genotypes two column v2'!$S18,"000")&amp;TEXT('genotypes two column v2'!$T18,"000")</f>
        <v>080080</v>
      </c>
      <c r="M18" t="str">
        <f>TEXT('genotypes two column v2'!$U18,"000")&amp;TEXT('genotypes two column v2'!$V18,"000")</f>
        <v>104113</v>
      </c>
      <c r="N18" t="str">
        <f>TEXT('genotypes two column v2'!$W18,"000")&amp;TEXT('genotypes two column v2'!$X18,"000")</f>
        <v>106109</v>
      </c>
      <c r="O18" t="str">
        <f>TEXT('genotypes two column v2'!$Y18,"000")&amp;TEXT('genotypes two column v2'!$Z18,"000")</f>
        <v>117126</v>
      </c>
      <c r="P18" t="str">
        <f>TEXT('genotypes two column v2'!$AA18,"000")&amp;TEXT('genotypes two column v2'!$AB18,"000")</f>
        <v>134167</v>
      </c>
      <c r="R18" t="str">
        <f t="shared" si="0"/>
        <v>JB_A_T4_6</v>
      </c>
    </row>
    <row r="19" spans="1:18" x14ac:dyDescent="0.2">
      <c r="A19" t="str">
        <f>'genotypes two column v2'!A19</f>
        <v>JB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9</v>
      </c>
      <c r="E19" t="str">
        <f>TEXT('genotypes two column v2'!$E19,"000")&amp;TEXT('genotypes two column v2'!$F19,"000")</f>
        <v>129135</v>
      </c>
      <c r="F19" t="str">
        <f>TEXT('genotypes two column v2'!$G19,"000")&amp;TEXT('genotypes two column v2'!$H19,"000")</f>
        <v>111123</v>
      </c>
      <c r="G19" t="str">
        <f>TEXT('genotypes two column v2'!$I19,"000")&amp;TEXT('genotypes two column v2'!$J19,"000")</f>
        <v>100130</v>
      </c>
      <c r="H19" t="str">
        <f>TEXT('genotypes two column v2'!$K19,"000")&amp;TEXT('genotypes two column v2'!$L19,"000")</f>
        <v>114150</v>
      </c>
      <c r="I19" t="str">
        <f>TEXT('genotypes two column v2'!$M19,"000")&amp;TEXT('genotypes two column v2'!$N19,"000")</f>
        <v>125128</v>
      </c>
      <c r="J19" t="str">
        <f>TEXT('genotypes two column v2'!$O19,"000")&amp;TEXT('genotypes two column v2'!$P19,"000")</f>
        <v>090093</v>
      </c>
      <c r="K19" t="str">
        <f>TEXT('genotypes two column v2'!$Q19,"000")&amp;TEXT('genotypes two column v2'!$R19,"000")</f>
        <v>084087</v>
      </c>
      <c r="L19" t="str">
        <f>TEXT('genotypes two column v2'!$S19,"000")&amp;TEXT('genotypes two column v2'!$T19,"000")</f>
        <v>080080</v>
      </c>
      <c r="M19" t="str">
        <f>TEXT('genotypes two column v2'!$U19,"000")&amp;TEXT('genotypes two column v2'!$V19,"000")</f>
        <v>107107</v>
      </c>
      <c r="N19" t="str">
        <f>TEXT('genotypes two column v2'!$W19,"000")&amp;TEXT('genotypes two column v2'!$X19,"000")</f>
        <v>106109</v>
      </c>
      <c r="O19" t="str">
        <f>TEXT('genotypes two column v2'!$Y19,"000")&amp;TEXT('genotypes two column v2'!$Z19,"000")</f>
        <v>111120</v>
      </c>
      <c r="P19" t="str">
        <f>TEXT('genotypes two column v2'!$AA19,"000")&amp;TEXT('genotypes two column v2'!$AB19,"000")</f>
        <v>131143</v>
      </c>
      <c r="R19" t="str">
        <f t="shared" si="0"/>
        <v>JB_A_T4_9</v>
      </c>
    </row>
    <row r="20" spans="1:18" x14ac:dyDescent="0.2">
      <c r="A20" t="str">
        <f>'genotypes two column v2'!A20</f>
        <v>JB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12</v>
      </c>
      <c r="E20" t="str">
        <f>TEXT('genotypes two column v2'!$E20,"000")&amp;TEXT('genotypes two column v2'!$F20,"000")</f>
        <v>120132</v>
      </c>
      <c r="F20" t="str">
        <f>TEXT('genotypes two column v2'!$G20,"000")&amp;TEXT('genotypes two column v2'!$H20,"000")</f>
        <v>111126</v>
      </c>
      <c r="G20" t="str">
        <f>TEXT('genotypes two column v2'!$I20,"000")&amp;TEXT('genotypes two column v2'!$J20,"000")</f>
        <v>112139</v>
      </c>
      <c r="H20" t="str">
        <f>TEXT('genotypes two column v2'!$K20,"000")&amp;TEXT('genotypes two column v2'!$L20,"000")</f>
        <v>144153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090090</v>
      </c>
      <c r="K20" t="str">
        <f>TEXT('genotypes two column v2'!$Q20,"000")&amp;TEXT('genotypes two column v2'!$R20,"000")</f>
        <v>093096</v>
      </c>
      <c r="L20" t="str">
        <f>TEXT('genotypes two column v2'!$S20,"000")&amp;TEXT('genotypes two column v2'!$T20,"000")</f>
        <v>080080</v>
      </c>
      <c r="M20" t="str">
        <f>TEXT('genotypes two column v2'!$U20,"000")&amp;TEXT('genotypes two column v2'!$V20,"000")</f>
        <v>104104</v>
      </c>
      <c r="N20" t="str">
        <f>TEXT('genotypes two column v2'!$W20,"000")&amp;TEXT('genotypes two column v2'!$X20,"000")</f>
        <v>106109</v>
      </c>
      <c r="O20" t="str">
        <f>TEXT('genotypes two column v2'!$Y20,"000")&amp;TEXT('genotypes two column v2'!$Z20,"000")</f>
        <v>117120</v>
      </c>
      <c r="P20" t="str">
        <f>TEXT('genotypes two column v2'!$AA20,"000")&amp;TEXT('genotypes two column v2'!$AB20,"000")</f>
        <v>134134</v>
      </c>
      <c r="R20" t="str">
        <f t="shared" si="0"/>
        <v>JB_A_T4_12</v>
      </c>
    </row>
    <row r="21" spans="1:18" x14ac:dyDescent="0.2">
      <c r="A21" t="str">
        <f>'genotypes two column v2'!A21</f>
        <v>JB</v>
      </c>
      <c r="B21" t="str">
        <f>'genotypes two column v2'!B21</f>
        <v>B</v>
      </c>
      <c r="C21" t="str">
        <f>'genotypes two column v2'!C21</f>
        <v>T1</v>
      </c>
      <c r="D21">
        <f>'genotypes two column v2'!D21</f>
        <v>0</v>
      </c>
      <c r="E21" t="str">
        <f>TEXT('genotypes two column v2'!$E21,"000")&amp;TEXT('genotypes two column v2'!$F21,"000")</f>
        <v>123135</v>
      </c>
      <c r="F21" t="str">
        <f>TEXT('genotypes two column v2'!$G21,"000")&amp;TEXT('genotypes two column v2'!$H21,"000")</f>
        <v>111117</v>
      </c>
      <c r="G21" t="str">
        <f>TEXT('genotypes two column v2'!$I21,"000")&amp;TEXT('genotypes two column v2'!$J21,"000")</f>
        <v>100115</v>
      </c>
      <c r="H21" t="str">
        <f>TEXT('genotypes two column v2'!$K21,"000")&amp;TEXT('genotypes two column v2'!$L21,"000")</f>
        <v>117144</v>
      </c>
      <c r="I21" t="str">
        <f>TEXT('genotypes two column v2'!$M21,"000")&amp;TEXT('genotypes two column v2'!$N21,"000")</f>
        <v>116116</v>
      </c>
      <c r="J21" t="str">
        <f>TEXT('genotypes two column v2'!$O21,"000")&amp;TEXT('genotypes two column v2'!$P21,"000")</f>
        <v>090090</v>
      </c>
      <c r="K21" t="str">
        <f>TEXT('genotypes two column v2'!$Q21,"000")&amp;TEXT('genotypes two column v2'!$R21,"000")</f>
        <v>084090</v>
      </c>
      <c r="L21" t="str">
        <f>TEXT('genotypes two column v2'!$S21,"000")&amp;TEXT('genotypes two column v2'!$T21,"000")</f>
        <v>071080</v>
      </c>
      <c r="M21" t="str">
        <f>TEXT('genotypes two column v2'!$U21,"000")&amp;TEXT('genotypes two column v2'!$V21,"000")</f>
        <v>107107</v>
      </c>
      <c r="N21" t="str">
        <f>TEXT('genotypes two column v2'!$W21,"000")&amp;TEXT('genotypes two column v2'!$X21,"000")</f>
        <v>091106</v>
      </c>
      <c r="O21" t="str">
        <f>TEXT('genotypes two column v2'!$Y21,"000")&amp;TEXT('genotypes two column v2'!$Z21,"000")</f>
        <v>117126</v>
      </c>
      <c r="P21" t="str">
        <f>TEXT('genotypes two column v2'!$AA21,"000")&amp;TEXT('genotypes two column v2'!$AB21,"000")</f>
        <v>131137</v>
      </c>
      <c r="R21" t="str">
        <f t="shared" si="0"/>
        <v>JB_B_T1_0</v>
      </c>
    </row>
    <row r="22" spans="1:18" x14ac:dyDescent="0.2">
      <c r="A22" t="str">
        <f>'genotypes two column v2'!A22</f>
        <v>JB</v>
      </c>
      <c r="B22" t="str">
        <f>'genotypes two column v2'!B22</f>
        <v>B</v>
      </c>
      <c r="C22" t="str">
        <f>'genotypes two column v2'!C22</f>
        <v>T1</v>
      </c>
      <c r="D22">
        <f>'genotypes two column v2'!D22</f>
        <v>3</v>
      </c>
      <c r="E22" t="str">
        <f>TEXT('genotypes two column v2'!$E22,"000")&amp;TEXT('genotypes two column v2'!$F22,"000")</f>
        <v>126126</v>
      </c>
      <c r="F22" t="str">
        <f>TEXT('genotypes two column v2'!$G22,"000")&amp;TEXT('genotypes two column v2'!$H22,"000")</f>
        <v>111111</v>
      </c>
      <c r="G22" t="str">
        <f>TEXT('genotypes two column v2'!$I22,"000")&amp;TEXT('genotypes two column v2'!$J22,"000")</f>
        <v>091100</v>
      </c>
      <c r="H22" t="str">
        <f>TEXT('genotypes two column v2'!$K22,"000")&amp;TEXT('genotypes two column v2'!$L22,"000")</f>
        <v>138144</v>
      </c>
      <c r="I22" t="str">
        <f>TEXT('genotypes two column v2'!$M22,"000")&amp;TEXT('genotypes two column v2'!$N22,"000")</f>
        <v>116116</v>
      </c>
      <c r="J22" t="str">
        <f>TEXT('genotypes two column v2'!$O22,"000")&amp;TEXT('genotypes two column v2'!$P22,"000")</f>
        <v>093093</v>
      </c>
      <c r="K22" t="str">
        <f>TEXT('genotypes two column v2'!$Q22,"000")&amp;TEXT('genotypes two column v2'!$R22,"000")</f>
        <v>084084</v>
      </c>
      <c r="L22" t="str">
        <f>TEXT('genotypes two column v2'!$S22,"000")&amp;TEXT('genotypes two column v2'!$T22,"000")</f>
        <v>080080</v>
      </c>
      <c r="M22" t="str">
        <f>TEXT('genotypes two column v2'!$U22,"000")&amp;TEXT('genotypes two column v2'!$V22,"000")</f>
        <v>104104</v>
      </c>
      <c r="N22" t="str">
        <f>TEXT('genotypes two column v2'!$W22,"000")&amp;TEXT('genotypes two column v2'!$X22,"000")</f>
        <v>091106</v>
      </c>
      <c r="O22" t="str">
        <f>TEXT('genotypes two column v2'!$Y22,"000")&amp;TEXT('genotypes two column v2'!$Z22,"000")</f>
        <v>126126</v>
      </c>
      <c r="P22" t="str">
        <f>TEXT('genotypes two column v2'!$AA22,"000")&amp;TEXT('genotypes two column v2'!$AB22,"000")</f>
        <v>125131</v>
      </c>
      <c r="R22" t="str">
        <f t="shared" si="0"/>
        <v>JB_B_T1_3</v>
      </c>
    </row>
    <row r="23" spans="1:18" x14ac:dyDescent="0.2">
      <c r="A23" t="str">
        <f>'genotypes two column v2'!A23</f>
        <v>JB</v>
      </c>
      <c r="B23" t="str">
        <f>'genotypes two column v2'!B23</f>
        <v>B</v>
      </c>
      <c r="C23" t="str">
        <f>'genotypes two column v2'!C23</f>
        <v>T1</v>
      </c>
      <c r="D23">
        <f>'genotypes two column v2'!D23</f>
        <v>6</v>
      </c>
      <c r="E23" t="str">
        <f>TEXT('genotypes two column v2'!$E23,"000")&amp;TEXT('genotypes two column v2'!$F23,"000")</f>
        <v>126129</v>
      </c>
      <c r="F23" t="str">
        <f>TEXT('genotypes two column v2'!$G23,"000")&amp;TEXT('genotypes two column v2'!$H23,"000")</f>
        <v>123123</v>
      </c>
      <c r="G23" t="str">
        <f>TEXT('genotypes two column v2'!$I23,"000")&amp;TEXT('genotypes two column v2'!$J23,"000")</f>
        <v>100103</v>
      </c>
      <c r="H23" t="str">
        <f>TEXT('genotypes two column v2'!$K23,"000")&amp;TEXT('genotypes two column v2'!$L23,"000")</f>
        <v>141144</v>
      </c>
      <c r="I23" t="str">
        <f>TEXT('genotypes two column v2'!$M23,"000")&amp;TEXT('genotypes two column v2'!$N23,"000")</f>
        <v>116125</v>
      </c>
      <c r="J23" t="str">
        <f>TEXT('genotypes two column v2'!$O23,"000")&amp;TEXT('genotypes two column v2'!$P23,"000")</f>
        <v>087090</v>
      </c>
      <c r="K23" t="str">
        <f>TEXT('genotypes two column v2'!$Q23,"000")&amp;TEXT('genotypes two column v2'!$R23,"000")</f>
        <v>084087</v>
      </c>
      <c r="L23" t="str">
        <f>TEXT('genotypes two column v2'!$S23,"000")&amp;TEXT('genotypes two column v2'!$T23,"000")</f>
        <v>080080</v>
      </c>
      <c r="M23" t="str">
        <f>TEXT('genotypes two column v2'!$U23,"000")&amp;TEXT('genotypes two column v2'!$V23,"000")</f>
        <v>104107</v>
      </c>
      <c r="N23" t="str">
        <f>TEXT('genotypes two column v2'!$W23,"000")&amp;TEXT('genotypes two column v2'!$X23,"000")</f>
        <v>091106</v>
      </c>
      <c r="O23" t="str">
        <f>TEXT('genotypes two column v2'!$Y23,"000")&amp;TEXT('genotypes two column v2'!$Z23,"000")</f>
        <v>108120</v>
      </c>
      <c r="P23" t="str">
        <f>TEXT('genotypes two column v2'!$AA23,"000")&amp;TEXT('genotypes two column v2'!$AB23,"000")</f>
        <v>131137</v>
      </c>
      <c r="R23" t="str">
        <f t="shared" si="0"/>
        <v>JB_B_T1_6</v>
      </c>
    </row>
    <row r="24" spans="1:18" x14ac:dyDescent="0.2">
      <c r="A24" t="str">
        <f>'genotypes two column v2'!A24</f>
        <v>JB</v>
      </c>
      <c r="B24" t="str">
        <f>'genotypes two column v2'!B24</f>
        <v>B</v>
      </c>
      <c r="C24" t="str">
        <f>'genotypes two column v2'!C24</f>
        <v>T1</v>
      </c>
      <c r="D24">
        <f>'genotypes two column v2'!D24</f>
        <v>12</v>
      </c>
      <c r="E24" t="str">
        <f>TEXT('genotypes two column v2'!$E24,"000")&amp;TEXT('genotypes two column v2'!$F24,"000")</f>
        <v>132138</v>
      </c>
      <c r="F24" t="str">
        <f>TEXT('genotypes two column v2'!$G24,"000")&amp;TEXT('genotypes two column v2'!$H24,"000")</f>
        <v>111111</v>
      </c>
      <c r="G24" t="str">
        <f>TEXT('genotypes two column v2'!$I24,"000")&amp;TEXT('genotypes two column v2'!$J24,"000")</f>
        <v>100112</v>
      </c>
      <c r="H24" t="str">
        <f>TEXT('genotypes two column v2'!$K24,"000")&amp;TEXT('genotypes two column v2'!$L24,"000")</f>
        <v>093141</v>
      </c>
      <c r="I24" t="str">
        <f>TEXT('genotypes two column v2'!$M24,"000")&amp;TEXT('genotypes two column v2'!$N24,"000")</f>
        <v>116116</v>
      </c>
      <c r="J24" t="str">
        <f>TEXT('genotypes two column v2'!$O24,"000")&amp;TEXT('genotypes two column v2'!$P24,"000")</f>
        <v>090093</v>
      </c>
      <c r="K24" t="str">
        <f>TEXT('genotypes two column v2'!$Q24,"000")&amp;TEXT('genotypes two column v2'!$R24,"000")</f>
        <v>084090</v>
      </c>
      <c r="L24" t="str">
        <f>TEXT('genotypes two column v2'!$S24,"000")&amp;TEXT('genotypes two column v2'!$T24,"000")</f>
        <v>080080</v>
      </c>
      <c r="M24" t="str">
        <f>TEXT('genotypes two column v2'!$U24,"000")&amp;TEXT('genotypes two column v2'!$V24,"000")</f>
        <v>104107</v>
      </c>
      <c r="N24" t="str">
        <f>TEXT('genotypes two column v2'!$W24,"000")&amp;TEXT('genotypes two column v2'!$X24,"000")</f>
        <v>106106</v>
      </c>
      <c r="O24" t="str">
        <f>TEXT('genotypes two column v2'!$Y24,"000")&amp;TEXT('genotypes two column v2'!$Z24,"000")</f>
        <v>126126</v>
      </c>
      <c r="P24" t="str">
        <f>TEXT('genotypes two column v2'!$AA24,"000")&amp;TEXT('genotypes two column v2'!$AB24,"000")</f>
        <v>131131</v>
      </c>
      <c r="R24" t="str">
        <f t="shared" si="0"/>
        <v>JB_B_T1_12</v>
      </c>
    </row>
    <row r="25" spans="1:18" x14ac:dyDescent="0.2">
      <c r="A25" t="str">
        <f>'genotypes two column v2'!A25</f>
        <v>JB</v>
      </c>
      <c r="B25" t="str">
        <f>'genotypes two column v2'!B25</f>
        <v>B</v>
      </c>
      <c r="C25" t="str">
        <f>'genotypes two column v2'!C25</f>
        <v>T1</v>
      </c>
      <c r="D25">
        <f>'genotypes two column v2'!D25</f>
        <v>15</v>
      </c>
      <c r="E25" t="str">
        <f>TEXT('genotypes two column v2'!$E25,"000")&amp;TEXT('genotypes two column v2'!$F25,"000")</f>
        <v>126135</v>
      </c>
      <c r="F25" t="str">
        <f>TEXT('genotypes two column v2'!$G25,"000")&amp;TEXT('genotypes two column v2'!$H25,"000")</f>
        <v>111111</v>
      </c>
      <c r="G25" t="str">
        <f>TEXT('genotypes two column v2'!$I25,"000")&amp;TEXT('genotypes two column v2'!$J25,"000")</f>
        <v>121124</v>
      </c>
      <c r="H25" t="str">
        <f>TEXT('genotypes two column v2'!$K25,"000")&amp;TEXT('genotypes two column v2'!$L25,"000")</f>
        <v>141195</v>
      </c>
      <c r="I25" t="str">
        <f>TEXT('genotypes two column v2'!$M25,"000")&amp;TEXT('genotypes two column v2'!$N25,"000")</f>
        <v>116116</v>
      </c>
      <c r="J25" t="str">
        <f>TEXT('genotypes two column v2'!$O25,"000")&amp;TEXT('genotypes two column v2'!$P25,"000")</f>
        <v>090093</v>
      </c>
      <c r="K25" t="str">
        <f>TEXT('genotypes two column v2'!$Q25,"000")&amp;TEXT('genotypes two column v2'!$R25,"000")</f>
        <v>084084</v>
      </c>
      <c r="L25" t="str">
        <f>TEXT('genotypes two column v2'!$S25,"000")&amp;TEXT('genotypes two column v2'!$T25,"000")</f>
        <v>080080</v>
      </c>
      <c r="M25" t="str">
        <f>TEXT('genotypes two column v2'!$U25,"000")&amp;TEXT('genotypes two column v2'!$V25,"000")</f>
        <v>092107</v>
      </c>
      <c r="N25" t="str">
        <f>TEXT('genotypes two column v2'!$W25,"000")&amp;TEXT('genotypes two column v2'!$X25,"000")</f>
        <v>091109</v>
      </c>
      <c r="O25" t="str">
        <f>TEXT('genotypes two column v2'!$Y25,"000")&amp;TEXT('genotypes two column v2'!$Z25,"000")</f>
        <v>120123</v>
      </c>
      <c r="P25" t="str">
        <f>TEXT('genotypes two column v2'!$AA25,"000")&amp;TEXT('genotypes two column v2'!$AB25,"000")</f>
        <v>131137</v>
      </c>
      <c r="R25" t="str">
        <f t="shared" si="0"/>
        <v>JB_B_T1_15</v>
      </c>
    </row>
    <row r="26" spans="1:18" x14ac:dyDescent="0.2">
      <c r="A26" t="str">
        <f>'genotypes two column v2'!A26</f>
        <v>JB</v>
      </c>
      <c r="B26" t="str">
        <f>'genotypes two column v2'!B26</f>
        <v>B</v>
      </c>
      <c r="C26" t="str">
        <f>'genotypes two column v2'!C26</f>
        <v>T2</v>
      </c>
      <c r="D26">
        <f>'genotypes two column v2'!D26</f>
        <v>0</v>
      </c>
      <c r="E26" t="str">
        <f>TEXT('genotypes two column v2'!$E26,"000")&amp;TEXT('genotypes two column v2'!$F26,"000")</f>
        <v>129135</v>
      </c>
      <c r="F26" t="str">
        <f>TEXT('genotypes two column v2'!$G26,"000")&amp;TEXT('genotypes two column v2'!$H26,"000")</f>
        <v>111111</v>
      </c>
      <c r="G26" t="str">
        <f>TEXT('genotypes two column v2'!$I26,"000")&amp;TEXT('genotypes two column v2'!$J26,"000")</f>
        <v>115121</v>
      </c>
      <c r="H26" t="str">
        <f>TEXT('genotypes two column v2'!$K26,"000")&amp;TEXT('genotypes two column v2'!$L26,"000")</f>
        <v>102144</v>
      </c>
      <c r="I26" t="str">
        <f>TEXT('genotypes two column v2'!$M26,"000")&amp;TEXT('genotypes two column v2'!$N26,"000")</f>
        <v>116125</v>
      </c>
      <c r="J26" t="str">
        <f>TEXT('genotypes two column v2'!$O26,"000")&amp;TEXT('genotypes two column v2'!$P26,"000")</f>
        <v>087090</v>
      </c>
      <c r="K26" t="str">
        <f>TEXT('genotypes two column v2'!$Q26,"000")&amp;TEXT('genotypes two column v2'!$R26,"000")</f>
        <v>084090</v>
      </c>
      <c r="L26" t="str">
        <f>TEXT('genotypes two column v2'!$S26,"000")&amp;TEXT('genotypes two column v2'!$T26,"000")</f>
        <v>080080</v>
      </c>
      <c r="M26" t="str">
        <f>TEXT('genotypes two column v2'!$U26,"000")&amp;TEXT('genotypes two column v2'!$V26,"000")</f>
        <v>104107</v>
      </c>
      <c r="N26" t="str">
        <f>TEXT('genotypes two column v2'!$W26,"000")&amp;TEXT('genotypes two column v2'!$X26,"000")</f>
        <v>106109</v>
      </c>
      <c r="O26" t="str">
        <f>TEXT('genotypes two column v2'!$Y26,"000")&amp;TEXT('genotypes two column v2'!$Z26,"000")</f>
        <v>117117</v>
      </c>
      <c r="P26" t="str">
        <f>TEXT('genotypes two column v2'!$AA26,"000")&amp;TEXT('genotypes two column v2'!$AB26,"000")</f>
        <v>125131</v>
      </c>
      <c r="R26" t="str">
        <f t="shared" si="0"/>
        <v>JB_B_T2_0</v>
      </c>
    </row>
    <row r="27" spans="1:18" x14ac:dyDescent="0.2">
      <c r="A27" t="str">
        <f>'genotypes two column v2'!A27</f>
        <v>JB</v>
      </c>
      <c r="B27" t="str">
        <f>'genotypes two column v2'!B27</f>
        <v>B</v>
      </c>
      <c r="C27" t="str">
        <f>'genotypes two column v2'!C27</f>
        <v>T2</v>
      </c>
      <c r="D27">
        <f>'genotypes two column v2'!D27</f>
        <v>0</v>
      </c>
      <c r="E27" t="str">
        <f>TEXT('genotypes two column v2'!$E27,"000")&amp;TEXT('genotypes two column v2'!$F27,"000")</f>
        <v>129135</v>
      </c>
      <c r="F27" t="str">
        <f>TEXT('genotypes two column v2'!$G27,"000")&amp;TEXT('genotypes two column v2'!$H27,"000")</f>
        <v>111111</v>
      </c>
      <c r="G27" t="str">
        <f>TEXT('genotypes two column v2'!$I27,"000")&amp;TEXT('genotypes two column v2'!$J27,"000")</f>
        <v>115121</v>
      </c>
      <c r="H27" t="str">
        <f>TEXT('genotypes two column v2'!$K27,"000")&amp;TEXT('genotypes two column v2'!$L27,"000")</f>
        <v>102144</v>
      </c>
      <c r="I27" t="str">
        <f>TEXT('genotypes two column v2'!$M27,"000")&amp;TEXT('genotypes two column v2'!$N27,"000")</f>
        <v>116125</v>
      </c>
      <c r="J27" t="str">
        <f>TEXT('genotypes two column v2'!$O27,"000")&amp;TEXT('genotypes two column v2'!$P27,"000")</f>
        <v>087090</v>
      </c>
      <c r="K27" t="str">
        <f>TEXT('genotypes two column v2'!$Q27,"000")&amp;TEXT('genotypes two column v2'!$R27,"000")</f>
        <v>084090</v>
      </c>
      <c r="L27" t="str">
        <f>TEXT('genotypes two column v2'!$S27,"000")&amp;TEXT('genotypes two column v2'!$T27,"000")</f>
        <v>080080</v>
      </c>
      <c r="M27" t="str">
        <f>TEXT('genotypes two column v2'!$U27,"000")&amp;TEXT('genotypes two column v2'!$V27,"000")</f>
        <v>104107</v>
      </c>
      <c r="N27" t="str">
        <f>TEXT('genotypes two column v2'!$W27,"000")&amp;TEXT('genotypes two column v2'!$X27,"000")</f>
        <v>106109</v>
      </c>
      <c r="O27" t="str">
        <f>TEXT('genotypes two column v2'!$Y27,"000")&amp;TEXT('genotypes two column v2'!$Z27,"000")</f>
        <v>117117</v>
      </c>
      <c r="P27" t="str">
        <f>TEXT('genotypes two column v2'!$AA27,"000")&amp;TEXT('genotypes two column v2'!$AB27,"000")</f>
        <v>125131</v>
      </c>
      <c r="R27" t="str">
        <f t="shared" si="0"/>
        <v>JB_B_T2_0</v>
      </c>
    </row>
    <row r="28" spans="1:18" x14ac:dyDescent="0.2">
      <c r="A28" t="str">
        <f>'genotypes two column v2'!A28</f>
        <v>JB</v>
      </c>
      <c r="B28" t="str">
        <f>'genotypes two column v2'!B28</f>
        <v>B</v>
      </c>
      <c r="C28" t="str">
        <f>'genotypes two column v2'!C28</f>
        <v>T2</v>
      </c>
      <c r="D28">
        <f>'genotypes two column v2'!D28</f>
        <v>3</v>
      </c>
      <c r="E28" t="str">
        <f>TEXT('genotypes two column v2'!$E28,"000")&amp;TEXT('genotypes two column v2'!$F28,"000")</f>
        <v>126129</v>
      </c>
      <c r="F28" t="str">
        <f>TEXT('genotypes two column v2'!$G28,"000")&amp;TEXT('genotypes two column v2'!$H28,"000")</f>
        <v>129129</v>
      </c>
      <c r="G28" t="str">
        <f>TEXT('genotypes two column v2'!$I28,"000")&amp;TEXT('genotypes two column v2'!$J28,"000")</f>
        <v>130133</v>
      </c>
      <c r="H28" t="str">
        <f>TEXT('genotypes two column v2'!$K28,"000")&amp;TEXT('genotypes two column v2'!$L28,"000")</f>
        <v>135153</v>
      </c>
      <c r="I28" t="str">
        <f>TEXT('genotypes two column v2'!$M28,"000")&amp;TEXT('genotypes two column v2'!$N28,"000")</f>
        <v>116125</v>
      </c>
      <c r="J28" t="str">
        <f>TEXT('genotypes two column v2'!$O28,"000")&amp;TEXT('genotypes two column v2'!$P28,"000")</f>
        <v>090093</v>
      </c>
      <c r="K28" t="str">
        <f>TEXT('genotypes two column v2'!$Q28,"000")&amp;TEXT('genotypes two column v2'!$R28,"000")</f>
        <v>084087</v>
      </c>
      <c r="L28" t="str">
        <f>TEXT('genotypes two column v2'!$S28,"000")&amp;TEXT('genotypes two column v2'!$T28,"000")</f>
        <v>080083</v>
      </c>
      <c r="M28" t="str">
        <f>TEXT('genotypes two column v2'!$U28,"000")&amp;TEXT('genotypes two column v2'!$V28,"000")</f>
        <v>107107</v>
      </c>
      <c r="N28" t="str">
        <f>TEXT('genotypes two column v2'!$W28,"000")&amp;TEXT('genotypes two column v2'!$X28,"000")</f>
        <v>091109</v>
      </c>
      <c r="O28" t="str">
        <f>TEXT('genotypes two column v2'!$Y28,"000")&amp;TEXT('genotypes two column v2'!$Z28,"000")</f>
        <v>120126</v>
      </c>
      <c r="P28" t="str">
        <f>TEXT('genotypes two column v2'!$AA28,"000")&amp;TEXT('genotypes two column v2'!$AB28,"000")</f>
        <v>131131</v>
      </c>
      <c r="R28" t="str">
        <f t="shared" si="0"/>
        <v>JB_B_T2_3</v>
      </c>
    </row>
    <row r="29" spans="1:18" x14ac:dyDescent="0.2">
      <c r="A29" t="str">
        <f>'genotypes two column v2'!A29</f>
        <v>JB</v>
      </c>
      <c r="B29" t="str">
        <f>'genotypes two column v2'!B29</f>
        <v>B</v>
      </c>
      <c r="C29" t="str">
        <f>'genotypes two column v2'!C29</f>
        <v>T2</v>
      </c>
      <c r="D29">
        <f>'genotypes two column v2'!D29</f>
        <v>6</v>
      </c>
      <c r="E29" t="str">
        <f>TEXT('genotypes two column v2'!$E29,"000")&amp;TEXT('genotypes two column v2'!$F29,"000")</f>
        <v>129129</v>
      </c>
      <c r="F29" t="str">
        <f>TEXT('genotypes two column v2'!$G29,"000")&amp;TEXT('genotypes two column v2'!$H29,"000")</f>
        <v>111111</v>
      </c>
      <c r="G29" t="str">
        <f>TEXT('genotypes two column v2'!$I29,"000")&amp;TEXT('genotypes two column v2'!$J29,"000")</f>
        <v>106112</v>
      </c>
      <c r="H29" t="str">
        <f>TEXT('genotypes two column v2'!$K29,"000")&amp;TEXT('genotypes two column v2'!$L29,"000")</f>
        <v>111138</v>
      </c>
      <c r="I29" t="str">
        <f>TEXT('genotypes two column v2'!$M29,"000")&amp;TEXT('genotypes two column v2'!$N29,"000")</f>
        <v>116125</v>
      </c>
      <c r="J29" t="str">
        <f>TEXT('genotypes two column v2'!$O29,"000")&amp;TEXT('genotypes two column v2'!$P29,"000")</f>
        <v>087090</v>
      </c>
      <c r="K29" t="str">
        <f>TEXT('genotypes two column v2'!$Q29,"000")&amp;TEXT('genotypes two column v2'!$R29,"000")</f>
        <v>084105</v>
      </c>
      <c r="L29" t="str">
        <f>TEXT('genotypes two column v2'!$S29,"000")&amp;TEXT('genotypes two column v2'!$T29,"000")</f>
        <v>080080</v>
      </c>
      <c r="M29" t="str">
        <f>TEXT('genotypes two column v2'!$U29,"000")&amp;TEXT('genotypes two column v2'!$V29,"000")</f>
        <v>107107</v>
      </c>
      <c r="N29" t="str">
        <f>TEXT('genotypes two column v2'!$W29,"000")&amp;TEXT('genotypes two column v2'!$X29,"000")</f>
        <v>091106</v>
      </c>
      <c r="O29" t="str">
        <f>TEXT('genotypes two column v2'!$Y29,"000")&amp;TEXT('genotypes two column v2'!$Z29,"000")</f>
        <v>123126</v>
      </c>
      <c r="P29" t="str">
        <f>TEXT('genotypes two column v2'!$AA29,"000")&amp;TEXT('genotypes two column v2'!$AB29,"000")</f>
        <v>131134</v>
      </c>
      <c r="R29" t="str">
        <f t="shared" si="0"/>
        <v>JB_B_T2_6</v>
      </c>
    </row>
    <row r="30" spans="1:18" x14ac:dyDescent="0.2">
      <c r="A30" t="str">
        <f>'genotypes two column v2'!A30</f>
        <v>JB</v>
      </c>
      <c r="B30" t="str">
        <f>'genotypes two column v2'!B30</f>
        <v>B</v>
      </c>
      <c r="C30" t="str">
        <f>'genotypes two column v2'!C30</f>
        <v>T2</v>
      </c>
      <c r="D30">
        <f>'genotypes two column v2'!D30</f>
        <v>9</v>
      </c>
      <c r="E30" t="str">
        <f>TEXT('genotypes two column v2'!$E30,"000")&amp;TEXT('genotypes two column v2'!$F30,"000")</f>
        <v>123129</v>
      </c>
      <c r="F30" t="str">
        <f>TEXT('genotypes two column v2'!$G30,"000")&amp;TEXT('genotypes two column v2'!$H30,"000")</f>
        <v>111111</v>
      </c>
      <c r="G30" t="str">
        <f>TEXT('genotypes two column v2'!$I30,"000")&amp;TEXT('genotypes two column v2'!$J30,"000")</f>
        <v>109112</v>
      </c>
      <c r="H30" t="str">
        <f>TEXT('genotypes two column v2'!$K30,"000")&amp;TEXT('genotypes two column v2'!$L30,"000")</f>
        <v>126141</v>
      </c>
      <c r="I30" t="str">
        <f>TEXT('genotypes two column v2'!$M30,"000")&amp;TEXT('genotypes two column v2'!$N30,"000")</f>
        <v>116125</v>
      </c>
      <c r="J30" t="str">
        <f>TEXT('genotypes two column v2'!$O30,"000")&amp;TEXT('genotypes two column v2'!$P30,"000")</f>
        <v>093093</v>
      </c>
      <c r="K30" t="str">
        <f>TEXT('genotypes two column v2'!$Q30,"000")&amp;TEXT('genotypes two column v2'!$R30,"000")</f>
        <v>084084</v>
      </c>
      <c r="L30" t="str">
        <f>TEXT('genotypes two column v2'!$S30,"000")&amp;TEXT('genotypes two column v2'!$T30,"000")</f>
        <v>080080</v>
      </c>
      <c r="M30" t="str">
        <f>TEXT('genotypes two column v2'!$U30,"000")&amp;TEXT('genotypes two column v2'!$V30,"000")</f>
        <v>104104</v>
      </c>
      <c r="N30" t="str">
        <f>TEXT('genotypes two column v2'!$W30,"000")&amp;TEXT('genotypes two column v2'!$X30,"000")</f>
        <v>106109</v>
      </c>
      <c r="O30" t="str">
        <f>TEXT('genotypes two column v2'!$Y30,"000")&amp;TEXT('genotypes two column v2'!$Z30,"000")</f>
        <v>120120</v>
      </c>
      <c r="P30" t="str">
        <f>TEXT('genotypes two column v2'!$AA30,"000")&amp;TEXT('genotypes two column v2'!$AB30,"000")</f>
        <v>131134</v>
      </c>
      <c r="R30" t="str">
        <f t="shared" si="0"/>
        <v>JB_B_T2_9</v>
      </c>
    </row>
    <row r="31" spans="1:18" x14ac:dyDescent="0.2">
      <c r="A31" t="str">
        <f>'genotypes two column v2'!A31</f>
        <v>JB</v>
      </c>
      <c r="B31" t="str">
        <f>'genotypes two column v2'!B31</f>
        <v>B</v>
      </c>
      <c r="C31" t="str">
        <f>'genotypes two column v2'!C31</f>
        <v>T2</v>
      </c>
      <c r="D31">
        <f>'genotypes two column v2'!D31</f>
        <v>12</v>
      </c>
      <c r="E31" t="str">
        <f>TEXT('genotypes two column v2'!$E31,"000")&amp;TEXT('genotypes two column v2'!$F31,"000")</f>
        <v>114129</v>
      </c>
      <c r="F31" t="str">
        <f>TEXT('genotypes two column v2'!$G31,"000")&amp;TEXT('genotypes two column v2'!$H31,"000")</f>
        <v>111111</v>
      </c>
      <c r="G31" t="str">
        <f>TEXT('genotypes two column v2'!$I31,"000")&amp;TEXT('genotypes two column v2'!$J31,"000")</f>
        <v>109112</v>
      </c>
      <c r="H31" t="str">
        <f>TEXT('genotypes two column v2'!$K31,"000")&amp;TEXT('genotypes two column v2'!$L31,"000")</f>
        <v>126141</v>
      </c>
      <c r="I31" t="str">
        <f>TEXT('genotypes two column v2'!$M31,"000")&amp;TEXT('genotypes two column v2'!$N31,"000")</f>
        <v>116125</v>
      </c>
      <c r="J31" t="str">
        <f>TEXT('genotypes two column v2'!$O31,"000")&amp;TEXT('genotypes two column v2'!$P31,"000")</f>
        <v>093093</v>
      </c>
      <c r="K31" t="str">
        <f>TEXT('genotypes two column v2'!$Q31,"000")&amp;TEXT('genotypes two column v2'!$R31,"000")</f>
        <v>084084</v>
      </c>
      <c r="L31" t="str">
        <f>TEXT('genotypes two column v2'!$S31,"000")&amp;TEXT('genotypes two column v2'!$T31,"000")</f>
        <v>080080</v>
      </c>
      <c r="M31" t="str">
        <f>TEXT('genotypes two column v2'!$U31,"000")&amp;TEXT('genotypes two column v2'!$V31,"000")</f>
        <v>104104</v>
      </c>
      <c r="N31" t="str">
        <f>TEXT('genotypes two column v2'!$W31,"000")&amp;TEXT('genotypes two column v2'!$X31,"000")</f>
        <v>106109</v>
      </c>
      <c r="O31" t="str">
        <f>TEXT('genotypes two column v2'!$Y31,"000")&amp;TEXT('genotypes two column v2'!$Z31,"000")</f>
        <v>120120</v>
      </c>
      <c r="P31" t="str">
        <f>TEXT('genotypes two column v2'!$AA31,"000")&amp;TEXT('genotypes two column v2'!$AB31,"000")</f>
        <v>131134</v>
      </c>
      <c r="R31" t="str">
        <f t="shared" si="0"/>
        <v>JB_B_T2_12</v>
      </c>
    </row>
    <row r="32" spans="1:18" x14ac:dyDescent="0.2">
      <c r="A32" t="str">
        <f>'genotypes two column v2'!A32</f>
        <v>JB</v>
      </c>
      <c r="B32" t="str">
        <f>'genotypes two column v2'!B32</f>
        <v>B</v>
      </c>
      <c r="C32" t="str">
        <f>'genotypes two column v2'!C32</f>
        <v>T2</v>
      </c>
      <c r="D32">
        <f>'genotypes two column v2'!D32</f>
        <v>15</v>
      </c>
      <c r="E32" t="str">
        <f>TEXT('genotypes two column v2'!$E32,"000")&amp;TEXT('genotypes two column v2'!$F32,"000")</f>
        <v>126135</v>
      </c>
      <c r="F32" t="str">
        <f>TEXT('genotypes two column v2'!$G32,"000")&amp;TEXT('genotypes two column v2'!$H32,"000")</f>
        <v>111111</v>
      </c>
      <c r="G32" t="str">
        <f>TEXT('genotypes two column v2'!$I32,"000")&amp;TEXT('genotypes two column v2'!$J32,"000")</f>
        <v>121124</v>
      </c>
      <c r="H32" t="str">
        <f>TEXT('genotypes two column v2'!$K32,"000")&amp;TEXT('genotypes two column v2'!$L32,"000")</f>
        <v>138138</v>
      </c>
      <c r="I32" t="str">
        <f>TEXT('genotypes two column v2'!$M32,"000")&amp;TEXT('genotypes two column v2'!$N32,"000")</f>
        <v>116116</v>
      </c>
      <c r="J32" t="str">
        <f>TEXT('genotypes two column v2'!$O32,"000")&amp;TEXT('genotypes two column v2'!$P32,"000")</f>
        <v>090093</v>
      </c>
      <c r="K32" t="str">
        <f>TEXT('genotypes two column v2'!$Q32,"000")&amp;TEXT('genotypes two column v2'!$R32,"000")</f>
        <v>084084</v>
      </c>
      <c r="L32" t="str">
        <f>TEXT('genotypes two column v2'!$S32,"000")&amp;TEXT('genotypes two column v2'!$T32,"000")</f>
        <v>080080</v>
      </c>
      <c r="M32" t="str">
        <f>TEXT('genotypes two column v2'!$U32,"000")&amp;TEXT('genotypes two column v2'!$V32,"000")</f>
        <v>092107</v>
      </c>
      <c r="N32" t="str">
        <f>TEXT('genotypes two column v2'!$W32,"000")&amp;TEXT('genotypes two column v2'!$X32,"000")</f>
        <v>091109</v>
      </c>
      <c r="O32" t="str">
        <f>TEXT('genotypes two column v2'!$Y32,"000")&amp;TEXT('genotypes two column v2'!$Z32,"000")</f>
        <v>120123</v>
      </c>
      <c r="P32" t="str">
        <f>TEXT('genotypes two column v2'!$AA32,"000")&amp;TEXT('genotypes two column v2'!$AB32,"000")</f>
        <v>131137</v>
      </c>
      <c r="R32" t="str">
        <f t="shared" si="0"/>
        <v>JB_B_T2_15</v>
      </c>
    </row>
    <row r="33" spans="1:18" x14ac:dyDescent="0.2">
      <c r="A33" t="str">
        <f>'genotypes two column v2'!A33</f>
        <v>JB</v>
      </c>
      <c r="B33" t="str">
        <f>'genotypes two column v2'!B33</f>
        <v>B</v>
      </c>
      <c r="C33" t="str">
        <f>'genotypes two column v2'!C33</f>
        <v>T3</v>
      </c>
      <c r="D33">
        <f>'genotypes two column v2'!D33</f>
        <v>0</v>
      </c>
      <c r="E33" t="str">
        <f>TEXT('genotypes two column v2'!$E33,"000")&amp;TEXT('genotypes two column v2'!$F33,"000")</f>
        <v>132132</v>
      </c>
      <c r="F33" t="str">
        <f>TEXT('genotypes two column v2'!$G33,"000")&amp;TEXT('genotypes two column v2'!$H33,"000")</f>
        <v>111126</v>
      </c>
      <c r="G33" t="str">
        <f>TEXT('genotypes two column v2'!$I33,"000")&amp;TEXT('genotypes two column v2'!$J33,"000")</f>
        <v>100100</v>
      </c>
      <c r="H33" t="str">
        <f>TEXT('genotypes two column v2'!$K33,"000")&amp;TEXT('genotypes two column v2'!$L33,"000")</f>
        <v>099105</v>
      </c>
      <c r="I33" t="str">
        <f>TEXT('genotypes two column v2'!$M33,"000")&amp;TEXT('genotypes two column v2'!$N33,"000")</f>
        <v>116116</v>
      </c>
      <c r="J33" t="str">
        <f>TEXT('genotypes two column v2'!$O33,"000")&amp;TEXT('genotypes two column v2'!$P33,"000")</f>
        <v>090093</v>
      </c>
      <c r="K33" t="str">
        <f>TEXT('genotypes two column v2'!$Q33,"000")&amp;TEXT('genotypes two column v2'!$R33,"000")</f>
        <v>084093</v>
      </c>
      <c r="L33" t="str">
        <f>TEXT('genotypes two column v2'!$S33,"000")&amp;TEXT('genotypes two column v2'!$T33,"000")</f>
        <v>080080</v>
      </c>
      <c r="M33" t="str">
        <f>TEXT('genotypes two column v2'!$U33,"000")&amp;TEXT('genotypes two column v2'!$V33,"000")</f>
        <v>104113</v>
      </c>
      <c r="N33" t="str">
        <f>TEXT('genotypes two column v2'!$W33,"000")&amp;TEXT('genotypes two column v2'!$X33,"000")</f>
        <v>106106</v>
      </c>
      <c r="O33" t="str">
        <f>TEXT('genotypes two column v2'!$Y33,"000")&amp;TEXT('genotypes two column v2'!$Z33,"000")</f>
        <v>120120</v>
      </c>
      <c r="P33" t="str">
        <f>TEXT('genotypes two column v2'!$AA33,"000")&amp;TEXT('genotypes two column v2'!$AB33,"000")</f>
        <v>134158</v>
      </c>
      <c r="R33" t="str">
        <f t="shared" si="0"/>
        <v>JB_B_T3_0</v>
      </c>
    </row>
    <row r="34" spans="1:18" x14ac:dyDescent="0.2">
      <c r="A34" t="str">
        <f>'genotypes two column v2'!A34</f>
        <v>JB</v>
      </c>
      <c r="B34" t="str">
        <f>'genotypes two column v2'!B34</f>
        <v>B</v>
      </c>
      <c r="C34" t="str">
        <f>'genotypes two column v2'!C34</f>
        <v>T3</v>
      </c>
      <c r="D34">
        <f>'genotypes two column v2'!D34</f>
        <v>3</v>
      </c>
      <c r="E34" t="str">
        <f>TEXT('genotypes two column v2'!$E34,"000")&amp;TEXT('genotypes two column v2'!$F34,"000")</f>
        <v>129159</v>
      </c>
      <c r="F34" t="str">
        <f>TEXT('genotypes two column v2'!$G34,"000")&amp;TEXT('genotypes two column v2'!$H34,"000")</f>
        <v>111111</v>
      </c>
      <c r="G34" t="str">
        <f>TEXT('genotypes two column v2'!$I34,"000")&amp;TEXT('genotypes two column v2'!$J34,"000")</f>
        <v>121124</v>
      </c>
      <c r="H34" t="str">
        <f>TEXT('genotypes two column v2'!$K34,"000")&amp;TEXT('genotypes two column v2'!$L34,"000")</f>
        <v>099135</v>
      </c>
      <c r="I34" t="str">
        <f>TEXT('genotypes two column v2'!$M34,"000")&amp;TEXT('genotypes two column v2'!$N34,"000")</f>
        <v>116116</v>
      </c>
      <c r="J34" t="str">
        <f>TEXT('genotypes two column v2'!$O34,"000")&amp;TEXT('genotypes two column v2'!$P34,"000")</f>
        <v>090093</v>
      </c>
      <c r="K34" t="str">
        <f>TEXT('genotypes two column v2'!$Q34,"000")&amp;TEXT('genotypes two column v2'!$R34,"000")</f>
        <v>084084</v>
      </c>
      <c r="L34" t="str">
        <f>TEXT('genotypes two column v2'!$S34,"000")&amp;TEXT('genotypes two column v2'!$T34,"000")</f>
        <v>080080</v>
      </c>
      <c r="M34" t="str">
        <f>TEXT('genotypes two column v2'!$U34,"000")&amp;TEXT('genotypes two column v2'!$V34,"000")</f>
        <v>092107</v>
      </c>
      <c r="N34" t="str">
        <f>TEXT('genotypes two column v2'!$W34,"000")&amp;TEXT('genotypes two column v2'!$X34,"000")</f>
        <v>103109</v>
      </c>
      <c r="O34" t="str">
        <f>TEXT('genotypes two column v2'!$Y34,"000")&amp;TEXT('genotypes two column v2'!$Z34,"000")</f>
        <v>117120</v>
      </c>
      <c r="P34" t="str">
        <f>TEXT('genotypes two column v2'!$AA34,"000")&amp;TEXT('genotypes two column v2'!$AB34,"000")</f>
        <v>131134</v>
      </c>
      <c r="R34" t="str">
        <f t="shared" si="0"/>
        <v>JB_B_T3_3</v>
      </c>
    </row>
    <row r="35" spans="1:18" x14ac:dyDescent="0.2">
      <c r="A35" t="str">
        <f>'genotypes two column v2'!A35</f>
        <v>JB</v>
      </c>
      <c r="B35" t="str">
        <f>'genotypes two column v2'!B35</f>
        <v>B</v>
      </c>
      <c r="C35" t="str">
        <f>'genotypes two column v2'!C35</f>
        <v>T3</v>
      </c>
      <c r="D35">
        <f>'genotypes two column v2'!D35</f>
        <v>6</v>
      </c>
      <c r="E35" t="str">
        <f>TEXT('genotypes two column v2'!$E35,"000")&amp;TEXT('genotypes two column v2'!$F35,"000")</f>
        <v>129135</v>
      </c>
      <c r="F35" t="str">
        <f>TEXT('genotypes two column v2'!$G35,"000")&amp;TEXT('genotypes two column v2'!$H35,"000")</f>
        <v>111111</v>
      </c>
      <c r="G35" t="str">
        <f>TEXT('genotypes two column v2'!$I35,"000")&amp;TEXT('genotypes two column v2'!$J35,"000")</f>
        <v>103121</v>
      </c>
      <c r="H35" t="str">
        <f>TEXT('genotypes two column v2'!$K35,"000")&amp;TEXT('genotypes two column v2'!$L35,"000")</f>
        <v>117141</v>
      </c>
      <c r="I35" t="str">
        <f>TEXT('genotypes two column v2'!$M35,"000")&amp;TEXT('genotypes two column v2'!$N35,"000")</f>
        <v>116116</v>
      </c>
      <c r="J35" t="str">
        <f>TEXT('genotypes two column v2'!$O35,"000")&amp;TEXT('genotypes two column v2'!$P35,"000")</f>
        <v>090090</v>
      </c>
      <c r="K35" t="str">
        <f>TEXT('genotypes two column v2'!$Q35,"000")&amp;TEXT('genotypes two column v2'!$R35,"000")</f>
        <v>084099</v>
      </c>
      <c r="L35" t="str">
        <f>TEXT('genotypes two column v2'!$S35,"000")&amp;TEXT('genotypes two column v2'!$T35,"000")</f>
        <v>080080</v>
      </c>
      <c r="M35" t="str">
        <f>TEXT('genotypes two column v2'!$U35,"000")&amp;TEXT('genotypes two column v2'!$V35,"000")</f>
        <v>104110</v>
      </c>
      <c r="N35" t="str">
        <f>TEXT('genotypes two column v2'!$W35,"000")&amp;TEXT('genotypes two column v2'!$X35,"000")</f>
        <v>091106</v>
      </c>
      <c r="O35" t="str">
        <f>TEXT('genotypes two column v2'!$Y35,"000")&amp;TEXT('genotypes two column v2'!$Z35,"000")</f>
        <v>126126</v>
      </c>
      <c r="P35" t="str">
        <f>TEXT('genotypes two column v2'!$AA35,"000")&amp;TEXT('genotypes two column v2'!$AB35,"000")</f>
        <v>131131</v>
      </c>
      <c r="R35" t="str">
        <f t="shared" si="0"/>
        <v>JB_B_T3_6</v>
      </c>
    </row>
    <row r="36" spans="1:18" x14ac:dyDescent="0.2">
      <c r="A36" t="str">
        <f>'genotypes two column v2'!A36</f>
        <v>JB</v>
      </c>
      <c r="B36" t="str">
        <f>'genotypes two column v2'!B36</f>
        <v>B</v>
      </c>
      <c r="C36" t="str">
        <f>'genotypes two column v2'!C36</f>
        <v>T3</v>
      </c>
      <c r="D36">
        <f>'genotypes two column v2'!D36</f>
        <v>9</v>
      </c>
      <c r="E36" t="str">
        <f>TEXT('genotypes two column v2'!$E36,"000")&amp;TEXT('genotypes two column v2'!$F36,"000")</f>
        <v>123129</v>
      </c>
      <c r="F36" t="str">
        <f>TEXT('genotypes two column v2'!$G36,"000")&amp;TEXT('genotypes two column v2'!$H36,"000")</f>
        <v>111111</v>
      </c>
      <c r="G36" t="str">
        <f>TEXT('genotypes two column v2'!$I36,"000")&amp;TEXT('genotypes two column v2'!$J36,"000")</f>
        <v>109112</v>
      </c>
      <c r="H36" t="str">
        <f>TEXT('genotypes two column v2'!$K36,"000")&amp;TEXT('genotypes two column v2'!$L36,"000")</f>
        <v>126141</v>
      </c>
      <c r="I36" t="str">
        <f>TEXT('genotypes two column v2'!$M36,"000")&amp;TEXT('genotypes two column v2'!$N36,"000")</f>
        <v>116125</v>
      </c>
      <c r="J36" t="str">
        <f>TEXT('genotypes two column v2'!$O36,"000")&amp;TEXT('genotypes two column v2'!$P36,"000")</f>
        <v>093093</v>
      </c>
      <c r="K36" t="str">
        <f>TEXT('genotypes two column v2'!$Q36,"000")&amp;TEXT('genotypes two column v2'!$R36,"000")</f>
        <v>084084</v>
      </c>
      <c r="L36" t="str">
        <f>TEXT('genotypes two column v2'!$S36,"000")&amp;TEXT('genotypes two column v2'!$T36,"000")</f>
        <v>080080</v>
      </c>
      <c r="M36" t="str">
        <f>TEXT('genotypes two column v2'!$U36,"000")&amp;TEXT('genotypes two column v2'!$V36,"000")</f>
        <v>104104</v>
      </c>
      <c r="N36" t="str">
        <f>TEXT('genotypes two column v2'!$W36,"000")&amp;TEXT('genotypes two column v2'!$X36,"000")</f>
        <v>106109</v>
      </c>
      <c r="O36" t="str">
        <f>TEXT('genotypes two column v2'!$Y36,"000")&amp;TEXT('genotypes two column v2'!$Z36,"000")</f>
        <v>120120</v>
      </c>
      <c r="P36" t="str">
        <f>TEXT('genotypes two column v2'!$AA36,"000")&amp;TEXT('genotypes two column v2'!$AB36,"000")</f>
        <v>131134</v>
      </c>
      <c r="R36" t="str">
        <f t="shared" si="0"/>
        <v>JB_B_T3_9</v>
      </c>
    </row>
    <row r="37" spans="1:18" x14ac:dyDescent="0.2">
      <c r="A37" t="str">
        <f>'genotypes two column v2'!A37</f>
        <v>JB</v>
      </c>
      <c r="B37" t="str">
        <f>'genotypes two column v2'!B37</f>
        <v>B</v>
      </c>
      <c r="C37" t="str">
        <f>'genotypes two column v2'!C37</f>
        <v>T3</v>
      </c>
      <c r="D37">
        <f>'genotypes two column v2'!D37</f>
        <v>12</v>
      </c>
      <c r="E37" t="str">
        <f>TEXT('genotypes two column v2'!$E37,"000")&amp;TEXT('genotypes two column v2'!$F37,"000")</f>
        <v>126132</v>
      </c>
      <c r="F37" t="str">
        <f>TEXT('genotypes two column v2'!$G37,"000")&amp;TEXT('genotypes two column v2'!$H37,"000")</f>
        <v>111111</v>
      </c>
      <c r="G37" t="str">
        <f>TEXT('genotypes two column v2'!$I37,"000")&amp;TEXT('genotypes two column v2'!$J37,"000")</f>
        <v>109112</v>
      </c>
      <c r="H37" t="str">
        <f>TEXT('genotypes two column v2'!$K37,"000")&amp;TEXT('genotypes two column v2'!$L37,"000")</f>
        <v>126141</v>
      </c>
      <c r="I37" t="str">
        <f>TEXT('genotypes two column v2'!$M37,"000")&amp;TEXT('genotypes two column v2'!$N37,"000")</f>
        <v>116125</v>
      </c>
      <c r="J37" t="str">
        <f>TEXT('genotypes two column v2'!$O37,"000")&amp;TEXT('genotypes two column v2'!$P37,"000")</f>
        <v>093093</v>
      </c>
      <c r="K37" t="str">
        <f>TEXT('genotypes two column v2'!$Q37,"000")&amp;TEXT('genotypes two column v2'!$R37,"000")</f>
        <v>084084</v>
      </c>
      <c r="L37" t="str">
        <f>TEXT('genotypes two column v2'!$S37,"000")&amp;TEXT('genotypes two column v2'!$T37,"000")</f>
        <v>080080</v>
      </c>
      <c r="M37" t="str">
        <f>TEXT('genotypes two column v2'!$U37,"000")&amp;TEXT('genotypes two column v2'!$V37,"000")</f>
        <v>104104</v>
      </c>
      <c r="N37" t="str">
        <f>TEXT('genotypes two column v2'!$W37,"000")&amp;TEXT('genotypes two column v2'!$X37,"000")</f>
        <v>106109</v>
      </c>
      <c r="O37" t="str">
        <f>TEXT('genotypes two column v2'!$Y37,"000")&amp;TEXT('genotypes two column v2'!$Z37,"000")</f>
        <v>117120</v>
      </c>
      <c r="P37" t="str">
        <f>TEXT('genotypes two column v2'!$AA37,"000")&amp;TEXT('genotypes two column v2'!$AB37,"000")</f>
        <v>131134</v>
      </c>
      <c r="R37" t="str">
        <f t="shared" si="0"/>
        <v>JB_B_T3_12</v>
      </c>
    </row>
    <row r="38" spans="1:18" x14ac:dyDescent="0.2">
      <c r="A38" t="str">
        <f>'genotypes two column v2'!A38</f>
        <v>JB</v>
      </c>
      <c r="B38" t="str">
        <f>'genotypes two column v2'!B38</f>
        <v>B</v>
      </c>
      <c r="C38" t="str">
        <f>'genotypes two column v2'!C38</f>
        <v>T3</v>
      </c>
      <c r="D38">
        <f>'genotypes two column v2'!D38</f>
        <v>15</v>
      </c>
      <c r="E38" t="str">
        <f>TEXT('genotypes two column v2'!$E38,"000")&amp;TEXT('genotypes two column v2'!$F38,"000")</f>
        <v>129138</v>
      </c>
      <c r="F38" t="str">
        <f>TEXT('genotypes two column v2'!$G38,"000")&amp;TEXT('genotypes two column v2'!$H38,"000")</f>
        <v>111111</v>
      </c>
      <c r="G38" t="str">
        <f>TEXT('genotypes two column v2'!$I38,"000")&amp;TEXT('genotypes two column v2'!$J38,"000")</f>
        <v>121124</v>
      </c>
      <c r="H38" t="str">
        <f>TEXT('genotypes two column v2'!$K38,"000")&amp;TEXT('genotypes two column v2'!$L38,"000")</f>
        <v>141195</v>
      </c>
      <c r="I38" t="str">
        <f>TEXT('genotypes two column v2'!$M38,"000")&amp;TEXT('genotypes two column v2'!$N38,"000")</f>
        <v>116116</v>
      </c>
      <c r="J38" t="str">
        <f>TEXT('genotypes two column v2'!$O38,"000")&amp;TEXT('genotypes two column v2'!$P38,"000")</f>
        <v>090093</v>
      </c>
      <c r="K38" t="str">
        <f>TEXT('genotypes two column v2'!$Q38,"000")&amp;TEXT('genotypes two column v2'!$R38,"000")</f>
        <v>084084</v>
      </c>
      <c r="L38" t="str">
        <f>TEXT('genotypes two column v2'!$S38,"000")&amp;TEXT('genotypes two column v2'!$T38,"000")</f>
        <v>080080</v>
      </c>
      <c r="M38" t="str">
        <f>TEXT('genotypes two column v2'!$U38,"000")&amp;TEXT('genotypes two column v2'!$V38,"000")</f>
        <v>092107</v>
      </c>
      <c r="N38" t="str">
        <f>TEXT('genotypes two column v2'!$W38,"000")&amp;TEXT('genotypes two column v2'!$X38,"000")</f>
        <v>091109</v>
      </c>
      <c r="O38" t="str">
        <f>TEXT('genotypes two column v2'!$Y38,"000")&amp;TEXT('genotypes two column v2'!$Z38,"000")</f>
        <v>120123</v>
      </c>
      <c r="P38" t="str">
        <f>TEXT('genotypes two column v2'!$AA38,"000")&amp;TEXT('genotypes two column v2'!$AB38,"000")</f>
        <v>131137</v>
      </c>
      <c r="R38" t="str">
        <f t="shared" si="0"/>
        <v>JB_B_T3_15</v>
      </c>
    </row>
    <row r="39" spans="1:18" x14ac:dyDescent="0.2">
      <c r="A39" t="str">
        <f>'genotypes two column v2'!A39</f>
        <v>JB</v>
      </c>
      <c r="B39" t="str">
        <f>'genotypes two column v2'!B39</f>
        <v>B</v>
      </c>
      <c r="C39" t="str">
        <f>'genotypes two column v2'!C39</f>
        <v>T4</v>
      </c>
      <c r="D39">
        <f>'genotypes two column v2'!D39</f>
        <v>0</v>
      </c>
      <c r="E39" t="str">
        <f>TEXT('genotypes two column v2'!$E39,"000")&amp;TEXT('genotypes two column v2'!$F39,"000")</f>
        <v>123129</v>
      </c>
      <c r="F39" t="str">
        <f>TEXT('genotypes two column v2'!$G39,"000")&amp;TEXT('genotypes two column v2'!$H39,"000")</f>
        <v>111111</v>
      </c>
      <c r="G39" t="str">
        <f>TEXT('genotypes two column v2'!$I39,"000")&amp;TEXT('genotypes two column v2'!$J39,"000")</f>
        <v>115118</v>
      </c>
      <c r="H39" t="str">
        <f>TEXT('genotypes two column v2'!$K39,"000")&amp;TEXT('genotypes two column v2'!$L39,"000")</f>
        <v>111156</v>
      </c>
      <c r="I39" t="str">
        <f>TEXT('genotypes two column v2'!$M39,"000")&amp;TEXT('genotypes two column v2'!$N39,"000")</f>
        <v>116116</v>
      </c>
      <c r="J39" t="str">
        <f>TEXT('genotypes two column v2'!$O39,"000")&amp;TEXT('genotypes two column v2'!$P39,"000")</f>
        <v>090093</v>
      </c>
      <c r="K39" t="str">
        <f>TEXT('genotypes two column v2'!$Q39,"000")&amp;TEXT('genotypes two column v2'!$R39,"000")</f>
        <v>084087</v>
      </c>
      <c r="L39" t="str">
        <f>TEXT('genotypes two column v2'!$S39,"000")&amp;TEXT('genotypes two column v2'!$T39,"000")</f>
        <v>080080</v>
      </c>
      <c r="M39" t="str">
        <f>TEXT('genotypes two column v2'!$U39,"000")&amp;TEXT('genotypes two column v2'!$V39,"000")</f>
        <v>104104</v>
      </c>
      <c r="N39" t="str">
        <f>TEXT('genotypes two column v2'!$W39,"000")&amp;TEXT('genotypes two column v2'!$X39,"000")</f>
        <v>106109</v>
      </c>
      <c r="O39" t="str">
        <f>TEXT('genotypes two column v2'!$Y39,"000")&amp;TEXT('genotypes two column v2'!$Z39,"000")</f>
        <v>120120</v>
      </c>
      <c r="P39" t="str">
        <f>TEXT('genotypes two column v2'!$AA39,"000")&amp;TEXT('genotypes two column v2'!$AB39,"000")</f>
        <v>131134</v>
      </c>
      <c r="R39" t="str">
        <f t="shared" si="0"/>
        <v>JB_B_T4_0</v>
      </c>
    </row>
    <row r="40" spans="1:18" x14ac:dyDescent="0.2">
      <c r="A40" t="str">
        <f>'genotypes two column v2'!A40</f>
        <v>JB</v>
      </c>
      <c r="B40" t="str">
        <f>'genotypes two column v2'!B40</f>
        <v>B</v>
      </c>
      <c r="C40" t="str">
        <f>'genotypes two column v2'!C40</f>
        <v>T4</v>
      </c>
      <c r="D40">
        <f>'genotypes two column v2'!D40</f>
        <v>3</v>
      </c>
      <c r="E40" t="str">
        <f>TEXT('genotypes two column v2'!$E40,"000")&amp;TEXT('genotypes two column v2'!$F40,"000")</f>
        <v>126132</v>
      </c>
      <c r="F40" t="str">
        <f>TEXT('genotypes two column v2'!$G40,"000")&amp;TEXT('genotypes two column v2'!$H40,"000")</f>
        <v>111111</v>
      </c>
      <c r="G40" t="str">
        <f>TEXT('genotypes two column v2'!$I40,"000")&amp;TEXT('genotypes two column v2'!$J40,"000")</f>
        <v>115121</v>
      </c>
      <c r="H40" t="str">
        <f>TEXT('genotypes two column v2'!$K40,"000")&amp;TEXT('genotypes two column v2'!$L40,"000")</f>
        <v>102144</v>
      </c>
      <c r="I40" t="str">
        <f>TEXT('genotypes two column v2'!$M40,"000")&amp;TEXT('genotypes two column v2'!$N40,"000")</f>
        <v>116125</v>
      </c>
      <c r="J40" t="str">
        <f>TEXT('genotypes two column v2'!$O40,"000")&amp;TEXT('genotypes two column v2'!$P40,"000")</f>
        <v>087090</v>
      </c>
      <c r="K40" t="str">
        <f>TEXT('genotypes two column v2'!$Q40,"000")&amp;TEXT('genotypes two column v2'!$R40,"000")</f>
        <v>084090</v>
      </c>
      <c r="L40" t="str">
        <f>TEXT('genotypes two column v2'!$S40,"000")&amp;TEXT('genotypes two column v2'!$T40,"000")</f>
        <v>080080</v>
      </c>
      <c r="M40" t="str">
        <f>TEXT('genotypes two column v2'!$U40,"000")&amp;TEXT('genotypes two column v2'!$V40,"000")</f>
        <v>104107</v>
      </c>
      <c r="N40" t="str">
        <f>TEXT('genotypes two column v2'!$W40,"000")&amp;TEXT('genotypes two column v2'!$X40,"000")</f>
        <v>106109</v>
      </c>
      <c r="O40" t="str">
        <f>TEXT('genotypes two column v2'!$Y40,"000")&amp;TEXT('genotypes two column v2'!$Z40,"000")</f>
        <v>117117</v>
      </c>
      <c r="P40" t="str">
        <f>TEXT('genotypes two column v2'!$AA40,"000")&amp;TEXT('genotypes two column v2'!$AB40,"000")</f>
        <v>125131</v>
      </c>
      <c r="R40" t="str">
        <f t="shared" si="0"/>
        <v>JB_B_T4_3</v>
      </c>
    </row>
    <row r="41" spans="1:18" x14ac:dyDescent="0.2">
      <c r="A41" t="str">
        <f>'genotypes two column v2'!A41</f>
        <v>JB</v>
      </c>
      <c r="B41" t="str">
        <f>'genotypes two column v2'!B41</f>
        <v>B</v>
      </c>
      <c r="C41" t="str">
        <f>'genotypes two column v2'!C41</f>
        <v>T4</v>
      </c>
      <c r="D41">
        <f>'genotypes two column v2'!D41</f>
        <v>6</v>
      </c>
      <c r="E41" t="str">
        <f>TEXT('genotypes two column v2'!$E41,"000")&amp;TEXT('genotypes two column v2'!$F41,"000")</f>
        <v>129129</v>
      </c>
      <c r="F41" t="str">
        <f>TEXT('genotypes two column v2'!$G41,"000")&amp;TEXT('genotypes two column v2'!$H41,"000")</f>
        <v>111129</v>
      </c>
      <c r="G41" t="str">
        <f>TEXT('genotypes two column v2'!$I41,"000")&amp;TEXT('genotypes two column v2'!$J41,"000")</f>
        <v>103109</v>
      </c>
      <c r="H41" t="str">
        <f>TEXT('genotypes two column v2'!$K41,"000")&amp;TEXT('genotypes two column v2'!$L41,"000")</f>
        <v>138141</v>
      </c>
      <c r="I41" t="str">
        <f>TEXT('genotypes two column v2'!$M41,"000")&amp;TEXT('genotypes two column v2'!$N41,"000")</f>
        <v>116116</v>
      </c>
      <c r="J41" t="str">
        <f>TEXT('genotypes two column v2'!$O41,"000")&amp;TEXT('genotypes two column v2'!$P41,"000")</f>
        <v>087093</v>
      </c>
      <c r="K41" t="str">
        <f>TEXT('genotypes two column v2'!$Q41,"000")&amp;TEXT('genotypes two column v2'!$R41,"000")</f>
        <v>084084</v>
      </c>
      <c r="L41" t="str">
        <f>TEXT('genotypes two column v2'!$S41,"000")&amp;TEXT('genotypes two column v2'!$T41,"000")</f>
        <v>068080</v>
      </c>
      <c r="M41" t="str">
        <f>TEXT('genotypes two column v2'!$U41,"000")&amp;TEXT('genotypes two column v2'!$V41,"000")</f>
        <v>104107</v>
      </c>
      <c r="N41" t="str">
        <f>TEXT('genotypes two column v2'!$W41,"000")&amp;TEXT('genotypes two column v2'!$X41,"000")</f>
        <v>097109</v>
      </c>
      <c r="O41" t="str">
        <f>TEXT('genotypes two column v2'!$Y41,"000")&amp;TEXT('genotypes two column v2'!$Z41,"000")</f>
        <v>117120</v>
      </c>
      <c r="P41" t="str">
        <f>TEXT('genotypes two column v2'!$AA41,"000")&amp;TEXT('genotypes two column v2'!$AB41,"000")</f>
        <v>131131</v>
      </c>
      <c r="R41" t="str">
        <f t="shared" si="0"/>
        <v>JB_B_T4_6</v>
      </c>
    </row>
    <row r="42" spans="1:18" x14ac:dyDescent="0.2">
      <c r="A42" t="str">
        <f>'genotypes two column v2'!A42</f>
        <v>JB</v>
      </c>
      <c r="B42" t="str">
        <f>'genotypes two column v2'!B42</f>
        <v>B</v>
      </c>
      <c r="C42" t="str">
        <f>'genotypes two column v2'!C42</f>
        <v>T4</v>
      </c>
      <c r="D42">
        <f>'genotypes two column v2'!D42</f>
        <v>9</v>
      </c>
      <c r="E42" t="str">
        <f>TEXT('genotypes two column v2'!$E42,"000")&amp;TEXT('genotypes two column v2'!$F42,"000")</f>
        <v>117129</v>
      </c>
      <c r="F42" t="str">
        <f>TEXT('genotypes two column v2'!$G42,"000")&amp;TEXT('genotypes two column v2'!$H42,"000")</f>
        <v>111123</v>
      </c>
      <c r="G42" t="str">
        <f>TEXT('genotypes two column v2'!$I42,"000")&amp;TEXT('genotypes two column v2'!$J42,"000")</f>
        <v>100133</v>
      </c>
      <c r="H42" t="str">
        <f>TEXT('genotypes two column v2'!$K42,"000")&amp;TEXT('genotypes two column v2'!$L42,"000")</f>
        <v>126195</v>
      </c>
      <c r="I42" t="str">
        <f>TEXT('genotypes two column v2'!$M42,"000")&amp;TEXT('genotypes two column v2'!$N42,"000")</f>
        <v>116125</v>
      </c>
      <c r="J42" t="str">
        <f>TEXT('genotypes two column v2'!$O42,"000")&amp;TEXT('genotypes two column v2'!$P42,"000")</f>
        <v>093093</v>
      </c>
      <c r="K42" t="str">
        <f>TEXT('genotypes two column v2'!$Q42,"000")&amp;TEXT('genotypes two column v2'!$R42,"000")</f>
        <v>084087</v>
      </c>
      <c r="L42" t="str">
        <f>TEXT('genotypes two column v2'!$S42,"000")&amp;TEXT('genotypes two column v2'!$T42,"000")</f>
        <v>080080</v>
      </c>
      <c r="M42" t="str">
        <f>TEXT('genotypes two column v2'!$U42,"000")&amp;TEXT('genotypes two column v2'!$V42,"000")</f>
        <v>092107</v>
      </c>
      <c r="N42" t="str">
        <f>TEXT('genotypes two column v2'!$W42,"000")&amp;TEXT('genotypes two column v2'!$X42,"000")</f>
        <v>106109</v>
      </c>
      <c r="O42" t="str">
        <f>TEXT('genotypes two column v2'!$Y42,"000")&amp;TEXT('genotypes two column v2'!$Z42,"000")</f>
        <v>126126</v>
      </c>
      <c r="P42" t="str">
        <f>TEXT('genotypes two column v2'!$AA42,"000")&amp;TEXT('genotypes two column v2'!$AB42,"000")</f>
        <v>131131</v>
      </c>
      <c r="R42" t="str">
        <f t="shared" si="0"/>
        <v>JB_B_T4_9</v>
      </c>
    </row>
    <row r="43" spans="1:18" x14ac:dyDescent="0.2">
      <c r="A43" t="str">
        <f>'genotypes two column v2'!A43</f>
        <v>JB</v>
      </c>
      <c r="B43" t="str">
        <f>'genotypes two column v2'!B43</f>
        <v>B</v>
      </c>
      <c r="C43" t="str">
        <f>'genotypes two column v2'!C43</f>
        <v>T4</v>
      </c>
      <c r="D43">
        <f>'genotypes two column v2'!D43</f>
        <v>12</v>
      </c>
      <c r="E43" t="str">
        <f>TEXT('genotypes two column v2'!$E43,"000")&amp;TEXT('genotypes two column v2'!$F43,"000")</f>
        <v>123129</v>
      </c>
      <c r="F43" t="str">
        <f>TEXT('genotypes two column v2'!$G43,"000")&amp;TEXT('genotypes two column v2'!$H43,"000")</f>
        <v>111111</v>
      </c>
      <c r="G43" t="str">
        <f>TEXT('genotypes two column v2'!$I43,"000")&amp;TEXT('genotypes two column v2'!$J43,"000")</f>
        <v>109112</v>
      </c>
      <c r="H43" t="str">
        <f>TEXT('genotypes two column v2'!$K43,"000")&amp;TEXT('genotypes two column v2'!$L43,"000")</f>
        <v>126141</v>
      </c>
      <c r="I43" t="str">
        <f>TEXT('genotypes two column v2'!$M43,"000")&amp;TEXT('genotypes two column v2'!$N43,"000")</f>
        <v>116125</v>
      </c>
      <c r="J43" t="str">
        <f>TEXT('genotypes two column v2'!$O43,"000")&amp;TEXT('genotypes two column v2'!$P43,"000")</f>
        <v>093093</v>
      </c>
      <c r="K43" t="str">
        <f>TEXT('genotypes two column v2'!$Q43,"000")&amp;TEXT('genotypes two column v2'!$R43,"000")</f>
        <v>084084</v>
      </c>
      <c r="L43" t="str">
        <f>TEXT('genotypes two column v2'!$S43,"000")&amp;TEXT('genotypes two column v2'!$T43,"000")</f>
        <v>080080</v>
      </c>
      <c r="M43" t="str">
        <f>TEXT('genotypes two column v2'!$U43,"000")&amp;TEXT('genotypes two column v2'!$V43,"000")</f>
        <v>104104</v>
      </c>
      <c r="N43" t="str">
        <f>TEXT('genotypes two column v2'!$W43,"000")&amp;TEXT('genotypes two column v2'!$X43,"000")</f>
        <v>106109</v>
      </c>
      <c r="O43" t="str">
        <f>TEXT('genotypes two column v2'!$Y43,"000")&amp;TEXT('genotypes two column v2'!$Z43,"000")</f>
        <v>120120</v>
      </c>
      <c r="P43" t="str">
        <f>TEXT('genotypes two column v2'!$AA43,"000")&amp;TEXT('genotypes two column v2'!$AB43,"000")</f>
        <v>131134</v>
      </c>
      <c r="R43" t="str">
        <f t="shared" si="0"/>
        <v>JB_B_T4_12</v>
      </c>
    </row>
    <row r="44" spans="1:18" x14ac:dyDescent="0.2">
      <c r="A44" t="str">
        <f>'genotypes two column v2'!A44</f>
        <v>JB</v>
      </c>
      <c r="B44" t="str">
        <f>'genotypes two column v2'!B44</f>
        <v>C</v>
      </c>
      <c r="C44" t="str">
        <f>'genotypes two column v2'!C44</f>
        <v>T1</v>
      </c>
      <c r="D44">
        <f>'genotypes two column v2'!D44</f>
        <v>0</v>
      </c>
      <c r="E44" t="str">
        <f>TEXT('genotypes two column v2'!$E44,"000")&amp;TEXT('genotypes two column v2'!$F44,"000")</f>
        <v>132132</v>
      </c>
      <c r="F44" t="str">
        <f>TEXT('genotypes two column v2'!$G44,"000")&amp;TEXT('genotypes two column v2'!$H44,"000")</f>
        <v>111111</v>
      </c>
      <c r="G44" t="str">
        <f>TEXT('genotypes two column v2'!$I44,"000")&amp;TEXT('genotypes two column v2'!$J44,"000")</f>
        <v>100127</v>
      </c>
      <c r="H44" t="str">
        <f>TEXT('genotypes two column v2'!$K44,"000")&amp;TEXT('genotypes two column v2'!$L44,"000")</f>
        <v>120147</v>
      </c>
      <c r="I44" t="str">
        <f>TEXT('genotypes two column v2'!$M44,"000")&amp;TEXT('genotypes two column v2'!$N44,"000")</f>
        <v>116116</v>
      </c>
      <c r="J44" t="str">
        <f>TEXT('genotypes two column v2'!$O44,"000")&amp;TEXT('genotypes two column v2'!$P44,"000")</f>
        <v>087090</v>
      </c>
      <c r="K44" t="str">
        <f>TEXT('genotypes two column v2'!$Q44,"000")&amp;TEXT('genotypes two column v2'!$R44,"000")</f>
        <v>084087</v>
      </c>
      <c r="L44" t="str">
        <f>TEXT('genotypes two column v2'!$S44,"000")&amp;TEXT('genotypes two column v2'!$T44,"000")</f>
        <v>080080</v>
      </c>
      <c r="M44" t="str">
        <f>TEXT('genotypes two column v2'!$U44,"000")&amp;TEXT('genotypes two column v2'!$V44,"000")</f>
        <v>107107</v>
      </c>
      <c r="N44" t="str">
        <f>TEXT('genotypes two column v2'!$W44,"000")&amp;TEXT('genotypes two column v2'!$X44,"000")</f>
        <v>100106</v>
      </c>
      <c r="O44" t="str">
        <f>TEXT('genotypes two column v2'!$Y44,"000")&amp;TEXT('genotypes two column v2'!$Z44,"000")</f>
        <v>117123</v>
      </c>
      <c r="P44" t="str">
        <f>TEXT('genotypes two column v2'!$AA44,"000")&amp;TEXT('genotypes two column v2'!$AB44,"000")</f>
        <v>122131</v>
      </c>
      <c r="R44" t="str">
        <f t="shared" si="0"/>
        <v>JB_C_T1_0</v>
      </c>
    </row>
    <row r="45" spans="1:18" x14ac:dyDescent="0.2">
      <c r="A45" t="str">
        <f>'genotypes two column v2'!A45</f>
        <v>JB</v>
      </c>
      <c r="B45" t="str">
        <f>'genotypes two column v2'!B45</f>
        <v>C</v>
      </c>
      <c r="C45" t="str">
        <f>'genotypes two column v2'!C45</f>
        <v>T1</v>
      </c>
      <c r="D45">
        <f>'genotypes two column v2'!D45</f>
        <v>3</v>
      </c>
      <c r="E45" t="str">
        <f>TEXT('genotypes two column v2'!$E45,"000")&amp;TEXT('genotypes two column v2'!$F45,"000")</f>
        <v>129132</v>
      </c>
      <c r="F45" t="str">
        <f>TEXT('genotypes two column v2'!$G45,"000")&amp;TEXT('genotypes two column v2'!$H45,"000")</f>
        <v>111126</v>
      </c>
      <c r="G45" t="str">
        <f>TEXT('genotypes two column v2'!$I45,"000")&amp;TEXT('genotypes two column v2'!$J45,"000")</f>
        <v>097103</v>
      </c>
      <c r="H45" t="str">
        <f>TEXT('genotypes two column v2'!$K45,"000")&amp;TEXT('genotypes two column v2'!$L45,"000")</f>
        <v>144144</v>
      </c>
      <c r="I45" t="str">
        <f>TEXT('genotypes two column v2'!$M45,"000")&amp;TEXT('genotypes two column v2'!$N45,"000")</f>
        <v>116116</v>
      </c>
      <c r="J45" t="str">
        <f>TEXT('genotypes two column v2'!$O45,"000")&amp;TEXT('genotypes two column v2'!$P45,"000")</f>
        <v>093093</v>
      </c>
      <c r="K45" t="str">
        <f>TEXT('genotypes two column v2'!$Q45,"000")&amp;TEXT('genotypes two column v2'!$R45,"000")</f>
        <v>087087</v>
      </c>
      <c r="L45" t="str">
        <f>TEXT('genotypes two column v2'!$S45,"000")&amp;TEXT('genotypes two column v2'!$T45,"000")</f>
        <v>080080</v>
      </c>
      <c r="M45" t="str">
        <f>TEXT('genotypes two column v2'!$U45,"000")&amp;TEXT('genotypes two column v2'!$V45,"000")</f>
        <v>107107</v>
      </c>
      <c r="N45" t="str">
        <f>TEXT('genotypes two column v2'!$W45,"000")&amp;TEXT('genotypes two column v2'!$X45,"000")</f>
        <v>091106</v>
      </c>
      <c r="O45" t="str">
        <f>TEXT('genotypes two column v2'!$Y45,"000")&amp;TEXT('genotypes two column v2'!$Z45,"000")</f>
        <v>117120</v>
      </c>
      <c r="P45" t="str">
        <f>TEXT('genotypes two column v2'!$AA45,"000")&amp;TEXT('genotypes two column v2'!$AB45,"000")</f>
        <v>137164</v>
      </c>
      <c r="R45" t="str">
        <f t="shared" si="0"/>
        <v>JB_C_T1_3</v>
      </c>
    </row>
    <row r="46" spans="1:18" x14ac:dyDescent="0.2">
      <c r="A46" t="str">
        <f>'genotypes two column v2'!A46</f>
        <v>JB</v>
      </c>
      <c r="B46" t="str">
        <f>'genotypes two column v2'!B46</f>
        <v>C</v>
      </c>
      <c r="C46" t="str">
        <f>'genotypes two column v2'!C46</f>
        <v>T1</v>
      </c>
      <c r="D46">
        <f>'genotypes two column v2'!D46</f>
        <v>6</v>
      </c>
      <c r="E46" t="str">
        <f>TEXT('genotypes two column v2'!$E46,"000")&amp;TEXT('genotypes two column v2'!$F46,"000")</f>
        <v>132135</v>
      </c>
      <c r="F46" t="str">
        <f>TEXT('genotypes two column v2'!$G46,"000")&amp;TEXT('genotypes two column v2'!$H46,"000")</f>
        <v>111123</v>
      </c>
      <c r="G46" t="str">
        <f>TEXT('genotypes two column v2'!$I46,"000")&amp;TEXT('genotypes two column v2'!$J46,"000")</f>
        <v>103103</v>
      </c>
      <c r="H46" t="str">
        <f>TEXT('genotypes two column v2'!$K46,"000")&amp;TEXT('genotypes two column v2'!$L46,"000")</f>
        <v>117144</v>
      </c>
      <c r="I46" t="str">
        <f>TEXT('genotypes two column v2'!$M46,"000")&amp;TEXT('genotypes two column v2'!$N46,"000")</f>
        <v>116116</v>
      </c>
      <c r="J46" t="str">
        <f>TEXT('genotypes two column v2'!$O46,"000")&amp;TEXT('genotypes two column v2'!$P46,"000")</f>
        <v>090093</v>
      </c>
      <c r="K46" t="str">
        <f>TEXT('genotypes two column v2'!$Q46,"000")&amp;TEXT('genotypes two column v2'!$R46,"000")</f>
        <v>084084</v>
      </c>
      <c r="L46" t="str">
        <f>TEXT('genotypes two column v2'!$S46,"000")&amp;TEXT('genotypes two column v2'!$T46,"000")</f>
        <v>080080</v>
      </c>
      <c r="M46" t="str">
        <f>TEXT('genotypes two column v2'!$U46,"000")&amp;TEXT('genotypes two column v2'!$V46,"000")</f>
        <v>107113</v>
      </c>
      <c r="N46" t="str">
        <f>TEXT('genotypes two column v2'!$W46,"000")&amp;TEXT('genotypes two column v2'!$X46,"000")</f>
        <v>091106</v>
      </c>
      <c r="O46" t="str">
        <f>TEXT('genotypes two column v2'!$Y46,"000")&amp;TEXT('genotypes two column v2'!$Z46,"000")</f>
        <v>120120</v>
      </c>
      <c r="P46" t="str">
        <f>TEXT('genotypes two column v2'!$AA46,"000")&amp;TEXT('genotypes two column v2'!$AB46,"000")</f>
        <v>131170</v>
      </c>
      <c r="R46" t="str">
        <f t="shared" si="0"/>
        <v>JB_C_T1_6</v>
      </c>
    </row>
    <row r="47" spans="1:18" x14ac:dyDescent="0.2">
      <c r="A47" t="str">
        <f>'genotypes two column v2'!A47</f>
        <v>JB</v>
      </c>
      <c r="B47" t="str">
        <f>'genotypes two column v2'!B47</f>
        <v>C</v>
      </c>
      <c r="C47" t="str">
        <f>'genotypes two column v2'!C47</f>
        <v>T1</v>
      </c>
      <c r="D47">
        <f>'genotypes two column v2'!D47</f>
        <v>9</v>
      </c>
      <c r="E47" t="str">
        <f>TEXT('genotypes two column v2'!$E47,"000")&amp;TEXT('genotypes two column v2'!$F47,"000")</f>
        <v>129138</v>
      </c>
      <c r="F47" t="str">
        <f>TEXT('genotypes two column v2'!$G47,"000")&amp;TEXT('genotypes two column v2'!$H47,"000")</f>
        <v>111126</v>
      </c>
      <c r="G47" t="str">
        <f>TEXT('genotypes two column v2'!$I47,"000")&amp;TEXT('genotypes two column v2'!$J47,"000")</f>
        <v>100106</v>
      </c>
      <c r="H47" t="str">
        <f>TEXT('genotypes two column v2'!$K47,"000")&amp;TEXT('genotypes two column v2'!$L47,"000")</f>
        <v>132144</v>
      </c>
      <c r="I47" t="str">
        <f>TEXT('genotypes two column v2'!$M47,"000")&amp;TEXT('genotypes two column v2'!$N47,"000")</f>
        <v>116116</v>
      </c>
      <c r="J47" t="str">
        <f>TEXT('genotypes two column v2'!$O47,"000")&amp;TEXT('genotypes two column v2'!$P47,"000")</f>
        <v>087090</v>
      </c>
      <c r="K47" t="str">
        <f>TEXT('genotypes two column v2'!$Q47,"000")&amp;TEXT('genotypes two column v2'!$R47,"000")</f>
        <v>087090</v>
      </c>
      <c r="L47" t="str">
        <f>TEXT('genotypes two column v2'!$S47,"000")&amp;TEXT('genotypes two column v2'!$T47,"000")</f>
        <v>080080</v>
      </c>
      <c r="M47" t="str">
        <f>TEXT('genotypes two column v2'!$U47,"000")&amp;TEXT('genotypes two column v2'!$V47,"000")</f>
        <v>104107</v>
      </c>
      <c r="N47" t="str">
        <f>TEXT('genotypes two column v2'!$W47,"000")&amp;TEXT('genotypes two column v2'!$X47,"000")</f>
        <v>109109</v>
      </c>
      <c r="O47" t="str">
        <f>TEXT('genotypes two column v2'!$Y47,"000")&amp;TEXT('genotypes two column v2'!$Z47,"000")</f>
        <v>126126</v>
      </c>
      <c r="P47" t="str">
        <f>TEXT('genotypes two column v2'!$AA47,"000")&amp;TEXT('genotypes two column v2'!$AB47,"000")</f>
        <v>131137</v>
      </c>
      <c r="R47" t="str">
        <f t="shared" si="0"/>
        <v>JB_C_T1_9</v>
      </c>
    </row>
    <row r="48" spans="1:18" x14ac:dyDescent="0.2">
      <c r="A48" t="str">
        <f>'genotypes two column v2'!A48</f>
        <v>JB</v>
      </c>
      <c r="B48" t="str">
        <f>'genotypes two column v2'!B48</f>
        <v>C</v>
      </c>
      <c r="C48" t="str">
        <f>'genotypes two column v2'!C48</f>
        <v>T1</v>
      </c>
      <c r="D48">
        <f>'genotypes two column v2'!D48</f>
        <v>12</v>
      </c>
      <c r="E48" t="str">
        <f>TEXT('genotypes two column v2'!$E48,"000")&amp;TEXT('genotypes two column v2'!$F48,"000")</f>
        <v>132165</v>
      </c>
      <c r="F48" t="str">
        <f>TEXT('genotypes two column v2'!$G48,"000")&amp;TEXT('genotypes two column v2'!$H48,"000")</f>
        <v>123123</v>
      </c>
      <c r="G48" t="str">
        <f>TEXT('genotypes two column v2'!$I48,"000")&amp;TEXT('genotypes two column v2'!$J48,"000")</f>
        <v>100106</v>
      </c>
      <c r="H48" t="str">
        <f>TEXT('genotypes two column v2'!$K48,"000")&amp;TEXT('genotypes two column v2'!$L48,"000")</f>
        <v>126141</v>
      </c>
      <c r="I48" t="str">
        <f>TEXT('genotypes two column v2'!$M48,"000")&amp;TEXT('genotypes two column v2'!$N48,"000")</f>
        <v>116125</v>
      </c>
      <c r="J48" t="str">
        <f>TEXT('genotypes two column v2'!$O48,"000")&amp;TEXT('genotypes two column v2'!$P48,"000")</f>
        <v>090090</v>
      </c>
      <c r="K48" t="str">
        <f>TEXT('genotypes two column v2'!$Q48,"000")&amp;TEXT('genotypes two column v2'!$R48,"000")</f>
        <v>084087</v>
      </c>
      <c r="L48" t="str">
        <f>TEXT('genotypes two column v2'!$S48,"000")&amp;TEXT('genotypes two column v2'!$T48,"000")</f>
        <v>080080</v>
      </c>
      <c r="M48" t="str">
        <f>TEXT('genotypes two column v2'!$U48,"000")&amp;TEXT('genotypes two column v2'!$V48,"000")</f>
        <v>107107</v>
      </c>
      <c r="N48" t="str">
        <f>TEXT('genotypes two column v2'!$W48,"000")&amp;TEXT('genotypes two column v2'!$X48,"000")</f>
        <v>106106</v>
      </c>
      <c r="O48" t="str">
        <f>TEXT('genotypes two column v2'!$Y48,"000")&amp;TEXT('genotypes two column v2'!$Z48,"000")</f>
        <v>117117</v>
      </c>
      <c r="P48" t="str">
        <f>TEXT('genotypes two column v2'!$AA48,"000")&amp;TEXT('genotypes two column v2'!$AB48,"000")</f>
        <v>131134</v>
      </c>
      <c r="R48" t="str">
        <f t="shared" si="0"/>
        <v>JB_C_T1_12</v>
      </c>
    </row>
    <row r="49" spans="1:18" x14ac:dyDescent="0.2">
      <c r="A49" t="str">
        <f>'genotypes two column v2'!A49</f>
        <v>JB</v>
      </c>
      <c r="B49" t="str">
        <f>'genotypes two column v2'!B49</f>
        <v>C</v>
      </c>
      <c r="C49" t="str">
        <f>'genotypes two column v2'!C49</f>
        <v>T2</v>
      </c>
      <c r="D49">
        <f>'genotypes two column v2'!D49</f>
        <v>0</v>
      </c>
      <c r="E49" t="str">
        <f>TEXT('genotypes two column v2'!$E49,"000")&amp;TEXT('genotypes two column v2'!$F49,"000")</f>
        <v>129132</v>
      </c>
      <c r="F49" t="str">
        <f>TEXT('genotypes two column v2'!$G49,"000")&amp;TEXT('genotypes two column v2'!$H49,"000")</f>
        <v>111126</v>
      </c>
      <c r="G49" t="str">
        <f>TEXT('genotypes two column v2'!$I49,"000")&amp;TEXT('genotypes two column v2'!$J49,"000")</f>
        <v>097103</v>
      </c>
      <c r="H49" t="str">
        <f>TEXT('genotypes two column v2'!$K49,"000")&amp;TEXT('genotypes two column v2'!$L49,"000")</f>
        <v>144144</v>
      </c>
      <c r="I49" t="str">
        <f>TEXT('genotypes two column v2'!$M49,"000")&amp;TEXT('genotypes two column v2'!$N49,"000")</f>
        <v>116116</v>
      </c>
      <c r="J49" t="str">
        <f>TEXT('genotypes two column v2'!$O49,"000")&amp;TEXT('genotypes two column v2'!$P49,"000")</f>
        <v>093093</v>
      </c>
      <c r="K49" t="str">
        <f>TEXT('genotypes two column v2'!$Q49,"000")&amp;TEXT('genotypes two column v2'!$R49,"000")</f>
        <v>087087</v>
      </c>
      <c r="L49" t="str">
        <f>TEXT('genotypes two column v2'!$S49,"000")&amp;TEXT('genotypes two column v2'!$T49,"000")</f>
        <v>080080</v>
      </c>
      <c r="M49" t="str">
        <f>TEXT('genotypes two column v2'!$U49,"000")&amp;TEXT('genotypes two column v2'!$V49,"000")</f>
        <v>107107</v>
      </c>
      <c r="N49" t="str">
        <f>TEXT('genotypes two column v2'!$W49,"000")&amp;TEXT('genotypes two column v2'!$X49,"000")</f>
        <v>091106</v>
      </c>
      <c r="O49" t="str">
        <f>TEXT('genotypes two column v2'!$Y49,"000")&amp;TEXT('genotypes two column v2'!$Z49,"000")</f>
        <v>117120</v>
      </c>
      <c r="P49" t="str">
        <f>TEXT('genotypes two column v2'!$AA49,"000")&amp;TEXT('genotypes two column v2'!$AB49,"000")</f>
        <v>137164</v>
      </c>
      <c r="R49" t="str">
        <f t="shared" si="0"/>
        <v>JB_C_T2_0</v>
      </c>
    </row>
    <row r="50" spans="1:18" x14ac:dyDescent="0.2">
      <c r="A50" t="str">
        <f>'genotypes two column v2'!A50</f>
        <v>JB</v>
      </c>
      <c r="B50" t="str">
        <f>'genotypes two column v2'!B50</f>
        <v>C</v>
      </c>
      <c r="C50" t="str">
        <f>'genotypes two column v2'!C50</f>
        <v>T2</v>
      </c>
      <c r="D50">
        <f>'genotypes two column v2'!D50</f>
        <v>3</v>
      </c>
      <c r="E50" t="str">
        <f>TEXT('genotypes two column v2'!$E50,"000")&amp;TEXT('genotypes two column v2'!$F50,"000")</f>
        <v>132141</v>
      </c>
      <c r="F50" t="str">
        <f>TEXT('genotypes two column v2'!$G50,"000")&amp;TEXT('genotypes two column v2'!$H50,"000")</f>
        <v>111111</v>
      </c>
      <c r="G50" t="str">
        <f>TEXT('genotypes two column v2'!$I50,"000")&amp;TEXT('genotypes two column v2'!$J50,"000")</f>
        <v>103136</v>
      </c>
      <c r="H50" t="str">
        <f>TEXT('genotypes two column v2'!$K50,"000")&amp;TEXT('genotypes two column v2'!$L50,"000")</f>
        <v>111141</v>
      </c>
      <c r="I50" t="str">
        <f>TEXT('genotypes two column v2'!$M50,"000")&amp;TEXT('genotypes two column v2'!$N50,"000")</f>
        <v>116116</v>
      </c>
      <c r="J50" t="str">
        <f>TEXT('genotypes two column v2'!$O50,"000")&amp;TEXT('genotypes two column v2'!$P50,"000")</f>
        <v>090090</v>
      </c>
      <c r="K50" t="str">
        <f>TEXT('genotypes two column v2'!$Q50,"000")&amp;TEXT('genotypes two column v2'!$R50,"000")</f>
        <v>084087</v>
      </c>
      <c r="L50" t="str">
        <f>TEXT('genotypes two column v2'!$S50,"000")&amp;TEXT('genotypes two column v2'!$T50,"000")</f>
        <v>080080</v>
      </c>
      <c r="M50" t="str">
        <f>TEXT('genotypes two column v2'!$U50,"000")&amp;TEXT('genotypes two column v2'!$V50,"000")</f>
        <v>107107</v>
      </c>
      <c r="N50" t="str">
        <f>TEXT('genotypes two column v2'!$W50,"000")&amp;TEXT('genotypes two column v2'!$X50,"000")</f>
        <v>109109</v>
      </c>
      <c r="O50" t="str">
        <f>TEXT('genotypes two column v2'!$Y50,"000")&amp;TEXT('genotypes two column v2'!$Z50,"000")</f>
        <v>117126</v>
      </c>
      <c r="P50" t="str">
        <f>TEXT('genotypes two column v2'!$AA50,"000")&amp;TEXT('genotypes two column v2'!$AB50,"000")</f>
        <v>131131</v>
      </c>
      <c r="R50" t="str">
        <f t="shared" si="0"/>
        <v>JB_C_T2_3</v>
      </c>
    </row>
    <row r="51" spans="1:18" x14ac:dyDescent="0.2">
      <c r="A51" t="str">
        <f>'genotypes two column v2'!A51</f>
        <v>JB</v>
      </c>
      <c r="B51" t="str">
        <f>'genotypes two column v2'!B51</f>
        <v>C</v>
      </c>
      <c r="C51" t="str">
        <f>'genotypes two column v2'!C51</f>
        <v>T2</v>
      </c>
      <c r="D51">
        <f>'genotypes two column v2'!D51</f>
        <v>6</v>
      </c>
      <c r="E51" t="str">
        <f>TEXT('genotypes two column v2'!$E51,"000")&amp;TEXT('genotypes two column v2'!$F51,"000")</f>
        <v>132135</v>
      </c>
      <c r="F51" t="str">
        <f>TEXT('genotypes two column v2'!$G51,"000")&amp;TEXT('genotypes two column v2'!$H51,"000")</f>
        <v>111123</v>
      </c>
      <c r="G51" t="str">
        <f>TEXT('genotypes two column v2'!$I51,"000")&amp;TEXT('genotypes two column v2'!$J51,"000")</f>
        <v>103103</v>
      </c>
      <c r="H51" t="str">
        <f>TEXT('genotypes two column v2'!$K51,"000")&amp;TEXT('genotypes two column v2'!$L51,"000")</f>
        <v>117144</v>
      </c>
      <c r="I51" t="str">
        <f>TEXT('genotypes two column v2'!$M51,"000")&amp;TEXT('genotypes two column v2'!$N51,"000")</f>
        <v>116116</v>
      </c>
      <c r="J51" t="str">
        <f>TEXT('genotypes two column v2'!$O51,"000")&amp;TEXT('genotypes two column v2'!$P51,"000")</f>
        <v>090093</v>
      </c>
      <c r="K51" t="str">
        <f>TEXT('genotypes two column v2'!$Q51,"000")&amp;TEXT('genotypes two column v2'!$R51,"000")</f>
        <v>084084</v>
      </c>
      <c r="L51" t="str">
        <f>TEXT('genotypes two column v2'!$S51,"000")&amp;TEXT('genotypes two column v2'!$T51,"000")</f>
        <v>080080</v>
      </c>
      <c r="M51" t="str">
        <f>TEXT('genotypes two column v2'!$U51,"000")&amp;TEXT('genotypes two column v2'!$V51,"000")</f>
        <v>107113</v>
      </c>
      <c r="N51" t="str">
        <f>TEXT('genotypes two column v2'!$W51,"000")&amp;TEXT('genotypes two column v2'!$X51,"000")</f>
        <v>091106</v>
      </c>
      <c r="O51" t="str">
        <f>TEXT('genotypes two column v2'!$Y51,"000")&amp;TEXT('genotypes two column v2'!$Z51,"000")</f>
        <v>120120</v>
      </c>
      <c r="P51" t="str">
        <f>TEXT('genotypes two column v2'!$AA51,"000")&amp;TEXT('genotypes two column v2'!$AB51,"000")</f>
        <v>131170</v>
      </c>
      <c r="R51" t="str">
        <f t="shared" si="0"/>
        <v>JB_C_T2_6</v>
      </c>
    </row>
    <row r="52" spans="1:18" x14ac:dyDescent="0.2">
      <c r="A52" t="str">
        <f>'genotypes two column v2'!A52</f>
        <v>JB</v>
      </c>
      <c r="B52" t="str">
        <f>'genotypes two column v2'!B52</f>
        <v>C</v>
      </c>
      <c r="C52" t="str">
        <f>'genotypes two column v2'!C52</f>
        <v>T2</v>
      </c>
      <c r="D52">
        <f>'genotypes two column v2'!D52</f>
        <v>9</v>
      </c>
      <c r="E52" t="str">
        <f>TEXT('genotypes two column v2'!$E52,"000")&amp;TEXT('genotypes two column v2'!$F52,"000")</f>
        <v>132135</v>
      </c>
      <c r="F52" t="str">
        <f>TEXT('genotypes two column v2'!$G52,"000")&amp;TEXT('genotypes two column v2'!$H52,"000")</f>
        <v>111111</v>
      </c>
      <c r="G52" t="str">
        <f>TEXT('genotypes two column v2'!$I52,"000")&amp;TEXT('genotypes two column v2'!$J52,"000")</f>
        <v>097133</v>
      </c>
      <c r="H52" t="str">
        <f>TEXT('genotypes two column v2'!$K52,"000")&amp;TEXT('genotypes two column v2'!$L52,"000")</f>
        <v>111135</v>
      </c>
      <c r="I52" t="str">
        <f>TEXT('genotypes two column v2'!$M52,"000")&amp;TEXT('genotypes two column v2'!$N52,"000")</f>
        <v>116125</v>
      </c>
      <c r="J52" t="str">
        <f>TEXT('genotypes two column v2'!$O52,"000")&amp;TEXT('genotypes two column v2'!$P52,"000")</f>
        <v>090105</v>
      </c>
      <c r="K52" t="str">
        <f>TEXT('genotypes two column v2'!$Q52,"000")&amp;TEXT('genotypes two column v2'!$R52,"000")</f>
        <v>084084</v>
      </c>
      <c r="L52" t="str">
        <f>TEXT('genotypes two column v2'!$S52,"000")&amp;TEXT('genotypes two column v2'!$T52,"000")</f>
        <v>080083</v>
      </c>
      <c r="M52" t="str">
        <f>TEXT('genotypes two column v2'!$U52,"000")&amp;TEXT('genotypes two column v2'!$V52,"000")</f>
        <v>107107</v>
      </c>
      <c r="N52" t="str">
        <f>TEXT('genotypes two column v2'!$W52,"000")&amp;TEXT('genotypes two column v2'!$X52,"000")</f>
        <v>106106</v>
      </c>
      <c r="O52" t="str">
        <f>TEXT('genotypes two column v2'!$Y52,"000")&amp;TEXT('genotypes two column v2'!$Z52,"000")</f>
        <v>117117</v>
      </c>
      <c r="P52" t="str">
        <f>TEXT('genotypes two column v2'!$AA52,"000")&amp;TEXT('genotypes two column v2'!$AB52,"000")</f>
        <v>131134</v>
      </c>
      <c r="R52" t="str">
        <f t="shared" si="0"/>
        <v>JB_C_T2_9</v>
      </c>
    </row>
    <row r="53" spans="1:18" x14ac:dyDescent="0.2">
      <c r="A53" t="str">
        <f>'genotypes two column v2'!A53</f>
        <v>JB</v>
      </c>
      <c r="B53" t="str">
        <f>'genotypes two column v2'!B53</f>
        <v>C</v>
      </c>
      <c r="C53" t="str">
        <f>'genotypes two column v2'!C53</f>
        <v>T2</v>
      </c>
      <c r="D53">
        <f>'genotypes two column v2'!D53</f>
        <v>12</v>
      </c>
      <c r="E53" t="str">
        <f>TEXT('genotypes two column v2'!$E53,"000")&amp;TEXT('genotypes two column v2'!$F53,"000")</f>
        <v>123132</v>
      </c>
      <c r="F53" t="str">
        <f>TEXT('genotypes two column v2'!$G53,"000")&amp;TEXT('genotypes two column v2'!$H53,"000")</f>
        <v>111129</v>
      </c>
      <c r="G53" t="str">
        <f>TEXT('genotypes two column v2'!$I53,"000")&amp;TEXT('genotypes two column v2'!$J53,"000")</f>
        <v>109115</v>
      </c>
      <c r="H53" t="str">
        <f>TEXT('genotypes two column v2'!$K53,"000")&amp;TEXT('genotypes two column v2'!$L53,"000")</f>
        <v>138144</v>
      </c>
      <c r="I53" t="str">
        <f>TEXT('genotypes two column v2'!$M53,"000")&amp;TEXT('genotypes two column v2'!$N53,"000")</f>
        <v>116125</v>
      </c>
      <c r="J53" t="str">
        <f>TEXT('genotypes two column v2'!$O53,"000")&amp;TEXT('genotypes two column v2'!$P53,"000")</f>
        <v>090093</v>
      </c>
      <c r="K53" t="str">
        <f>TEXT('genotypes two column v2'!$Q53,"000")&amp;TEXT('genotypes two column v2'!$R53,"000")</f>
        <v>087087</v>
      </c>
      <c r="L53" t="str">
        <f>TEXT('genotypes two column v2'!$S53,"000")&amp;TEXT('genotypes two column v2'!$T53,"000")</f>
        <v>080080</v>
      </c>
      <c r="M53" t="str">
        <f>TEXT('genotypes two column v2'!$U53,"000")&amp;TEXT('genotypes two column v2'!$V53,"000")</f>
        <v>107107</v>
      </c>
      <c r="N53" t="str">
        <f>TEXT('genotypes two column v2'!$W53,"000")&amp;TEXT('genotypes two column v2'!$X53,"000")</f>
        <v>097106</v>
      </c>
      <c r="O53" t="str">
        <f>TEXT('genotypes two column v2'!$Y53,"000")&amp;TEXT('genotypes two column v2'!$Z53,"000")</f>
        <v>126126</v>
      </c>
      <c r="P53" t="str">
        <f>TEXT('genotypes two column v2'!$AA53,"000")&amp;TEXT('genotypes two column v2'!$AB53,"000")</f>
        <v>131134</v>
      </c>
      <c r="R53" t="str">
        <f t="shared" si="0"/>
        <v>JB_C_T2_12</v>
      </c>
    </row>
    <row r="54" spans="1:18" x14ac:dyDescent="0.2">
      <c r="A54" t="str">
        <f>'genotypes two column v2'!A54</f>
        <v>JB</v>
      </c>
      <c r="B54" t="str">
        <f>'genotypes two column v2'!B54</f>
        <v>C</v>
      </c>
      <c r="C54" t="str">
        <f>'genotypes two column v2'!C54</f>
        <v>T3</v>
      </c>
      <c r="D54">
        <f>'genotypes two column v2'!D54</f>
        <v>0</v>
      </c>
      <c r="E54" t="str">
        <f>TEXT('genotypes two column v2'!$E54,"000")&amp;TEXT('genotypes two column v2'!$F54,"000")</f>
        <v>132132</v>
      </c>
      <c r="F54" t="str">
        <f>TEXT('genotypes two column v2'!$G54,"000")&amp;TEXT('genotypes two column v2'!$H54,"000")</f>
        <v>111111</v>
      </c>
      <c r="G54" t="str">
        <f>TEXT('genotypes two column v2'!$I54,"000")&amp;TEXT('genotypes two column v2'!$J54,"000")</f>
        <v>100127</v>
      </c>
      <c r="H54" t="str">
        <f>TEXT('genotypes two column v2'!$K54,"000")&amp;TEXT('genotypes two column v2'!$L54,"000")</f>
        <v>120147</v>
      </c>
      <c r="I54" t="str">
        <f>TEXT('genotypes two column v2'!$M54,"000")&amp;TEXT('genotypes two column v2'!$N54,"000")</f>
        <v>116116</v>
      </c>
      <c r="J54" t="str">
        <f>TEXT('genotypes two column v2'!$O54,"000")&amp;TEXT('genotypes two column v2'!$P54,"000")</f>
        <v>087090</v>
      </c>
      <c r="K54" t="str">
        <f>TEXT('genotypes two column v2'!$Q54,"000")&amp;TEXT('genotypes two column v2'!$R54,"000")</f>
        <v>084087</v>
      </c>
      <c r="L54" t="str">
        <f>TEXT('genotypes two column v2'!$S54,"000")&amp;TEXT('genotypes two column v2'!$T54,"000")</f>
        <v>080080</v>
      </c>
      <c r="M54" t="str">
        <f>TEXT('genotypes two column v2'!$U54,"000")&amp;TEXT('genotypes two column v2'!$V54,"000")</f>
        <v>107107</v>
      </c>
      <c r="N54" t="str">
        <f>TEXT('genotypes two column v2'!$W54,"000")&amp;TEXT('genotypes two column v2'!$X54,"000")</f>
        <v>100106</v>
      </c>
      <c r="O54" t="str">
        <f>TEXT('genotypes two column v2'!$Y54,"000")&amp;TEXT('genotypes two column v2'!$Z54,"000")</f>
        <v>117123</v>
      </c>
      <c r="P54" t="str">
        <f>TEXT('genotypes two column v2'!$AA54,"000")&amp;TEXT('genotypes two column v2'!$AB54,"000")</f>
        <v>122131</v>
      </c>
      <c r="R54" t="str">
        <f t="shared" si="0"/>
        <v>JB_C_T3_0</v>
      </c>
    </row>
    <row r="55" spans="1:18" x14ac:dyDescent="0.2">
      <c r="A55" t="str">
        <f>'genotypes two column v2'!A55</f>
        <v>JB</v>
      </c>
      <c r="B55" t="str">
        <f>'genotypes two column v2'!B55</f>
        <v>C</v>
      </c>
      <c r="C55" t="str">
        <f>'genotypes two column v2'!C55</f>
        <v>T3</v>
      </c>
      <c r="D55">
        <f>'genotypes two column v2'!D55</f>
        <v>3</v>
      </c>
      <c r="E55" t="str">
        <f>TEXT('genotypes two column v2'!$E55,"000")&amp;TEXT('genotypes two column v2'!$F55,"000")</f>
        <v>129132</v>
      </c>
      <c r="F55" t="str">
        <f>TEXT('genotypes two column v2'!$G55,"000")&amp;TEXT('genotypes two column v2'!$H55,"000")</f>
        <v>111126</v>
      </c>
      <c r="G55" t="str">
        <f>TEXT('genotypes two column v2'!$I55,"000")&amp;TEXT('genotypes two column v2'!$J55,"000")</f>
        <v>097103</v>
      </c>
      <c r="H55" t="str">
        <f>TEXT('genotypes two column v2'!$K55,"000")&amp;TEXT('genotypes two column v2'!$L55,"000")</f>
        <v>144144</v>
      </c>
      <c r="I55" t="str">
        <f>TEXT('genotypes two column v2'!$M55,"000")&amp;TEXT('genotypes two column v2'!$N55,"000")</f>
        <v>116116</v>
      </c>
      <c r="J55" t="str">
        <f>TEXT('genotypes two column v2'!$O55,"000")&amp;TEXT('genotypes two column v2'!$P55,"000")</f>
        <v>093093</v>
      </c>
      <c r="K55" t="str">
        <f>TEXT('genotypes two column v2'!$Q55,"000")&amp;TEXT('genotypes two column v2'!$R55,"000")</f>
        <v>087087</v>
      </c>
      <c r="L55" t="str">
        <f>TEXT('genotypes two column v2'!$S55,"000")&amp;TEXT('genotypes two column v2'!$T55,"000")</f>
        <v>080080</v>
      </c>
      <c r="M55" t="str">
        <f>TEXT('genotypes two column v2'!$U55,"000")&amp;TEXT('genotypes two column v2'!$V55,"000")</f>
        <v>107107</v>
      </c>
      <c r="N55" t="str">
        <f>TEXT('genotypes two column v2'!$W55,"000")&amp;TEXT('genotypes two column v2'!$X55,"000")</f>
        <v>091106</v>
      </c>
      <c r="O55" t="str">
        <f>TEXT('genotypes two column v2'!$Y55,"000")&amp;TEXT('genotypes two column v2'!$Z55,"000")</f>
        <v>117120</v>
      </c>
      <c r="P55" t="str">
        <f>TEXT('genotypes two column v2'!$AA55,"000")&amp;TEXT('genotypes two column v2'!$AB55,"000")</f>
        <v>137164</v>
      </c>
      <c r="R55" t="str">
        <f t="shared" si="0"/>
        <v>JB_C_T3_3</v>
      </c>
    </row>
    <row r="56" spans="1:18" x14ac:dyDescent="0.2">
      <c r="A56" t="str">
        <f>'genotypes two column v2'!A56</f>
        <v>JB</v>
      </c>
      <c r="B56" t="str">
        <f>'genotypes two column v2'!B56</f>
        <v>C</v>
      </c>
      <c r="C56" t="str">
        <f>'genotypes two column v2'!C56</f>
        <v>T3</v>
      </c>
      <c r="D56">
        <f>'genotypes two column v2'!D56</f>
        <v>6</v>
      </c>
      <c r="E56" t="str">
        <f>TEXT('genotypes two column v2'!$E56,"000")&amp;TEXT('genotypes two column v2'!$F56,"000")</f>
        <v>132135</v>
      </c>
      <c r="F56" t="str">
        <f>TEXT('genotypes two column v2'!$G56,"000")&amp;TEXT('genotypes two column v2'!$H56,"000")</f>
        <v>111123</v>
      </c>
      <c r="G56" t="str">
        <f>TEXT('genotypes two column v2'!$I56,"000")&amp;TEXT('genotypes two column v2'!$J56,"000")</f>
        <v>103103</v>
      </c>
      <c r="H56" t="str">
        <f>TEXT('genotypes two column v2'!$K56,"000")&amp;TEXT('genotypes two column v2'!$L56,"000")</f>
        <v>117144</v>
      </c>
      <c r="I56" t="str">
        <f>TEXT('genotypes two column v2'!$M56,"000")&amp;TEXT('genotypes two column v2'!$N56,"000")</f>
        <v>116116</v>
      </c>
      <c r="J56" t="str">
        <f>TEXT('genotypes two column v2'!$O56,"000")&amp;TEXT('genotypes two column v2'!$P56,"000")</f>
        <v>090093</v>
      </c>
      <c r="K56" t="str">
        <f>TEXT('genotypes two column v2'!$Q56,"000")&amp;TEXT('genotypes two column v2'!$R56,"000")</f>
        <v>084084</v>
      </c>
      <c r="L56" t="str">
        <f>TEXT('genotypes two column v2'!$S56,"000")&amp;TEXT('genotypes two column v2'!$T56,"000")</f>
        <v>080080</v>
      </c>
      <c r="M56" t="str">
        <f>TEXT('genotypes two column v2'!$U56,"000")&amp;TEXT('genotypes two column v2'!$V56,"000")</f>
        <v>107113</v>
      </c>
      <c r="N56" t="str">
        <f>TEXT('genotypes two column v2'!$W56,"000")&amp;TEXT('genotypes two column v2'!$X56,"000")</f>
        <v>091106</v>
      </c>
      <c r="O56" t="str">
        <f>TEXT('genotypes two column v2'!$Y56,"000")&amp;TEXT('genotypes two column v2'!$Z56,"000")</f>
        <v>120120</v>
      </c>
      <c r="P56" t="str">
        <f>TEXT('genotypes two column v2'!$AA56,"000")&amp;TEXT('genotypes two column v2'!$AB56,"000")</f>
        <v>131170</v>
      </c>
      <c r="R56" t="str">
        <f t="shared" si="0"/>
        <v>JB_C_T3_6</v>
      </c>
    </row>
    <row r="57" spans="1:18" x14ac:dyDescent="0.2">
      <c r="A57" t="str">
        <f>'genotypes two column v2'!A57</f>
        <v>JB</v>
      </c>
      <c r="B57" t="str">
        <f>'genotypes two column v2'!B57</f>
        <v>C</v>
      </c>
      <c r="C57" t="str">
        <f>'genotypes two column v2'!C57</f>
        <v>T3</v>
      </c>
      <c r="D57">
        <f>'genotypes two column v2'!D57</f>
        <v>9</v>
      </c>
      <c r="E57" t="str">
        <f>TEXT('genotypes two column v2'!$E57,"000")&amp;TEXT('genotypes two column v2'!$F57,"000")</f>
        <v>132135</v>
      </c>
      <c r="F57" t="str">
        <f>TEXT('genotypes two column v2'!$G57,"000")&amp;TEXT('genotypes two column v2'!$H57,"000")</f>
        <v>111111</v>
      </c>
      <c r="G57" t="str">
        <f>TEXT('genotypes two column v2'!$I57,"000")&amp;TEXT('genotypes two column v2'!$J57,"000")</f>
        <v>097133</v>
      </c>
      <c r="H57" t="str">
        <f>TEXT('genotypes two column v2'!$K57,"000")&amp;TEXT('genotypes two column v2'!$L57,"000")</f>
        <v>111135</v>
      </c>
      <c r="I57" t="str">
        <f>TEXT('genotypes two column v2'!$M57,"000")&amp;TEXT('genotypes two column v2'!$N57,"000")</f>
        <v>116125</v>
      </c>
      <c r="J57" t="str">
        <f>TEXT('genotypes two column v2'!$O57,"000")&amp;TEXT('genotypes two column v2'!$P57,"000")</f>
        <v>090105</v>
      </c>
      <c r="K57" t="str">
        <f>TEXT('genotypes two column v2'!$Q57,"000")&amp;TEXT('genotypes two column v2'!$R57,"000")</f>
        <v>084084</v>
      </c>
      <c r="L57" t="str">
        <f>TEXT('genotypes two column v2'!$S57,"000")&amp;TEXT('genotypes two column v2'!$T57,"000")</f>
        <v>080083</v>
      </c>
      <c r="M57" t="str">
        <f>TEXT('genotypes two column v2'!$U57,"000")&amp;TEXT('genotypes two column v2'!$V57,"000")</f>
        <v>107107</v>
      </c>
      <c r="N57" t="str">
        <f>TEXT('genotypes two column v2'!$W57,"000")&amp;TEXT('genotypes two column v2'!$X57,"000")</f>
        <v>106106</v>
      </c>
      <c r="O57" t="str">
        <f>TEXT('genotypes two column v2'!$Y57,"000")&amp;TEXT('genotypes two column v2'!$Z57,"000")</f>
        <v>117117</v>
      </c>
      <c r="P57" t="str">
        <f>TEXT('genotypes two column v2'!$AA57,"000")&amp;TEXT('genotypes two column v2'!$AB57,"000")</f>
        <v>131134</v>
      </c>
      <c r="R57" t="str">
        <f t="shared" si="0"/>
        <v>JB_C_T3_9</v>
      </c>
    </row>
    <row r="58" spans="1:18" x14ac:dyDescent="0.2">
      <c r="A58" t="str">
        <f>'genotypes two column v2'!A58</f>
        <v>JB</v>
      </c>
      <c r="B58" t="str">
        <f>'genotypes two column v2'!B58</f>
        <v>C</v>
      </c>
      <c r="C58" t="str">
        <f>'genotypes two column v2'!C58</f>
        <v>T3</v>
      </c>
      <c r="D58">
        <f>'genotypes two column v2'!D58</f>
        <v>12</v>
      </c>
      <c r="E58" t="str">
        <f>TEXT('genotypes two column v2'!$E58,"000")&amp;TEXT('genotypes two column v2'!$F58,"000")</f>
        <v>132132</v>
      </c>
      <c r="F58" t="str">
        <f>TEXT('genotypes two column v2'!$G58,"000")&amp;TEXT('genotypes two column v2'!$H58,"000")</f>
        <v>111111</v>
      </c>
      <c r="G58" t="str">
        <f>TEXT('genotypes two column v2'!$I58,"000")&amp;TEXT('genotypes two column v2'!$J58,"000")</f>
        <v>097103</v>
      </c>
      <c r="H58" t="str">
        <f>TEXT('genotypes two column v2'!$K58,"000")&amp;TEXT('genotypes two column v2'!$L58,"000")</f>
        <v>132141</v>
      </c>
      <c r="I58" t="str">
        <f>TEXT('genotypes two column v2'!$M58,"000")&amp;TEXT('genotypes two column v2'!$N58,"000")</f>
        <v>116125</v>
      </c>
      <c r="J58" t="str">
        <f>TEXT('genotypes two column v2'!$O58,"000")&amp;TEXT('genotypes two column v2'!$P58,"000")</f>
        <v>090090</v>
      </c>
      <c r="K58" t="str">
        <f>TEXT('genotypes two column v2'!$Q58,"000")&amp;TEXT('genotypes two column v2'!$R58,"000")</f>
        <v>084084</v>
      </c>
      <c r="L58" t="str">
        <f>TEXT('genotypes two column v2'!$S58,"000")&amp;TEXT('genotypes two column v2'!$T58,"000")</f>
        <v>080080</v>
      </c>
      <c r="M58" t="str">
        <f>TEXT('genotypes two column v2'!$U58,"000")&amp;TEXT('genotypes two column v2'!$V58,"000")</f>
        <v>104107</v>
      </c>
      <c r="N58" t="str">
        <f>TEXT('genotypes two column v2'!$W58,"000")&amp;TEXT('genotypes two column v2'!$X58,"000")</f>
        <v>091106</v>
      </c>
      <c r="O58" t="str">
        <f>TEXT('genotypes two column v2'!$Y58,"000")&amp;TEXT('genotypes two column v2'!$Z58,"000")</f>
        <v>117123</v>
      </c>
      <c r="P58" t="str">
        <f>TEXT('genotypes two column v2'!$AA58,"000")&amp;TEXT('genotypes two column v2'!$AB58,"000")</f>
        <v>131134</v>
      </c>
      <c r="R58" t="str">
        <f t="shared" si="0"/>
        <v>JB_C_T3_12</v>
      </c>
    </row>
    <row r="59" spans="1:18" x14ac:dyDescent="0.2">
      <c r="A59" t="str">
        <f>'genotypes two column v2'!A59</f>
        <v>JB</v>
      </c>
      <c r="B59" t="str">
        <f>'genotypes two column v2'!B59</f>
        <v>C</v>
      </c>
      <c r="C59" t="str">
        <f>'genotypes two column v2'!C59</f>
        <v>T4</v>
      </c>
      <c r="D59">
        <f>'genotypes two column v2'!D59</f>
        <v>0</v>
      </c>
      <c r="E59" t="str">
        <f>TEXT('genotypes two column v2'!$E59,"000")&amp;TEXT('genotypes two column v2'!$F59,"000")</f>
        <v>135135</v>
      </c>
      <c r="F59" t="str">
        <f>TEXT('genotypes two column v2'!$G59,"000")&amp;TEXT('genotypes two column v2'!$H59,"000")</f>
        <v>111126</v>
      </c>
      <c r="G59" t="str">
        <f>TEXT('genotypes two column v2'!$I59,"000")&amp;TEXT('genotypes two column v2'!$J59,"000")</f>
        <v>103127</v>
      </c>
      <c r="H59" t="str">
        <f>TEXT('genotypes two column v2'!$K59,"000")&amp;TEXT('genotypes two column v2'!$L59,"000")</f>
        <v>129138</v>
      </c>
      <c r="I59" t="str">
        <f>TEXT('genotypes two column v2'!$M59,"000")&amp;TEXT('genotypes two column v2'!$N59,"000")</f>
        <v>116116</v>
      </c>
      <c r="J59" t="str">
        <f>TEXT('genotypes two column v2'!$O59,"000")&amp;TEXT('genotypes two column v2'!$P59,"000")</f>
        <v>090093</v>
      </c>
      <c r="K59" t="str">
        <f>TEXT('genotypes two column v2'!$Q59,"000")&amp;TEXT('genotypes two column v2'!$R59,"000")</f>
        <v>084087</v>
      </c>
      <c r="L59" t="str">
        <f>TEXT('genotypes two column v2'!$S59,"000")&amp;TEXT('genotypes two column v2'!$T59,"000")</f>
        <v>080080</v>
      </c>
      <c r="M59" t="str">
        <f>TEXT('genotypes two column v2'!$U59,"000")&amp;TEXT('genotypes two column v2'!$V59,"000")</f>
        <v>104107</v>
      </c>
      <c r="N59" t="str">
        <f>TEXT('genotypes two column v2'!$W59,"000")&amp;TEXT('genotypes two column v2'!$X59,"000")</f>
        <v>106106</v>
      </c>
      <c r="O59" t="str">
        <f>TEXT('genotypes two column v2'!$Y59,"000")&amp;TEXT('genotypes two column v2'!$Z59,"000")</f>
        <v>114120</v>
      </c>
      <c r="P59" t="str">
        <f>TEXT('genotypes two column v2'!$AA59,"000")&amp;TEXT('genotypes two column v2'!$AB59,"000")</f>
        <v>137152</v>
      </c>
      <c r="R59" t="str">
        <f t="shared" si="0"/>
        <v>JB_C_T4_0</v>
      </c>
    </row>
    <row r="60" spans="1:18" x14ac:dyDescent="0.2">
      <c r="A60" t="str">
        <f>'genotypes two column v2'!A60</f>
        <v>JB</v>
      </c>
      <c r="B60" t="str">
        <f>'genotypes two column v2'!B60</f>
        <v>C</v>
      </c>
      <c r="C60" t="str">
        <f>'genotypes two column v2'!C60</f>
        <v>T4</v>
      </c>
      <c r="D60">
        <f>'genotypes two column v2'!D60</f>
        <v>3</v>
      </c>
      <c r="E60" t="str">
        <f>TEXT('genotypes two column v2'!$E60,"000")&amp;TEXT('genotypes two column v2'!$F60,"000")</f>
        <v>129135</v>
      </c>
      <c r="F60" t="str">
        <f>TEXT('genotypes two column v2'!$G60,"000")&amp;TEXT('genotypes two column v2'!$H60,"000")</f>
        <v>111111</v>
      </c>
      <c r="G60" t="str">
        <f>TEXT('genotypes two column v2'!$I60,"000")&amp;TEXT('genotypes two column v2'!$J60,"000")</f>
        <v>112121</v>
      </c>
      <c r="H60" t="str">
        <f>TEXT('genotypes two column v2'!$K60,"000")&amp;TEXT('genotypes two column v2'!$L60,"000")</f>
        <v>114135</v>
      </c>
      <c r="I60" t="str">
        <f>TEXT('genotypes two column v2'!$M60,"000")&amp;TEXT('genotypes two column v2'!$N60,"000")</f>
        <v>116125</v>
      </c>
      <c r="J60" t="str">
        <f>TEXT('genotypes two column v2'!$O60,"000")&amp;TEXT('genotypes two column v2'!$P60,"000")</f>
        <v>093093</v>
      </c>
      <c r="K60" t="str">
        <f>TEXT('genotypes two column v2'!$Q60,"000")&amp;TEXT('genotypes two column v2'!$R60,"000")</f>
        <v>084090</v>
      </c>
      <c r="L60" t="str">
        <f>TEXT('genotypes two column v2'!$S60,"000")&amp;TEXT('genotypes two column v2'!$T60,"000")</f>
        <v>080080</v>
      </c>
      <c r="M60" t="str">
        <f>TEXT('genotypes two column v2'!$U60,"000")&amp;TEXT('genotypes two column v2'!$V60,"000")</f>
        <v>104107</v>
      </c>
      <c r="N60" t="str">
        <f>TEXT('genotypes two column v2'!$W60,"000")&amp;TEXT('genotypes two column v2'!$X60,"000")</f>
        <v>091091</v>
      </c>
      <c r="O60" t="str">
        <f>TEXT('genotypes two column v2'!$Y60,"000")&amp;TEXT('genotypes two column v2'!$Z60,"000")</f>
        <v>117120</v>
      </c>
      <c r="P60" t="str">
        <f>TEXT('genotypes two column v2'!$AA60,"000")&amp;TEXT('genotypes two column v2'!$AB60,"000")</f>
        <v>131152</v>
      </c>
      <c r="R60" t="str">
        <f t="shared" si="0"/>
        <v>JB_C_T4_3</v>
      </c>
    </row>
    <row r="61" spans="1:18" x14ac:dyDescent="0.2">
      <c r="A61" t="str">
        <f>'genotypes two column v2'!A61</f>
        <v>JB</v>
      </c>
      <c r="B61" t="str">
        <f>'genotypes two column v2'!B61</f>
        <v>C</v>
      </c>
      <c r="C61" t="str">
        <f>'genotypes two column v2'!C61</f>
        <v>T4</v>
      </c>
      <c r="D61">
        <f>'genotypes two column v2'!D61</f>
        <v>9</v>
      </c>
      <c r="E61" t="str">
        <f>TEXT('genotypes two column v2'!$E61,"000")&amp;TEXT('genotypes two column v2'!$F61,"000")</f>
        <v>132135</v>
      </c>
      <c r="F61" t="str">
        <f>TEXT('genotypes two column v2'!$G61,"000")&amp;TEXT('genotypes two column v2'!$H61,"000")</f>
        <v>111123</v>
      </c>
      <c r="G61" t="str">
        <f>TEXT('genotypes two column v2'!$I61,"000")&amp;TEXT('genotypes two column v2'!$J61,"000")</f>
        <v>103103</v>
      </c>
      <c r="H61" t="str">
        <f>TEXT('genotypes two column v2'!$K61,"000")&amp;TEXT('genotypes two column v2'!$L61,"000")</f>
        <v>117144</v>
      </c>
      <c r="I61" t="str">
        <f>TEXT('genotypes two column v2'!$M61,"000")&amp;TEXT('genotypes two column v2'!$N61,"000")</f>
        <v>116116</v>
      </c>
      <c r="J61" t="str">
        <f>TEXT('genotypes two column v2'!$O61,"000")&amp;TEXT('genotypes two column v2'!$P61,"000")</f>
        <v>090093</v>
      </c>
      <c r="K61" t="str">
        <f>TEXT('genotypes two column v2'!$Q61,"000")&amp;TEXT('genotypes two column v2'!$R61,"000")</f>
        <v>084084</v>
      </c>
      <c r="L61" t="str">
        <f>TEXT('genotypes two column v2'!$S61,"000")&amp;TEXT('genotypes two column v2'!$T61,"000")</f>
        <v>080080</v>
      </c>
      <c r="M61" t="str">
        <f>TEXT('genotypes two column v2'!$U61,"000")&amp;TEXT('genotypes two column v2'!$V61,"000")</f>
        <v>107113</v>
      </c>
      <c r="N61" t="str">
        <f>TEXT('genotypes two column v2'!$W61,"000")&amp;TEXT('genotypes two column v2'!$X61,"000")</f>
        <v>091106</v>
      </c>
      <c r="O61" t="str">
        <f>TEXT('genotypes two column v2'!$Y61,"000")&amp;TEXT('genotypes two column v2'!$Z61,"000")</f>
        <v>120120</v>
      </c>
      <c r="P61" t="str">
        <f>TEXT('genotypes two column v2'!$AA61,"000")&amp;TEXT('genotypes two column v2'!$AB61,"000")</f>
        <v>131170</v>
      </c>
      <c r="R61" t="str">
        <f t="shared" si="0"/>
        <v>JB_C_T4_9</v>
      </c>
    </row>
    <row r="62" spans="1:18" x14ac:dyDescent="0.2">
      <c r="A62" t="str">
        <f>'genotypes two column v2'!A62</f>
        <v>JB</v>
      </c>
      <c r="B62" t="str">
        <f>'genotypes two column v2'!B62</f>
        <v>C</v>
      </c>
      <c r="C62" t="str">
        <f>'genotypes two column v2'!C62</f>
        <v>T4</v>
      </c>
      <c r="D62">
        <f>'genotypes two column v2'!D62</f>
        <v>12</v>
      </c>
      <c r="E62" t="str">
        <f>TEXT('genotypes two column v2'!$E62,"000")&amp;TEXT('genotypes two column v2'!$F62,"000")</f>
        <v>132153</v>
      </c>
      <c r="F62" t="str">
        <f>TEXT('genotypes two column v2'!$G62,"000")&amp;TEXT('genotypes two column v2'!$H62,"000")</f>
        <v>120126</v>
      </c>
      <c r="G62" t="str">
        <f>TEXT('genotypes two column v2'!$I62,"000")&amp;TEXT('genotypes two column v2'!$J62,"000")</f>
        <v>100124</v>
      </c>
      <c r="H62" t="str">
        <f>TEXT('genotypes two column v2'!$K62,"000")&amp;TEXT('genotypes two column v2'!$L62,"000")</f>
        <v>138153</v>
      </c>
      <c r="I62" t="str">
        <f>TEXT('genotypes two column v2'!$M62,"000")&amp;TEXT('genotypes two column v2'!$N62,"000")</f>
        <v>116116</v>
      </c>
      <c r="J62" t="str">
        <f>TEXT('genotypes two column v2'!$O62,"000")&amp;TEXT('genotypes two column v2'!$P62,"000")</f>
        <v>090093</v>
      </c>
      <c r="K62" t="str">
        <f>TEXT('genotypes two column v2'!$Q62,"000")&amp;TEXT('genotypes two column v2'!$R62,"000")</f>
        <v>084087</v>
      </c>
      <c r="L62" t="str">
        <f>TEXT('genotypes two column v2'!$S62,"000")&amp;TEXT('genotypes two column v2'!$T62,"000")</f>
        <v>080080</v>
      </c>
      <c r="M62" t="str">
        <f>TEXT('genotypes two column v2'!$U62,"000")&amp;TEXT('genotypes two column v2'!$V62,"000")</f>
        <v>104107</v>
      </c>
      <c r="N62" t="str">
        <f>TEXT('genotypes two column v2'!$W62,"000")&amp;TEXT('genotypes two column v2'!$X62,"000")</f>
        <v>106106</v>
      </c>
      <c r="O62" t="str">
        <f>TEXT('genotypes two column v2'!$Y62,"000")&amp;TEXT('genotypes two column v2'!$Z62,"000")</f>
        <v>117120</v>
      </c>
      <c r="P62" t="str">
        <f>TEXT('genotypes two column v2'!$AA62,"000")&amp;TEXT('genotypes two column v2'!$AB62,"000")</f>
        <v>131134</v>
      </c>
      <c r="R62" t="str">
        <f t="shared" ref="R62:R102" si="1">A62 &amp; "_" &amp; B62 &amp; "_" &amp; C62 &amp; "_" &amp; D62</f>
        <v>JB_C_T4_12</v>
      </c>
    </row>
    <row r="63" spans="1:18" x14ac:dyDescent="0.2">
      <c r="A63" t="str">
        <f>'genotypes two column v2'!A63</f>
        <v>JB</v>
      </c>
      <c r="B63" t="str">
        <f>'genotypes two column v2'!B63</f>
        <v>D</v>
      </c>
      <c r="C63" t="str">
        <f>'genotypes two column v2'!C63</f>
        <v>T1</v>
      </c>
      <c r="D63">
        <f>'genotypes two column v2'!D63</f>
        <v>0</v>
      </c>
      <c r="E63" t="str">
        <f>TEXT('genotypes two column v2'!$E63,"000")&amp;TEXT('genotypes two column v2'!$F63,"000")</f>
        <v>111138</v>
      </c>
      <c r="F63" t="str">
        <f>TEXT('genotypes two column v2'!$G63,"000")&amp;TEXT('genotypes two column v2'!$H63,"000")</f>
        <v>111111</v>
      </c>
      <c r="G63" t="str">
        <f>TEXT('genotypes two column v2'!$I63,"000")&amp;TEXT('genotypes two column v2'!$J63,"000")</f>
        <v>079130</v>
      </c>
      <c r="H63" t="str">
        <f>TEXT('genotypes two column v2'!$K63,"000")&amp;TEXT('genotypes two column v2'!$L63,"000")</f>
        <v>099135</v>
      </c>
      <c r="I63" t="str">
        <f>TEXT('genotypes two column v2'!$M63,"000")&amp;TEXT('genotypes two column v2'!$N63,"000")</f>
        <v>116116</v>
      </c>
      <c r="J63" t="str">
        <f>TEXT('genotypes two column v2'!$O63,"000")&amp;TEXT('genotypes two column v2'!$P63,"000")</f>
        <v>099105</v>
      </c>
      <c r="K63" t="str">
        <f>TEXT('genotypes two column v2'!$Q63,"000")&amp;TEXT('genotypes two column v2'!$R63,"000")</f>
        <v>087087</v>
      </c>
      <c r="L63" t="str">
        <f>TEXT('genotypes two column v2'!$S63,"000")&amp;TEXT('genotypes two column v2'!$T63,"000")</f>
        <v>071080</v>
      </c>
      <c r="M63" t="str">
        <f>TEXT('genotypes two column v2'!$U63,"000")&amp;TEXT('genotypes two column v2'!$V63,"000")</f>
        <v>092107</v>
      </c>
      <c r="N63" t="str">
        <f>TEXT('genotypes two column v2'!$W63,"000")&amp;TEXT('genotypes two column v2'!$X63,"000")</f>
        <v>106106</v>
      </c>
      <c r="O63" t="str">
        <f>TEXT('genotypes two column v2'!$Y63,"000")&amp;TEXT('genotypes two column v2'!$Z63,"000")</f>
        <v>117117</v>
      </c>
      <c r="P63" t="str">
        <f>TEXT('genotypes two column v2'!$AA63,"000")&amp;TEXT('genotypes two column v2'!$AB63,"000")</f>
        <v>134134</v>
      </c>
      <c r="R63" t="str">
        <f t="shared" si="1"/>
        <v>JB_D_T1_0</v>
      </c>
    </row>
    <row r="64" spans="1:18" x14ac:dyDescent="0.2">
      <c r="A64" t="str">
        <f>'genotypes two column v2'!A64</f>
        <v>JB</v>
      </c>
      <c r="B64" t="str">
        <f>'genotypes two column v2'!B64</f>
        <v>D</v>
      </c>
      <c r="C64" t="str">
        <f>'genotypes two column v2'!C64</f>
        <v>T1</v>
      </c>
      <c r="D64">
        <f>'genotypes two column v2'!D64</f>
        <v>3</v>
      </c>
      <c r="E64" t="str">
        <f>TEXT('genotypes two column v2'!$E64,"000")&amp;TEXT('genotypes two column v2'!$F64,"000")</f>
        <v>132135</v>
      </c>
      <c r="F64" t="str">
        <f>TEXT('genotypes two column v2'!$G64,"000")&amp;TEXT('genotypes two column v2'!$H64,"000")</f>
        <v>111111</v>
      </c>
      <c r="G64" t="str">
        <f>TEXT('genotypes two column v2'!$I64,"000")&amp;TEXT('genotypes two column v2'!$J64,"000")</f>
        <v>100124</v>
      </c>
      <c r="H64" t="str">
        <f>TEXT('genotypes two column v2'!$K64,"000")&amp;TEXT('genotypes two column v2'!$L64,"000")</f>
        <v>099150</v>
      </c>
      <c r="I64" t="str">
        <f>TEXT('genotypes two column v2'!$M64,"000")&amp;TEXT('genotypes two column v2'!$N64,"000")</f>
        <v>116116</v>
      </c>
      <c r="J64" t="str">
        <f>TEXT('genotypes two column v2'!$O64,"000")&amp;TEXT('genotypes two column v2'!$P64,"000")</f>
        <v>090093</v>
      </c>
      <c r="K64" t="str">
        <f>TEXT('genotypes two column v2'!$Q64,"000")&amp;TEXT('genotypes two column v2'!$R64,"000")</f>
        <v>087108</v>
      </c>
      <c r="L64" t="str">
        <f>TEXT('genotypes two column v2'!$S64,"000")&amp;TEXT('genotypes two column v2'!$T64,"000")</f>
        <v>080080</v>
      </c>
      <c r="M64" t="str">
        <f>TEXT('genotypes two column v2'!$U64,"000")&amp;TEXT('genotypes two column v2'!$V64,"000")</f>
        <v>092107</v>
      </c>
      <c r="N64" t="str">
        <f>TEXT('genotypes two column v2'!$W64,"000")&amp;TEXT('genotypes two column v2'!$X64,"000")</f>
        <v>106106</v>
      </c>
      <c r="O64" t="str">
        <f>TEXT('genotypes two column v2'!$Y64,"000")&amp;TEXT('genotypes two column v2'!$Z64,"000")</f>
        <v>117120</v>
      </c>
      <c r="P64" t="str">
        <f>TEXT('genotypes two column v2'!$AA64,"000")&amp;TEXT('genotypes two column v2'!$AB64,"000")</f>
        <v>131134</v>
      </c>
      <c r="R64" t="str">
        <f t="shared" si="1"/>
        <v>JB_D_T1_3</v>
      </c>
    </row>
    <row r="65" spans="1:18" x14ac:dyDescent="0.2">
      <c r="A65" t="str">
        <f>'genotypes two column v2'!A65</f>
        <v>JB</v>
      </c>
      <c r="B65" t="str">
        <f>'genotypes two column v2'!B65</f>
        <v>D</v>
      </c>
      <c r="C65" t="str">
        <f>'genotypes two column v2'!C65</f>
        <v>T1</v>
      </c>
      <c r="D65">
        <f>'genotypes two column v2'!D65</f>
        <v>6</v>
      </c>
      <c r="E65" t="str">
        <f>TEXT('genotypes two column v2'!$E65,"000")&amp;TEXT('genotypes two column v2'!$F65,"000")</f>
        <v>132132</v>
      </c>
      <c r="F65" t="str">
        <f>TEXT('genotypes two column v2'!$G65,"000")&amp;TEXT('genotypes two column v2'!$H65,"000")</f>
        <v>111129</v>
      </c>
      <c r="G65" t="str">
        <f>TEXT('genotypes two column v2'!$I65,"000")&amp;TEXT('genotypes two column v2'!$J65,"000")</f>
        <v>100103</v>
      </c>
      <c r="H65" t="str">
        <f>TEXT('genotypes two column v2'!$K65,"000")&amp;TEXT('genotypes two column v2'!$L65,"000")</f>
        <v>114144</v>
      </c>
      <c r="I65" t="str">
        <f>TEXT('genotypes two column v2'!$M65,"000")&amp;TEXT('genotypes two column v2'!$N65,"000")</f>
        <v>116125</v>
      </c>
      <c r="J65" t="str">
        <f>TEXT('genotypes two column v2'!$O65,"000")&amp;TEXT('genotypes two column v2'!$P65,"000")</f>
        <v>090096</v>
      </c>
      <c r="K65" t="str">
        <f>TEXT('genotypes two column v2'!$Q65,"000")&amp;TEXT('genotypes two column v2'!$R65,"000")</f>
        <v>084090</v>
      </c>
      <c r="L65" t="str">
        <f>TEXT('genotypes two column v2'!$S65,"000")&amp;TEXT('genotypes two column v2'!$T65,"000")</f>
        <v>080080</v>
      </c>
      <c r="M65" t="str">
        <f>TEXT('genotypes two column v2'!$U65,"000")&amp;TEXT('genotypes two column v2'!$V65,"000")</f>
        <v>104104</v>
      </c>
      <c r="N65" t="str">
        <f>TEXT('genotypes two column v2'!$W65,"000")&amp;TEXT('genotypes two column v2'!$X65,"000")</f>
        <v>106109</v>
      </c>
      <c r="O65" t="str">
        <f>TEXT('genotypes two column v2'!$Y65,"000")&amp;TEXT('genotypes two column v2'!$Z65,"000")</f>
        <v>117126</v>
      </c>
      <c r="P65" t="str">
        <f>TEXT('genotypes two column v2'!$AA65,"000")&amp;TEXT('genotypes two column v2'!$AB65,"000")</f>
        <v>122131</v>
      </c>
      <c r="R65" t="str">
        <f t="shared" si="1"/>
        <v>JB_D_T1_6</v>
      </c>
    </row>
    <row r="66" spans="1:18" x14ac:dyDescent="0.2">
      <c r="A66" t="str">
        <f>'genotypes two column v2'!A66</f>
        <v>JB</v>
      </c>
      <c r="B66" t="str">
        <f>'genotypes two column v2'!B66</f>
        <v>D</v>
      </c>
      <c r="C66" t="str">
        <f>'genotypes two column v2'!C66</f>
        <v>T1</v>
      </c>
      <c r="D66">
        <f>'genotypes two column v2'!D66</f>
        <v>9</v>
      </c>
      <c r="E66" t="str">
        <f>TEXT('genotypes two column v2'!$E66,"000")&amp;TEXT('genotypes two column v2'!$F66,"000")</f>
        <v>129132</v>
      </c>
      <c r="F66" t="str">
        <f>TEXT('genotypes two column v2'!$G66,"000")&amp;TEXT('genotypes two column v2'!$H66,"000")</f>
        <v>111111</v>
      </c>
      <c r="G66" t="str">
        <f>TEXT('genotypes two column v2'!$I66,"000")&amp;TEXT('genotypes two column v2'!$J66,"000")</f>
        <v>109118</v>
      </c>
      <c r="H66" t="str">
        <f>TEXT('genotypes two column v2'!$K66,"000")&amp;TEXT('genotypes two column v2'!$L66,"000")</f>
        <v>120150</v>
      </c>
      <c r="I66" t="str">
        <f>TEXT('genotypes two column v2'!$M66,"000")&amp;TEXT('genotypes two column v2'!$N66,"000")</f>
        <v>116116</v>
      </c>
      <c r="J66" t="str">
        <f>TEXT('genotypes two column v2'!$O66,"000")&amp;TEXT('genotypes two column v2'!$P66,"000")</f>
        <v>087090</v>
      </c>
      <c r="K66" t="str">
        <f>TEXT('genotypes two column v2'!$Q66,"000")&amp;TEXT('genotypes two column v2'!$R66,"000")</f>
        <v>084084</v>
      </c>
      <c r="L66" t="str">
        <f>TEXT('genotypes two column v2'!$S66,"000")&amp;TEXT('genotypes two column v2'!$T66,"000")</f>
        <v>080080</v>
      </c>
      <c r="M66" t="str">
        <f>TEXT('genotypes two column v2'!$U66,"000")&amp;TEXT('genotypes two column v2'!$V66,"000")</f>
        <v>107107</v>
      </c>
      <c r="N66" t="str">
        <f>TEXT('genotypes two column v2'!$W66,"000")&amp;TEXT('genotypes two column v2'!$X66,"000")</f>
        <v>106106</v>
      </c>
      <c r="O66" t="str">
        <f>TEXT('genotypes two column v2'!$Y66,"000")&amp;TEXT('genotypes two column v2'!$Z66,"000")</f>
        <v>114120</v>
      </c>
      <c r="P66" t="str">
        <f>TEXT('genotypes two column v2'!$AA66,"000")&amp;TEXT('genotypes two column v2'!$AB66,"000")</f>
        <v>131131</v>
      </c>
      <c r="R66" t="str">
        <f t="shared" si="1"/>
        <v>JB_D_T1_9</v>
      </c>
    </row>
    <row r="67" spans="1:18" x14ac:dyDescent="0.2">
      <c r="A67" t="str">
        <f>'genotypes two column v2'!A67</f>
        <v>JB</v>
      </c>
      <c r="B67" t="str">
        <f>'genotypes two column v2'!B67</f>
        <v>D</v>
      </c>
      <c r="C67" t="str">
        <f>'genotypes two column v2'!C67</f>
        <v>T2</v>
      </c>
      <c r="D67">
        <f>'genotypes two column v2'!D67</f>
        <v>0</v>
      </c>
      <c r="E67" t="str">
        <f>TEXT('genotypes two column v2'!$E67,"000")&amp;TEXT('genotypes two column v2'!$F67,"000")</f>
        <v>132138</v>
      </c>
      <c r="F67" t="str">
        <f>TEXT('genotypes two column v2'!$G67,"000")&amp;TEXT('genotypes two column v2'!$H67,"000")</f>
        <v>111111</v>
      </c>
      <c r="G67" t="str">
        <f>TEXT('genotypes two column v2'!$I67,"000")&amp;TEXT('genotypes two column v2'!$J67,"000")</f>
        <v>100121</v>
      </c>
      <c r="H67" t="str">
        <f>TEXT('genotypes two column v2'!$K67,"000")&amp;TEXT('genotypes two column v2'!$L67,"000")</f>
        <v>099120</v>
      </c>
      <c r="I67" t="str">
        <f>TEXT('genotypes two column v2'!$M67,"000")&amp;TEXT('genotypes two column v2'!$N67,"000")</f>
        <v>116125</v>
      </c>
      <c r="J67" t="str">
        <f>TEXT('genotypes two column v2'!$O67,"000")&amp;TEXT('genotypes two column v2'!$P67,"000")</f>
        <v>087093</v>
      </c>
      <c r="K67" t="str">
        <f>TEXT('genotypes two column v2'!$Q67,"000")&amp;TEXT('genotypes two column v2'!$R67,"000")</f>
        <v>084090</v>
      </c>
      <c r="L67" t="str">
        <f>TEXT('genotypes two column v2'!$S67,"000")&amp;TEXT('genotypes two column v2'!$T67,"000")</f>
        <v>080080</v>
      </c>
      <c r="M67" t="str">
        <f>TEXT('genotypes two column v2'!$U67,"000")&amp;TEXT('genotypes two column v2'!$V67,"000")</f>
        <v>104107</v>
      </c>
      <c r="N67" t="str">
        <f>TEXT('genotypes two column v2'!$W67,"000")&amp;TEXT('genotypes two column v2'!$X67,"000")</f>
        <v>091106</v>
      </c>
      <c r="O67" t="str">
        <f>TEXT('genotypes two column v2'!$Y67,"000")&amp;TEXT('genotypes two column v2'!$Z67,"000")</f>
        <v>120126</v>
      </c>
      <c r="P67" t="str">
        <f>TEXT('genotypes two column v2'!$AA67,"000")&amp;TEXT('genotypes two column v2'!$AB67,"000")</f>
        <v>131137</v>
      </c>
      <c r="R67" t="str">
        <f t="shared" si="1"/>
        <v>JB_D_T2_0</v>
      </c>
    </row>
    <row r="68" spans="1:18" x14ac:dyDescent="0.2">
      <c r="A68" t="str">
        <f>'genotypes two column v2'!A68</f>
        <v>JB</v>
      </c>
      <c r="B68" t="str">
        <f>'genotypes two column v2'!B68</f>
        <v>D</v>
      </c>
      <c r="C68" t="str">
        <f>'genotypes two column v2'!C68</f>
        <v>T2</v>
      </c>
      <c r="D68">
        <f>'genotypes two column v2'!D68</f>
        <v>3</v>
      </c>
      <c r="E68" t="str">
        <f>TEXT('genotypes two column v2'!$E68,"000")&amp;TEXT('genotypes two column v2'!$F68,"000")</f>
        <v>132135</v>
      </c>
      <c r="F68" t="str">
        <f>TEXT('genotypes two column v2'!$G68,"000")&amp;TEXT('genotypes two column v2'!$H68,"000")</f>
        <v>111111</v>
      </c>
      <c r="G68" t="str">
        <f>TEXT('genotypes two column v2'!$I68,"000")&amp;TEXT('genotypes two column v2'!$J68,"000")</f>
        <v>121127</v>
      </c>
      <c r="H68" t="str">
        <f>TEXT('genotypes two column v2'!$K68,"000")&amp;TEXT('genotypes two column v2'!$L68,"000")</f>
        <v>135138</v>
      </c>
      <c r="I68" t="str">
        <f>TEXT('genotypes two column v2'!$M68,"000")&amp;TEXT('genotypes two column v2'!$N68,"000")</f>
        <v>116116</v>
      </c>
      <c r="J68" t="str">
        <f>TEXT('genotypes two column v2'!$O68,"000")&amp;TEXT('genotypes two column v2'!$P68,"000")</f>
        <v>093093</v>
      </c>
      <c r="K68" t="str">
        <f>TEXT('genotypes two column v2'!$Q68,"000")&amp;TEXT('genotypes two column v2'!$R68,"000")</f>
        <v>084087</v>
      </c>
      <c r="L68" t="str">
        <f>TEXT('genotypes two column v2'!$S68,"000")&amp;TEXT('genotypes two column v2'!$T68,"000")</f>
        <v>080080</v>
      </c>
      <c r="M68" t="str">
        <f>TEXT('genotypes two column v2'!$U68,"000")&amp;TEXT('genotypes two column v2'!$V68,"000")</f>
        <v>104107</v>
      </c>
      <c r="N68" t="str">
        <f>TEXT('genotypes two column v2'!$W68,"000")&amp;TEXT('genotypes two column v2'!$X68,"000")</f>
        <v>091106</v>
      </c>
      <c r="O68" t="str">
        <f>TEXT('genotypes two column v2'!$Y68,"000")&amp;TEXT('genotypes two column v2'!$Z68,"000")</f>
        <v>108129</v>
      </c>
      <c r="P68" t="str">
        <f>TEXT('genotypes two column v2'!$AA68,"000")&amp;TEXT('genotypes two column v2'!$AB68,"000")</f>
        <v>131134</v>
      </c>
      <c r="R68" t="str">
        <f t="shared" si="1"/>
        <v>JB_D_T2_3</v>
      </c>
    </row>
    <row r="69" spans="1:18" x14ac:dyDescent="0.2">
      <c r="A69" t="str">
        <f>'genotypes two column v2'!A69</f>
        <v>JB</v>
      </c>
      <c r="B69" t="str">
        <f>'genotypes two column v2'!B69</f>
        <v>D</v>
      </c>
      <c r="C69" t="str">
        <f>'genotypes two column v2'!C69</f>
        <v>T2</v>
      </c>
      <c r="D69">
        <f>'genotypes two column v2'!D69</f>
        <v>6</v>
      </c>
      <c r="E69" t="str">
        <f>TEXT('genotypes two column v2'!$E69,"000")&amp;TEXT('genotypes two column v2'!$F69,"000")</f>
        <v>132138</v>
      </c>
      <c r="F69" t="str">
        <f>TEXT('genotypes two column v2'!$G69,"000")&amp;TEXT('genotypes two column v2'!$H69,"000")</f>
        <v>111123</v>
      </c>
      <c r="G69" t="str">
        <f>TEXT('genotypes two column v2'!$I69,"000")&amp;TEXT('genotypes two column v2'!$J69,"000")</f>
        <v>103127</v>
      </c>
      <c r="H69" t="str">
        <f>TEXT('genotypes two column v2'!$K69,"000")&amp;TEXT('genotypes two column v2'!$L69,"000")</f>
        <v>138153</v>
      </c>
      <c r="I69" t="str">
        <f>TEXT('genotypes two column v2'!$M69,"000")&amp;TEXT('genotypes two column v2'!$N69,"000")</f>
        <v>116116</v>
      </c>
      <c r="J69" t="str">
        <f>TEXT('genotypes two column v2'!$O69,"000")&amp;TEXT('genotypes two column v2'!$P69,"000")</f>
        <v>090093</v>
      </c>
      <c r="K69" t="str">
        <f>TEXT('genotypes two column v2'!$Q69,"000")&amp;TEXT('genotypes two column v2'!$R69,"000")</f>
        <v>084084</v>
      </c>
      <c r="L69" t="str">
        <f>TEXT('genotypes two column v2'!$S69,"000")&amp;TEXT('genotypes two column v2'!$T69,"000")</f>
        <v>080080</v>
      </c>
      <c r="M69" t="str">
        <f>TEXT('genotypes two column v2'!$U69,"000")&amp;TEXT('genotypes two column v2'!$V69,"000")</f>
        <v>104107</v>
      </c>
      <c r="N69" t="str">
        <f>TEXT('genotypes two column v2'!$W69,"000")&amp;TEXT('genotypes two column v2'!$X69,"000")</f>
        <v>094106</v>
      </c>
      <c r="O69" t="str">
        <f>TEXT('genotypes two column v2'!$Y69,"000")&amp;TEXT('genotypes two column v2'!$Z69,"000")</f>
        <v>114123</v>
      </c>
      <c r="P69" t="str">
        <f>TEXT('genotypes two column v2'!$AA69,"000")&amp;TEXT('genotypes two column v2'!$AB69,"000")</f>
        <v>137137</v>
      </c>
      <c r="R69" t="str">
        <f t="shared" si="1"/>
        <v>JB_D_T2_6</v>
      </c>
    </row>
    <row r="70" spans="1:18" x14ac:dyDescent="0.2">
      <c r="A70" t="str">
        <f>'genotypes two column v2'!A70</f>
        <v>JB</v>
      </c>
      <c r="B70" t="str">
        <f>'genotypes two column v2'!B70</f>
        <v>D</v>
      </c>
      <c r="C70" t="str">
        <f>'genotypes two column v2'!C70</f>
        <v>T2</v>
      </c>
      <c r="D70">
        <f>'genotypes two column v2'!D70</f>
        <v>9</v>
      </c>
      <c r="E70" t="str">
        <f>TEXT('genotypes two column v2'!$E70,"000")&amp;TEXT('genotypes two column v2'!$F70,"000")</f>
        <v>135138</v>
      </c>
      <c r="F70" t="str">
        <f>TEXT('genotypes two column v2'!$G70,"000")&amp;TEXT('genotypes two column v2'!$H70,"000")</f>
        <v>111132</v>
      </c>
      <c r="G70" t="str">
        <f>TEXT('genotypes two column v2'!$I70,"000")&amp;TEXT('genotypes two column v2'!$J70,"000")</f>
        <v>103133</v>
      </c>
      <c r="H70" t="str">
        <f>TEXT('genotypes two column v2'!$K70,"000")&amp;TEXT('genotypes two column v2'!$L70,"000")</f>
        <v>150150</v>
      </c>
      <c r="I70" t="str">
        <f>TEXT('genotypes two column v2'!$M70,"000")&amp;TEXT('genotypes two column v2'!$N70,"000")</f>
        <v>116116</v>
      </c>
      <c r="J70" t="str">
        <f>TEXT('genotypes two column v2'!$O70,"000")&amp;TEXT('genotypes two column v2'!$P70,"000")</f>
        <v>090093</v>
      </c>
      <c r="K70" t="str">
        <f>TEXT('genotypes two column v2'!$Q70,"000")&amp;TEXT('genotypes two column v2'!$R70,"000")</f>
        <v>087087</v>
      </c>
      <c r="L70" t="str">
        <f>TEXT('genotypes two column v2'!$S70,"000")&amp;TEXT('genotypes two column v2'!$T70,"000")</f>
        <v>080080</v>
      </c>
      <c r="M70" t="str">
        <f>TEXT('genotypes two column v2'!$U70,"000")&amp;TEXT('genotypes two column v2'!$V70,"000")</f>
        <v>104107</v>
      </c>
      <c r="N70" t="str">
        <f>TEXT('genotypes two column v2'!$W70,"000")&amp;TEXT('genotypes two column v2'!$X70,"000")</f>
        <v>106106</v>
      </c>
      <c r="O70" t="str">
        <f>TEXT('genotypes two column v2'!$Y70,"000")&amp;TEXT('genotypes two column v2'!$Z70,"000")</f>
        <v>120120</v>
      </c>
      <c r="P70" t="str">
        <f>TEXT('genotypes two column v2'!$AA70,"000")&amp;TEXT('genotypes two column v2'!$AB70,"000")</f>
        <v>134158</v>
      </c>
      <c r="R70" t="str">
        <f t="shared" si="1"/>
        <v>JB_D_T2_9</v>
      </c>
    </row>
    <row r="71" spans="1:18" x14ac:dyDescent="0.2">
      <c r="A71" t="str">
        <f>'genotypes two column v2'!A71</f>
        <v>JB</v>
      </c>
      <c r="B71" t="str">
        <f>'genotypes two column v2'!B71</f>
        <v>D</v>
      </c>
      <c r="C71" t="str">
        <f>'genotypes two column v2'!C71</f>
        <v>T3</v>
      </c>
      <c r="D71">
        <f>'genotypes two column v2'!D71</f>
        <v>0</v>
      </c>
      <c r="E71" t="str">
        <f>TEXT('genotypes two column v2'!$E71,"000")&amp;TEXT('genotypes two column v2'!$F71,"000")</f>
        <v>132138</v>
      </c>
      <c r="F71" t="str">
        <f>TEXT('genotypes two column v2'!$G71,"000")&amp;TEXT('genotypes two column v2'!$H71,"000")</f>
        <v>111111</v>
      </c>
      <c r="G71" t="str">
        <f>TEXT('genotypes two column v2'!$I71,"000")&amp;TEXT('genotypes two column v2'!$J71,"000")</f>
        <v>100121</v>
      </c>
      <c r="H71" t="str">
        <f>TEXT('genotypes two column v2'!$K71,"000")&amp;TEXT('genotypes two column v2'!$L71,"000")</f>
        <v>099120</v>
      </c>
      <c r="I71" t="str">
        <f>TEXT('genotypes two column v2'!$M71,"000")&amp;TEXT('genotypes two column v2'!$N71,"000")</f>
        <v>116125</v>
      </c>
      <c r="J71" t="str">
        <f>TEXT('genotypes two column v2'!$O71,"000")&amp;TEXT('genotypes two column v2'!$P71,"000")</f>
        <v>087093</v>
      </c>
      <c r="K71" t="str">
        <f>TEXT('genotypes two column v2'!$Q71,"000")&amp;TEXT('genotypes two column v2'!$R71,"000")</f>
        <v>084090</v>
      </c>
      <c r="L71" t="str">
        <f>TEXT('genotypes two column v2'!$S71,"000")&amp;TEXT('genotypes two column v2'!$T71,"000")</f>
        <v>080080</v>
      </c>
      <c r="M71" t="str">
        <f>TEXT('genotypes two column v2'!$U71,"000")&amp;TEXT('genotypes two column v2'!$V71,"000")</f>
        <v>104107</v>
      </c>
      <c r="N71" t="str">
        <f>TEXT('genotypes two column v2'!$W71,"000")&amp;TEXT('genotypes two column v2'!$X71,"000")</f>
        <v>091106</v>
      </c>
      <c r="O71" t="str">
        <f>TEXT('genotypes two column v2'!$Y71,"000")&amp;TEXT('genotypes two column v2'!$Z71,"000")</f>
        <v>120126</v>
      </c>
      <c r="P71" t="str">
        <f>TEXT('genotypes two column v2'!$AA71,"000")&amp;TEXT('genotypes two column v2'!$AB71,"000")</f>
        <v>131137</v>
      </c>
      <c r="R71" t="str">
        <f t="shared" si="1"/>
        <v>JB_D_T3_0</v>
      </c>
    </row>
    <row r="72" spans="1:18" x14ac:dyDescent="0.2">
      <c r="A72" t="str">
        <f>'genotypes two column v2'!A72</f>
        <v>JB</v>
      </c>
      <c r="B72" t="str">
        <f>'genotypes two column v2'!B72</f>
        <v>D</v>
      </c>
      <c r="C72" t="str">
        <f>'genotypes two column v2'!C72</f>
        <v>T3</v>
      </c>
      <c r="D72">
        <f>'genotypes two column v2'!D72</f>
        <v>3</v>
      </c>
      <c r="E72" t="str">
        <f>TEXT('genotypes two column v2'!$E72,"000")&amp;TEXT('genotypes two column v2'!$F72,"000")</f>
        <v>132132</v>
      </c>
      <c r="F72" t="str">
        <f>TEXT('genotypes two column v2'!$G72,"000")&amp;TEXT('genotypes two column v2'!$H72,"000")</f>
        <v>111111</v>
      </c>
      <c r="G72" t="str">
        <f>TEXT('genotypes two column v2'!$I72,"000")&amp;TEXT('genotypes two column v2'!$J72,"000")</f>
        <v>121133</v>
      </c>
      <c r="H72" t="str">
        <f>TEXT('genotypes two column v2'!$K72,"000")&amp;TEXT('genotypes two column v2'!$L72,"000")</f>
        <v>144156</v>
      </c>
      <c r="I72" t="str">
        <f>TEXT('genotypes two column v2'!$M72,"000")&amp;TEXT('genotypes two column v2'!$N72,"000")</f>
        <v>116125</v>
      </c>
      <c r="J72" t="str">
        <f>TEXT('genotypes two column v2'!$O72,"000")&amp;TEXT('genotypes two column v2'!$P72,"000")</f>
        <v>093093</v>
      </c>
      <c r="K72" t="str">
        <f>TEXT('genotypes two column v2'!$Q72,"000")&amp;TEXT('genotypes two column v2'!$R72,"000")</f>
        <v>084087</v>
      </c>
      <c r="L72" t="str">
        <f>TEXT('genotypes two column v2'!$S72,"000")&amp;TEXT('genotypes two column v2'!$T72,"000")</f>
        <v>080080</v>
      </c>
      <c r="M72" t="str">
        <f>TEXT('genotypes two column v2'!$U72,"000")&amp;TEXT('genotypes two column v2'!$V72,"000")</f>
        <v>107107</v>
      </c>
      <c r="N72" t="str">
        <f>TEXT('genotypes two column v2'!$W72,"000")&amp;TEXT('genotypes two column v2'!$X72,"000")</f>
        <v>106106</v>
      </c>
      <c r="O72" t="str">
        <f>TEXT('genotypes two column v2'!$Y72,"000")&amp;TEXT('genotypes two column v2'!$Z72,"000")</f>
        <v>120126</v>
      </c>
      <c r="P72" t="str">
        <f>TEXT('genotypes two column v2'!$AA72,"000")&amp;TEXT('genotypes two column v2'!$AB72,"000")</f>
        <v>131134</v>
      </c>
      <c r="R72" t="str">
        <f t="shared" si="1"/>
        <v>JB_D_T3_3</v>
      </c>
    </row>
    <row r="73" spans="1:18" x14ac:dyDescent="0.2">
      <c r="A73" t="str">
        <f>'genotypes two column v2'!A73</f>
        <v>JB</v>
      </c>
      <c r="B73" t="str">
        <f>'genotypes two column v2'!B73</f>
        <v>D</v>
      </c>
      <c r="C73" t="str">
        <f>'genotypes two column v2'!C73</f>
        <v>T3</v>
      </c>
      <c r="D73">
        <f>'genotypes two column v2'!D73</f>
        <v>6</v>
      </c>
      <c r="E73" t="str">
        <f>TEXT('genotypes two column v2'!$E73,"000")&amp;TEXT('genotypes two column v2'!$F73,"000")</f>
        <v>132138</v>
      </c>
      <c r="F73" t="str">
        <f>TEXT('genotypes two column v2'!$G73,"000")&amp;TEXT('genotypes two column v2'!$H73,"000")</f>
        <v>111114</v>
      </c>
      <c r="G73" t="str">
        <f>TEXT('genotypes two column v2'!$I73,"000")&amp;TEXT('genotypes two column v2'!$J73,"000")</f>
        <v>100103</v>
      </c>
      <c r="H73" t="str">
        <f>TEXT('genotypes two column v2'!$K73,"000")&amp;TEXT('genotypes two column v2'!$L73,"000")</f>
        <v>126138</v>
      </c>
      <c r="I73" t="str">
        <f>TEXT('genotypes two column v2'!$M73,"000")&amp;TEXT('genotypes two column v2'!$N73,"000")</f>
        <v>125125</v>
      </c>
      <c r="J73" t="str">
        <f>TEXT('genotypes two column v2'!$O73,"000")&amp;TEXT('genotypes two column v2'!$P73,"000")</f>
        <v>087093</v>
      </c>
      <c r="K73" t="str">
        <f>TEXT('genotypes two column v2'!$Q73,"000")&amp;TEXT('genotypes two column v2'!$R73,"000")</f>
        <v>087096</v>
      </c>
      <c r="L73" t="str">
        <f>TEXT('genotypes two column v2'!$S73,"000")&amp;TEXT('genotypes two column v2'!$T73,"000")</f>
        <v>080080</v>
      </c>
      <c r="M73" t="str">
        <f>TEXT('genotypes two column v2'!$U73,"000")&amp;TEXT('genotypes two column v2'!$V73,"000")</f>
        <v>104107</v>
      </c>
      <c r="N73" t="str">
        <f>TEXT('genotypes two column v2'!$W73,"000")&amp;TEXT('genotypes two column v2'!$X73,"000")</f>
        <v>106109</v>
      </c>
      <c r="O73" t="str">
        <f>TEXT('genotypes two column v2'!$Y73,"000")&amp;TEXT('genotypes two column v2'!$Z73,"000")</f>
        <v>117117</v>
      </c>
      <c r="P73" t="str">
        <f>TEXT('genotypes two column v2'!$AA73,"000")&amp;TEXT('genotypes two column v2'!$AB73,"000")</f>
        <v>131131</v>
      </c>
      <c r="R73" t="str">
        <f t="shared" si="1"/>
        <v>JB_D_T3_6</v>
      </c>
    </row>
    <row r="74" spans="1:18" x14ac:dyDescent="0.2">
      <c r="A74" t="str">
        <f>'genotypes two column v2'!A74</f>
        <v>JB</v>
      </c>
      <c r="B74" t="str">
        <f>'genotypes two column v2'!B74</f>
        <v>D</v>
      </c>
      <c r="C74" t="str">
        <f>'genotypes two column v2'!C74</f>
        <v>T3</v>
      </c>
      <c r="D74">
        <f>'genotypes two column v2'!D74</f>
        <v>9</v>
      </c>
      <c r="E74" t="str">
        <f>TEXT('genotypes two column v2'!$E74,"000")&amp;TEXT('genotypes two column v2'!$F74,"000")</f>
        <v>132132</v>
      </c>
      <c r="F74" t="str">
        <f>TEXT('genotypes two column v2'!$G74,"000")&amp;TEXT('genotypes two column v2'!$H74,"000")</f>
        <v>123123</v>
      </c>
      <c r="G74" t="str">
        <f>TEXT('genotypes two column v2'!$I74,"000")&amp;TEXT('genotypes two column v2'!$J74,"000")</f>
        <v>106121</v>
      </c>
      <c r="H74" t="str">
        <f>TEXT('genotypes two column v2'!$K74,"000")&amp;TEXT('genotypes two column v2'!$L74,"000")</f>
        <v>111111</v>
      </c>
      <c r="I74" t="str">
        <f>TEXT('genotypes two column v2'!$M74,"000")&amp;TEXT('genotypes two column v2'!$N74,"000")</f>
        <v>116125</v>
      </c>
      <c r="J74" t="str">
        <f>TEXT('genotypes two column v2'!$O74,"000")&amp;TEXT('genotypes two column v2'!$P74,"000")</f>
        <v>090099</v>
      </c>
      <c r="K74" t="str">
        <f>TEXT('genotypes two column v2'!$Q74,"000")&amp;TEXT('genotypes two column v2'!$R74,"000")</f>
        <v>084087</v>
      </c>
      <c r="L74" t="str">
        <f>TEXT('genotypes two column v2'!$S74,"000")&amp;TEXT('genotypes two column v2'!$T74,"000")</f>
        <v>080080</v>
      </c>
      <c r="M74" t="str">
        <f>TEXT('genotypes two column v2'!$U74,"000")&amp;TEXT('genotypes two column v2'!$V74,"000")</f>
        <v>104107</v>
      </c>
      <c r="N74" t="str">
        <f>TEXT('genotypes two column v2'!$W74,"000")&amp;TEXT('genotypes two column v2'!$X74,"000")</f>
        <v>091106</v>
      </c>
      <c r="O74" t="str">
        <f>TEXT('genotypes two column v2'!$Y74,"000")&amp;TEXT('genotypes two column v2'!$Z74,"000")</f>
        <v>117120</v>
      </c>
      <c r="P74" t="str">
        <f>TEXT('genotypes two column v2'!$AA74,"000")&amp;TEXT('genotypes two column v2'!$AB74,"000")</f>
        <v>134176</v>
      </c>
      <c r="R74" t="str">
        <f t="shared" si="1"/>
        <v>JB_D_T3_9</v>
      </c>
    </row>
    <row r="75" spans="1:18" x14ac:dyDescent="0.2">
      <c r="A75" t="str">
        <f>'genotypes two column v2'!A75</f>
        <v>JB</v>
      </c>
      <c r="B75" t="str">
        <f>'genotypes two column v2'!B75</f>
        <v>D</v>
      </c>
      <c r="C75" t="str">
        <f>'genotypes two column v2'!C75</f>
        <v>T4</v>
      </c>
      <c r="D75">
        <f>'genotypes two column v2'!D75</f>
        <v>0</v>
      </c>
      <c r="E75" t="str">
        <f>TEXT('genotypes two column v2'!$E75,"000")&amp;TEXT('genotypes two column v2'!$F75,"000")</f>
        <v>138138</v>
      </c>
      <c r="F75" t="str">
        <f>TEXT('genotypes two column v2'!$G75,"000")&amp;TEXT('genotypes two column v2'!$H75,"000")</f>
        <v>111111</v>
      </c>
      <c r="G75" t="str">
        <f>TEXT('genotypes two column v2'!$I75,"000")&amp;TEXT('genotypes two column v2'!$J75,"000")</f>
        <v>079130</v>
      </c>
      <c r="H75" t="str">
        <f>TEXT('genotypes two column v2'!$K75,"000")&amp;TEXT('genotypes two column v2'!$L75,"000")</f>
        <v>099135</v>
      </c>
      <c r="I75" t="str">
        <f>TEXT('genotypes two column v2'!$M75,"000")&amp;TEXT('genotypes two column v2'!$N75,"000")</f>
        <v>116116</v>
      </c>
      <c r="J75" t="str">
        <f>TEXT('genotypes two column v2'!$O75,"000")&amp;TEXT('genotypes two column v2'!$P75,"000")</f>
        <v>099105</v>
      </c>
      <c r="K75" t="str">
        <f>TEXT('genotypes two column v2'!$Q75,"000")&amp;TEXT('genotypes two column v2'!$R75,"000")</f>
        <v>087087</v>
      </c>
      <c r="L75" t="str">
        <f>TEXT('genotypes two column v2'!$S75,"000")&amp;TEXT('genotypes two column v2'!$T75,"000")</f>
        <v>080080</v>
      </c>
      <c r="M75" t="str">
        <f>TEXT('genotypes two column v2'!$U75,"000")&amp;TEXT('genotypes two column v2'!$V75,"000")</f>
        <v>092107</v>
      </c>
      <c r="N75" t="str">
        <f>TEXT('genotypes two column v2'!$W75,"000")&amp;TEXT('genotypes two column v2'!$X75,"000")</f>
        <v>106106</v>
      </c>
      <c r="O75" t="str">
        <f>TEXT('genotypes two column v2'!$Y75,"000")&amp;TEXT('genotypes two column v2'!$Z75,"000")</f>
        <v>117117</v>
      </c>
      <c r="P75" t="str">
        <f>TEXT('genotypes two column v2'!$AA75,"000")&amp;TEXT('genotypes two column v2'!$AB75,"000")</f>
        <v>134134</v>
      </c>
      <c r="R75" t="str">
        <f t="shared" si="1"/>
        <v>JB_D_T4_0</v>
      </c>
    </row>
    <row r="76" spans="1:18" x14ac:dyDescent="0.2">
      <c r="A76" t="str">
        <f>'genotypes two column v2'!A76</f>
        <v>JB</v>
      </c>
      <c r="B76" t="str">
        <f>'genotypes two column v2'!B76</f>
        <v>D</v>
      </c>
      <c r="C76" t="str">
        <f>'genotypes two column v2'!C76</f>
        <v>T4</v>
      </c>
      <c r="D76">
        <f>'genotypes two column v2'!D76</f>
        <v>3</v>
      </c>
      <c r="E76" t="str">
        <f>TEXT('genotypes two column v2'!$E76,"000")&amp;TEXT('genotypes two column v2'!$F76,"000")</f>
        <v>132132</v>
      </c>
      <c r="F76" t="str">
        <f>TEXT('genotypes two column v2'!$G76,"000")&amp;TEXT('genotypes two column v2'!$H76,"000")</f>
        <v>111111</v>
      </c>
      <c r="G76" t="str">
        <f>TEXT('genotypes two column v2'!$I76,"000")&amp;TEXT('genotypes two column v2'!$J76,"000")</f>
        <v>121133</v>
      </c>
      <c r="H76" t="str">
        <f>TEXT('genotypes two column v2'!$K76,"000")&amp;TEXT('genotypes two column v2'!$L76,"000")</f>
        <v>144156</v>
      </c>
      <c r="I76" t="str">
        <f>TEXT('genotypes two column v2'!$M76,"000")&amp;TEXT('genotypes two column v2'!$N76,"000")</f>
        <v>116125</v>
      </c>
      <c r="J76" t="str">
        <f>TEXT('genotypes two column v2'!$O76,"000")&amp;TEXT('genotypes two column v2'!$P76,"000")</f>
        <v>093093</v>
      </c>
      <c r="K76" t="str">
        <f>TEXT('genotypes two column v2'!$Q76,"000")&amp;TEXT('genotypes two column v2'!$R76,"000")</f>
        <v>084087</v>
      </c>
      <c r="L76" t="str">
        <f>TEXT('genotypes two column v2'!$S76,"000")&amp;TEXT('genotypes two column v2'!$T76,"000")</f>
        <v>080080</v>
      </c>
      <c r="M76" t="str">
        <f>TEXT('genotypes two column v2'!$U76,"000")&amp;TEXT('genotypes two column v2'!$V76,"000")</f>
        <v>107107</v>
      </c>
      <c r="N76" t="str">
        <f>TEXT('genotypes two column v2'!$W76,"000")&amp;TEXT('genotypes two column v2'!$X76,"000")</f>
        <v>106106</v>
      </c>
      <c r="O76" t="str">
        <f>TEXT('genotypes two column v2'!$Y76,"000")&amp;TEXT('genotypes two column v2'!$Z76,"000")</f>
        <v>120126</v>
      </c>
      <c r="P76" t="str">
        <f>TEXT('genotypes two column v2'!$AA76,"000")&amp;TEXT('genotypes two column v2'!$AB76,"000")</f>
        <v>131134</v>
      </c>
      <c r="R76" t="str">
        <f t="shared" si="1"/>
        <v>JB_D_T4_3</v>
      </c>
    </row>
    <row r="77" spans="1:18" x14ac:dyDescent="0.2">
      <c r="A77" t="str">
        <f>'genotypes two column v2'!A77</f>
        <v>JB</v>
      </c>
      <c r="B77" t="str">
        <f>'genotypes two column v2'!B77</f>
        <v>D</v>
      </c>
      <c r="C77" t="str">
        <f>'genotypes two column v2'!C77</f>
        <v>T4</v>
      </c>
      <c r="D77">
        <f>'genotypes two column v2'!D77</f>
        <v>6</v>
      </c>
      <c r="E77" t="str">
        <f>TEXT('genotypes two column v2'!$E77,"000")&amp;TEXT('genotypes two column v2'!$F77,"000")</f>
        <v>132132</v>
      </c>
      <c r="F77" t="str">
        <f>TEXT('genotypes two column v2'!$G77,"000")&amp;TEXT('genotypes two column v2'!$H77,"000")</f>
        <v>111117</v>
      </c>
      <c r="G77" t="str">
        <f>TEXT('genotypes two column v2'!$I77,"000")&amp;TEXT('genotypes two column v2'!$J77,"000")</f>
        <v>088103</v>
      </c>
      <c r="H77" t="str">
        <f>TEXT('genotypes two column v2'!$K77,"000")&amp;TEXT('genotypes two column v2'!$L77,"000")</f>
        <v>129138</v>
      </c>
      <c r="I77" t="str">
        <f>TEXT('genotypes two column v2'!$M77,"000")&amp;TEXT('genotypes two column v2'!$N77,"000")</f>
        <v>116125</v>
      </c>
      <c r="J77" t="str">
        <f>TEXT('genotypes two column v2'!$O77,"000")&amp;TEXT('genotypes two column v2'!$P77,"000")</f>
        <v>090093</v>
      </c>
      <c r="K77" t="str">
        <f>TEXT('genotypes two column v2'!$Q77,"000")&amp;TEXT('genotypes two column v2'!$R77,"000")</f>
        <v>084087</v>
      </c>
      <c r="L77" t="str">
        <f>TEXT('genotypes two column v2'!$S77,"000")&amp;TEXT('genotypes two column v2'!$T77,"000")</f>
        <v>080083</v>
      </c>
      <c r="M77" t="str">
        <f>TEXT('genotypes two column v2'!$U77,"000")&amp;TEXT('genotypes two column v2'!$V77,"000")</f>
        <v>107107</v>
      </c>
      <c r="N77" t="str">
        <f>TEXT('genotypes two column v2'!$W77,"000")&amp;TEXT('genotypes two column v2'!$X77,"000")</f>
        <v>106109</v>
      </c>
      <c r="O77" t="str">
        <f>TEXT('genotypes two column v2'!$Y77,"000")&amp;TEXT('genotypes two column v2'!$Z77,"000")</f>
        <v>108126</v>
      </c>
      <c r="P77" t="str">
        <f>TEXT('genotypes two column v2'!$AA77,"000")&amp;TEXT('genotypes two column v2'!$AB77,"000")</f>
        <v>131140</v>
      </c>
      <c r="R77" t="str">
        <f t="shared" si="1"/>
        <v>JB_D_T4_6</v>
      </c>
    </row>
    <row r="78" spans="1:18" x14ac:dyDescent="0.2">
      <c r="A78" t="str">
        <f>'genotypes two column v2'!A78</f>
        <v>JB</v>
      </c>
      <c r="B78" t="str">
        <f>'genotypes two column v2'!B78</f>
        <v>D</v>
      </c>
      <c r="C78" t="str">
        <f>'genotypes two column v2'!C78</f>
        <v>T4</v>
      </c>
      <c r="D78">
        <f>'genotypes two column v2'!D78</f>
        <v>9</v>
      </c>
      <c r="E78" t="str">
        <f>TEXT('genotypes two column v2'!$E78,"000")&amp;TEXT('genotypes two column v2'!$F78,"000")</f>
        <v>138138</v>
      </c>
      <c r="F78" t="str">
        <f>TEXT('genotypes two column v2'!$G78,"000")&amp;TEXT('genotypes two column v2'!$H78,"000")</f>
        <v>111111</v>
      </c>
      <c r="G78" t="str">
        <f>TEXT('genotypes two column v2'!$I78,"000")&amp;TEXT('genotypes two column v2'!$J78,"000")</f>
        <v>079130</v>
      </c>
      <c r="H78" t="str">
        <f>TEXT('genotypes two column v2'!$K78,"000")&amp;TEXT('genotypes two column v2'!$L78,"000")</f>
        <v>099135</v>
      </c>
      <c r="I78" t="str">
        <f>TEXT('genotypes two column v2'!$M78,"000")&amp;TEXT('genotypes two column v2'!$N78,"000")</f>
        <v>116116</v>
      </c>
      <c r="J78" t="str">
        <f>TEXT('genotypes two column v2'!$O78,"000")&amp;TEXT('genotypes two column v2'!$P78,"000")</f>
        <v>099105</v>
      </c>
      <c r="K78" t="str">
        <f>TEXT('genotypes two column v2'!$Q78,"000")&amp;TEXT('genotypes two column v2'!$R78,"000")</f>
        <v>087087</v>
      </c>
      <c r="L78" t="str">
        <f>TEXT('genotypes two column v2'!$S78,"000")&amp;TEXT('genotypes two column v2'!$T78,"000")</f>
        <v>080080</v>
      </c>
      <c r="M78" t="str">
        <f>TEXT('genotypes two column v2'!$U78,"000")&amp;TEXT('genotypes two column v2'!$V78,"000")</f>
        <v>092107</v>
      </c>
      <c r="N78" t="str">
        <f>TEXT('genotypes two column v2'!$W78,"000")&amp;TEXT('genotypes two column v2'!$X78,"000")</f>
        <v>106106</v>
      </c>
      <c r="O78" t="str">
        <f>TEXT('genotypes two column v2'!$Y78,"000")&amp;TEXT('genotypes two column v2'!$Z78,"000")</f>
        <v>117117</v>
      </c>
      <c r="P78" t="str">
        <f>TEXT('genotypes two column v2'!$AA78,"000")&amp;TEXT('genotypes two column v2'!$AB78,"000")</f>
        <v>134170</v>
      </c>
      <c r="R78" t="str">
        <f t="shared" si="1"/>
        <v>JB_D_T4_9</v>
      </c>
    </row>
    <row r="79" spans="1:18" x14ac:dyDescent="0.2">
      <c r="A79" t="str">
        <f>'genotypes two column v2'!A79</f>
        <v>JB</v>
      </c>
      <c r="B79" t="str">
        <f>'genotypes two column v2'!B79</f>
        <v>E</v>
      </c>
      <c r="C79" t="str">
        <f>'genotypes two column v2'!C79</f>
        <v>T1</v>
      </c>
      <c r="D79">
        <f>'genotypes two column v2'!D79</f>
        <v>0</v>
      </c>
      <c r="E79" t="str">
        <f>TEXT('genotypes two column v2'!$E79,"000")&amp;TEXT('genotypes two column v2'!$F79,"000")</f>
        <v>132138</v>
      </c>
      <c r="F79" t="str">
        <f>TEXT('genotypes two column v2'!$G79,"000")&amp;TEXT('genotypes two column v2'!$H79,"000")</f>
        <v>111111</v>
      </c>
      <c r="G79" t="str">
        <f>TEXT('genotypes two column v2'!$I79,"000")&amp;TEXT('genotypes two column v2'!$J79,"000")</f>
        <v>103136</v>
      </c>
      <c r="H79" t="str">
        <f>TEXT('genotypes two column v2'!$K79,"000")&amp;TEXT('genotypes two column v2'!$L79,"000")</f>
        <v>111129</v>
      </c>
      <c r="I79" t="str">
        <f>TEXT('genotypes two column v2'!$M79,"000")&amp;TEXT('genotypes two column v2'!$N79,"000")</f>
        <v>116116</v>
      </c>
      <c r="J79" t="str">
        <f>TEXT('genotypes two column v2'!$O79,"000")&amp;TEXT('genotypes two column v2'!$P79,"000")</f>
        <v>090093</v>
      </c>
      <c r="K79" t="str">
        <f>TEXT('genotypes two column v2'!$Q79,"000")&amp;TEXT('genotypes two column v2'!$R79,"000")</f>
        <v>087087</v>
      </c>
      <c r="L79" t="str">
        <f>TEXT('genotypes two column v2'!$S79,"000")&amp;TEXT('genotypes two column v2'!$T79,"000")</f>
        <v>080080</v>
      </c>
      <c r="M79" t="str">
        <f>TEXT('genotypes two column v2'!$U79,"000")&amp;TEXT('genotypes two column v2'!$V79,"000")</f>
        <v>000000</v>
      </c>
      <c r="N79" t="str">
        <f>TEXT('genotypes two column v2'!$W79,"000")&amp;TEXT('genotypes two column v2'!$X79,"000")</f>
        <v>106106</v>
      </c>
      <c r="O79" t="str">
        <f>TEXT('genotypes two column v2'!$Y79,"000")&amp;TEXT('genotypes two column v2'!$Z79,"000")</f>
        <v>117126</v>
      </c>
      <c r="P79" t="str">
        <f>TEXT('genotypes two column v2'!$AA79,"000")&amp;TEXT('genotypes two column v2'!$AB79,"000")</f>
        <v>131134</v>
      </c>
      <c r="R79" t="str">
        <f t="shared" si="1"/>
        <v>JB_E_T1_0</v>
      </c>
    </row>
    <row r="80" spans="1:18" x14ac:dyDescent="0.2">
      <c r="A80" t="str">
        <f>'genotypes two column v2'!A80</f>
        <v>JB</v>
      </c>
      <c r="B80" t="str">
        <f>'genotypes two column v2'!B80</f>
        <v>E</v>
      </c>
      <c r="C80" t="str">
        <f>'genotypes two column v2'!C80</f>
        <v>T1</v>
      </c>
      <c r="D80">
        <f>'genotypes two column v2'!D80</f>
        <v>3</v>
      </c>
      <c r="E80" t="str">
        <f>TEXT('genotypes two column v2'!$E80,"000")&amp;TEXT('genotypes two column v2'!$F80,"000")</f>
        <v>138138</v>
      </c>
      <c r="F80" t="str">
        <f>TEXT('genotypes two column v2'!$G80,"000")&amp;TEXT('genotypes two column v2'!$H80,"000")</f>
        <v>111111</v>
      </c>
      <c r="G80" t="str">
        <f>TEXT('genotypes two column v2'!$I80,"000")&amp;TEXT('genotypes two column v2'!$J80,"000")</f>
        <v>097130</v>
      </c>
      <c r="H80" t="str">
        <f>TEXT('genotypes two column v2'!$K80,"000")&amp;TEXT('genotypes two column v2'!$L80,"000")</f>
        <v>138147</v>
      </c>
      <c r="I80" t="str">
        <f>TEXT('genotypes two column v2'!$M80,"000")&amp;TEXT('genotypes two column v2'!$N80,"000")</f>
        <v>116125</v>
      </c>
      <c r="J80" t="str">
        <f>TEXT('genotypes two column v2'!$O80,"000")&amp;TEXT('genotypes two column v2'!$P80,"000")</f>
        <v>087093</v>
      </c>
      <c r="K80" t="str">
        <f>TEXT('genotypes two column v2'!$Q80,"000")&amp;TEXT('genotypes two column v2'!$R80,"000")</f>
        <v>084087</v>
      </c>
      <c r="L80" t="str">
        <f>TEXT('genotypes two column v2'!$S80,"000")&amp;TEXT('genotypes two column v2'!$T80,"000")</f>
        <v>080080</v>
      </c>
      <c r="M80" t="str">
        <f>TEXT('genotypes two column v2'!$U80,"000")&amp;TEXT('genotypes two column v2'!$V80,"000")</f>
        <v>107107</v>
      </c>
      <c r="N80" t="str">
        <f>TEXT('genotypes two column v2'!$W80,"000")&amp;TEXT('genotypes two column v2'!$X80,"000")</f>
        <v>106106</v>
      </c>
      <c r="O80" t="str">
        <f>TEXT('genotypes two column v2'!$Y80,"000")&amp;TEXT('genotypes two column v2'!$Z80,"000")</f>
        <v>114123</v>
      </c>
      <c r="P80" t="str">
        <f>TEXT('genotypes two column v2'!$AA80,"000")&amp;TEXT('genotypes two column v2'!$AB80,"000")</f>
        <v>131188</v>
      </c>
      <c r="R80" t="str">
        <f t="shared" si="1"/>
        <v>JB_E_T1_3</v>
      </c>
    </row>
    <row r="81" spans="1:18" x14ac:dyDescent="0.2">
      <c r="A81" t="str">
        <f>'genotypes two column v2'!A81</f>
        <v>JB</v>
      </c>
      <c r="B81" t="str">
        <f>'genotypes two column v2'!B81</f>
        <v>E</v>
      </c>
      <c r="C81" t="str">
        <f>'genotypes two column v2'!C81</f>
        <v>T1</v>
      </c>
      <c r="D81">
        <f>'genotypes two column v2'!D81</f>
        <v>6</v>
      </c>
      <c r="E81" t="str">
        <f>TEXT('genotypes two column v2'!$E81,"000")&amp;TEXT('genotypes two column v2'!$F81,"000")</f>
        <v>135138</v>
      </c>
      <c r="F81" t="str">
        <f>TEXT('genotypes two column v2'!$G81,"000")&amp;TEXT('genotypes two column v2'!$H81,"000")</f>
        <v>111126</v>
      </c>
      <c r="G81" t="str">
        <f>TEXT('genotypes two column v2'!$I81,"000")&amp;TEXT('genotypes two column v2'!$J81,"000")</f>
        <v>127130</v>
      </c>
      <c r="H81" t="str">
        <f>TEXT('genotypes two column v2'!$K81,"000")&amp;TEXT('genotypes two column v2'!$L81,"000")</f>
        <v>141147</v>
      </c>
      <c r="I81" t="str">
        <f>TEXT('genotypes two column v2'!$M81,"000")&amp;TEXT('genotypes two column v2'!$N81,"000")</f>
        <v>116116</v>
      </c>
      <c r="J81" t="str">
        <f>TEXT('genotypes two column v2'!$O81,"000")&amp;TEXT('genotypes two column v2'!$P81,"000")</f>
        <v>090093</v>
      </c>
      <c r="K81" t="str">
        <f>TEXT('genotypes two column v2'!$Q81,"000")&amp;TEXT('genotypes two column v2'!$R81,"000")</f>
        <v>087087</v>
      </c>
      <c r="L81" t="str">
        <f>TEXT('genotypes two column v2'!$S81,"000")&amp;TEXT('genotypes two column v2'!$T81,"000")</f>
        <v>080080</v>
      </c>
      <c r="M81" t="str">
        <f>TEXT('genotypes two column v2'!$U81,"000")&amp;TEXT('genotypes two column v2'!$V81,"000")</f>
        <v>104104</v>
      </c>
      <c r="N81" t="str">
        <f>TEXT('genotypes two column v2'!$W81,"000")&amp;TEXT('genotypes two column v2'!$X81,"000")</f>
        <v>106106</v>
      </c>
      <c r="O81" t="str">
        <f>TEXT('genotypes two column v2'!$Y81,"000")&amp;TEXT('genotypes two column v2'!$Z81,"000")</f>
        <v>117120</v>
      </c>
      <c r="P81" t="str">
        <f>TEXT('genotypes two column v2'!$AA81,"000")&amp;TEXT('genotypes two column v2'!$AB81,"000")</f>
        <v>131188</v>
      </c>
      <c r="R81" t="str">
        <f t="shared" si="1"/>
        <v>JB_E_T1_6</v>
      </c>
    </row>
    <row r="82" spans="1:18" x14ac:dyDescent="0.2">
      <c r="A82" t="str">
        <f>'genotypes two column v2'!A82</f>
        <v>JB</v>
      </c>
      <c r="B82" t="str">
        <f>'genotypes two column v2'!B82</f>
        <v>E</v>
      </c>
      <c r="C82" t="str">
        <f>'genotypes two column v2'!C82</f>
        <v>T1</v>
      </c>
      <c r="D82">
        <f>'genotypes two column v2'!D82</f>
        <v>9</v>
      </c>
      <c r="E82" t="str">
        <f>TEXT('genotypes two column v2'!$E82,"000")&amp;TEXT('genotypes two column v2'!$F82,"000")</f>
        <v>138138</v>
      </c>
      <c r="F82" t="str">
        <f>TEXT('genotypes two column v2'!$G82,"000")&amp;TEXT('genotypes two column v2'!$H82,"000")</f>
        <v>111111</v>
      </c>
      <c r="G82" t="str">
        <f>TEXT('genotypes two column v2'!$I82,"000")&amp;TEXT('genotypes two column v2'!$J82,"000")</f>
        <v>097130</v>
      </c>
      <c r="H82" t="str">
        <f>TEXT('genotypes two column v2'!$K82,"000")&amp;TEXT('genotypes two column v2'!$L82,"000")</f>
        <v>138147</v>
      </c>
      <c r="I82" t="str">
        <f>TEXT('genotypes two column v2'!$M82,"000")&amp;TEXT('genotypes two column v2'!$N82,"000")</f>
        <v>116116</v>
      </c>
      <c r="J82" t="str">
        <f>TEXT('genotypes two column v2'!$O82,"000")&amp;TEXT('genotypes two column v2'!$P82,"000")</f>
        <v>093093</v>
      </c>
      <c r="K82" t="str">
        <f>TEXT('genotypes two column v2'!$Q82,"000")&amp;TEXT('genotypes two column v2'!$R82,"000")</f>
        <v>084087</v>
      </c>
      <c r="L82" t="str">
        <f>TEXT('genotypes two column v2'!$S82,"000")&amp;TEXT('genotypes two column v2'!$T82,"000")</f>
        <v>080080</v>
      </c>
      <c r="M82" t="str">
        <f>TEXT('genotypes two column v2'!$U82,"000")&amp;TEXT('genotypes two column v2'!$V82,"000")</f>
        <v>107107</v>
      </c>
      <c r="N82" t="str">
        <f>TEXT('genotypes two column v2'!$W82,"000")&amp;TEXT('genotypes two column v2'!$X82,"000")</f>
        <v>106106</v>
      </c>
      <c r="O82" t="str">
        <f>TEXT('genotypes two column v2'!$Y82,"000")&amp;TEXT('genotypes two column v2'!$Z82,"000")</f>
        <v>114123</v>
      </c>
      <c r="P82" t="str">
        <f>TEXT('genotypes two column v2'!$AA82,"000")&amp;TEXT('genotypes two column v2'!$AB82,"000")</f>
        <v>131188</v>
      </c>
      <c r="R82" t="str">
        <f t="shared" si="1"/>
        <v>JB_E_T1_9</v>
      </c>
    </row>
    <row r="83" spans="1:18" x14ac:dyDescent="0.2">
      <c r="A83" t="str">
        <f>'genotypes two column v2'!A83</f>
        <v>JB</v>
      </c>
      <c r="B83" t="str">
        <f>'genotypes two column v2'!B83</f>
        <v>E</v>
      </c>
      <c r="C83" t="str">
        <f>'genotypes two column v2'!C83</f>
        <v>T1</v>
      </c>
      <c r="D83">
        <f>'genotypes two column v2'!D83</f>
        <v>12</v>
      </c>
      <c r="E83" t="str">
        <f>TEXT('genotypes two column v2'!$E83,"000")&amp;TEXT('genotypes two column v2'!$F83,"000")</f>
        <v>132135</v>
      </c>
      <c r="F83" t="str">
        <f>TEXT('genotypes two column v2'!$G83,"000")&amp;TEXT('genotypes two column v2'!$H83,"000")</f>
        <v>111126</v>
      </c>
      <c r="G83" t="str">
        <f>TEXT('genotypes two column v2'!$I83,"000")&amp;TEXT('genotypes two column v2'!$J83,"000")</f>
        <v>094109</v>
      </c>
      <c r="H83" t="str">
        <f>TEXT('genotypes two column v2'!$K83,"000")&amp;TEXT('genotypes two column v2'!$L83,"000")</f>
        <v>126141</v>
      </c>
      <c r="I83" t="str">
        <f>TEXT('genotypes two column v2'!$M83,"000")&amp;TEXT('genotypes two column v2'!$N83,"000")</f>
        <v>125125</v>
      </c>
      <c r="J83" t="str">
        <f>TEXT('genotypes two column v2'!$O83,"000")&amp;TEXT('genotypes two column v2'!$P83,"000")</f>
        <v>087093</v>
      </c>
      <c r="K83" t="str">
        <f>TEXT('genotypes two column v2'!$Q83,"000")&amp;TEXT('genotypes two column v2'!$R83,"000")</f>
        <v>087087</v>
      </c>
      <c r="L83" t="str">
        <f>TEXT('genotypes two column v2'!$S83,"000")&amp;TEXT('genotypes two column v2'!$T83,"000")</f>
        <v>080080</v>
      </c>
      <c r="M83" t="str">
        <f>TEXT('genotypes two column v2'!$U83,"000")&amp;TEXT('genotypes two column v2'!$V83,"000")</f>
        <v>104107</v>
      </c>
      <c r="N83" t="str">
        <f>TEXT('genotypes two column v2'!$W83,"000")&amp;TEXT('genotypes two column v2'!$X83,"000")</f>
        <v>097109</v>
      </c>
      <c r="O83" t="str">
        <f>TEXT('genotypes two column v2'!$Y83,"000")&amp;TEXT('genotypes two column v2'!$Z83,"000")</f>
        <v>120123</v>
      </c>
      <c r="P83" t="str">
        <f>TEXT('genotypes two column v2'!$AA83,"000")&amp;TEXT('genotypes two column v2'!$AB83,"000")</f>
        <v>131131</v>
      </c>
      <c r="R83" t="str">
        <f t="shared" si="1"/>
        <v>JB_E_T1_12</v>
      </c>
    </row>
    <row r="84" spans="1:18" x14ac:dyDescent="0.2">
      <c r="A84" t="str">
        <f>'genotypes two column v2'!A84</f>
        <v>JB</v>
      </c>
      <c r="B84" t="str">
        <f>'genotypes two column v2'!B84</f>
        <v>E</v>
      </c>
      <c r="C84" t="str">
        <f>'genotypes two column v2'!C84</f>
        <v>T1</v>
      </c>
      <c r="D84">
        <f>'genotypes two column v2'!D84</f>
        <v>15</v>
      </c>
      <c r="E84" t="str">
        <f>TEXT('genotypes two column v2'!$E84,"000")&amp;TEXT('genotypes two column v2'!$F84,"000")</f>
        <v>132135</v>
      </c>
      <c r="F84" t="str">
        <f>TEXT('genotypes two column v2'!$G84,"000")&amp;TEXT('genotypes two column v2'!$H84,"000")</f>
        <v>111111</v>
      </c>
      <c r="G84" t="str">
        <f>TEXT('genotypes two column v2'!$I84,"000")&amp;TEXT('genotypes two column v2'!$J84,"000")</f>
        <v>112121</v>
      </c>
      <c r="H84" t="str">
        <f>TEXT('genotypes two column v2'!$K84,"000")&amp;TEXT('genotypes two column v2'!$L84,"000")</f>
        <v>117159</v>
      </c>
      <c r="I84" t="str">
        <f>TEXT('genotypes two column v2'!$M84,"000")&amp;TEXT('genotypes two column v2'!$N84,"000")</f>
        <v>116125</v>
      </c>
      <c r="J84" t="str">
        <f>TEXT('genotypes two column v2'!$O84,"000")&amp;TEXT('genotypes two column v2'!$P84,"000")</f>
        <v>087093</v>
      </c>
      <c r="K84" t="str">
        <f>TEXT('genotypes two column v2'!$Q84,"000")&amp;TEXT('genotypes two column v2'!$R84,"000")</f>
        <v>084087</v>
      </c>
      <c r="L84" t="str">
        <f>TEXT('genotypes two column v2'!$S84,"000")&amp;TEXT('genotypes two column v2'!$T84,"000")</f>
        <v>080080</v>
      </c>
      <c r="M84" t="str">
        <f>TEXT('genotypes two column v2'!$U84,"000")&amp;TEXT('genotypes two column v2'!$V84,"000")</f>
        <v>104107</v>
      </c>
      <c r="N84" t="str">
        <f>TEXT('genotypes two column v2'!$W84,"000")&amp;TEXT('genotypes two column v2'!$X84,"000")</f>
        <v>106106</v>
      </c>
      <c r="O84" t="str">
        <f>TEXT('genotypes two column v2'!$Y84,"000")&amp;TEXT('genotypes two column v2'!$Z84,"000")</f>
        <v>126126</v>
      </c>
      <c r="P84" t="str">
        <f>TEXT('genotypes two column v2'!$AA84,"000")&amp;TEXT('genotypes two column v2'!$AB84,"000")</f>
        <v>131134</v>
      </c>
      <c r="R84" t="str">
        <f t="shared" si="1"/>
        <v>JB_E_T1_15</v>
      </c>
    </row>
    <row r="85" spans="1:18" x14ac:dyDescent="0.2">
      <c r="A85" t="str">
        <f>'genotypes two column v2'!A85</f>
        <v>JB</v>
      </c>
      <c r="B85" t="str">
        <f>'genotypes two column v2'!B85</f>
        <v>E</v>
      </c>
      <c r="C85" t="str">
        <f>'genotypes two column v2'!C85</f>
        <v>T2</v>
      </c>
      <c r="D85">
        <f>'genotypes two column v2'!D85</f>
        <v>0</v>
      </c>
      <c r="E85" t="str">
        <f>TEXT('genotypes two column v2'!$E85,"000")&amp;TEXT('genotypes two column v2'!$F85,"000")</f>
        <v>138138</v>
      </c>
      <c r="F85" t="str">
        <f>TEXT('genotypes two column v2'!$G85,"000")&amp;TEXT('genotypes two column v2'!$H85,"000")</f>
        <v>111111</v>
      </c>
      <c r="G85" t="str">
        <f>TEXT('genotypes two column v2'!$I85,"000")&amp;TEXT('genotypes two column v2'!$J85,"000")</f>
        <v>097130</v>
      </c>
      <c r="H85" t="str">
        <f>TEXT('genotypes two column v2'!$K85,"000")&amp;TEXT('genotypes two column v2'!$L85,"000")</f>
        <v>138147</v>
      </c>
      <c r="I85" t="str">
        <f>TEXT('genotypes two column v2'!$M85,"000")&amp;TEXT('genotypes two column v2'!$N85,"000")</f>
        <v>116125</v>
      </c>
      <c r="J85" t="str">
        <f>TEXT('genotypes two column v2'!$O85,"000")&amp;TEXT('genotypes two column v2'!$P85,"000")</f>
        <v>087093</v>
      </c>
      <c r="K85" t="str">
        <f>TEXT('genotypes two column v2'!$Q85,"000")&amp;TEXT('genotypes two column v2'!$R85,"000")</f>
        <v>084087</v>
      </c>
      <c r="L85" t="str">
        <f>TEXT('genotypes two column v2'!$S85,"000")&amp;TEXT('genotypes two column v2'!$T85,"000")</f>
        <v>080080</v>
      </c>
      <c r="M85" t="str">
        <f>TEXT('genotypes two column v2'!$U85,"000")&amp;TEXT('genotypes two column v2'!$V85,"000")</f>
        <v>107107</v>
      </c>
      <c r="N85" t="str">
        <f>TEXT('genotypes two column v2'!$W85,"000")&amp;TEXT('genotypes two column v2'!$X85,"000")</f>
        <v>106106</v>
      </c>
      <c r="O85" t="str">
        <f>TEXT('genotypes two column v2'!$Y85,"000")&amp;TEXT('genotypes two column v2'!$Z85,"000")</f>
        <v>114123</v>
      </c>
      <c r="P85" t="str">
        <f>TEXT('genotypes two column v2'!$AA85,"000")&amp;TEXT('genotypes two column v2'!$AB85,"000")</f>
        <v>131188</v>
      </c>
      <c r="R85" t="str">
        <f t="shared" si="1"/>
        <v>JB_E_T2_0</v>
      </c>
    </row>
    <row r="86" spans="1:18" x14ac:dyDescent="0.2">
      <c r="A86" t="str">
        <f>'genotypes two column v2'!A86</f>
        <v>JB</v>
      </c>
      <c r="B86" t="str">
        <f>'genotypes two column v2'!B86</f>
        <v>E</v>
      </c>
      <c r="C86" t="str">
        <f>'genotypes two column v2'!C86</f>
        <v>T2</v>
      </c>
      <c r="D86">
        <f>'genotypes two column v2'!D86</f>
        <v>3</v>
      </c>
      <c r="E86" t="str">
        <f>TEXT('genotypes two column v2'!$E86,"000")&amp;TEXT('genotypes two column v2'!$F86,"000")</f>
        <v>138138</v>
      </c>
      <c r="F86" t="str">
        <f>TEXT('genotypes two column v2'!$G86,"000")&amp;TEXT('genotypes two column v2'!$H86,"000")</f>
        <v>111111</v>
      </c>
      <c r="G86" t="str">
        <f>TEXT('genotypes two column v2'!$I86,"000")&amp;TEXT('genotypes two column v2'!$J86,"000")</f>
        <v>097130</v>
      </c>
      <c r="H86" t="str">
        <f>TEXT('genotypes two column v2'!$K86,"000")&amp;TEXT('genotypes two column v2'!$L86,"000")</f>
        <v>138147</v>
      </c>
      <c r="I86" t="str">
        <f>TEXT('genotypes two column v2'!$M86,"000")&amp;TEXT('genotypes two column v2'!$N86,"000")</f>
        <v>116125</v>
      </c>
      <c r="J86" t="str">
        <f>TEXT('genotypes two column v2'!$O86,"000")&amp;TEXT('genotypes two column v2'!$P86,"000")</f>
        <v>087093</v>
      </c>
      <c r="K86" t="str">
        <f>TEXT('genotypes two column v2'!$Q86,"000")&amp;TEXT('genotypes two column v2'!$R86,"000")</f>
        <v>084087</v>
      </c>
      <c r="L86" t="str">
        <f>TEXT('genotypes two column v2'!$S86,"000")&amp;TEXT('genotypes two column v2'!$T86,"000")</f>
        <v>080080</v>
      </c>
      <c r="M86" t="str">
        <f>TEXT('genotypes two column v2'!$U86,"000")&amp;TEXT('genotypes two column v2'!$V86,"000")</f>
        <v>107107</v>
      </c>
      <c r="N86" t="str">
        <f>TEXT('genotypes two column v2'!$W86,"000")&amp;TEXT('genotypes two column v2'!$X86,"000")</f>
        <v>106106</v>
      </c>
      <c r="O86" t="str">
        <f>TEXT('genotypes two column v2'!$Y86,"000")&amp;TEXT('genotypes two column v2'!$Z86,"000")</f>
        <v>114123</v>
      </c>
      <c r="P86" t="str">
        <f>TEXT('genotypes two column v2'!$AA86,"000")&amp;TEXT('genotypes two column v2'!$AB86,"000")</f>
        <v>131185</v>
      </c>
      <c r="R86" t="str">
        <f t="shared" si="1"/>
        <v>JB_E_T2_3</v>
      </c>
    </row>
    <row r="87" spans="1:18" x14ac:dyDescent="0.2">
      <c r="A87" t="str">
        <f>'genotypes two column v2'!A87</f>
        <v>JB</v>
      </c>
      <c r="B87" t="str">
        <f>'genotypes two column v2'!B87</f>
        <v>E</v>
      </c>
      <c r="C87" t="str">
        <f>'genotypes two column v2'!C87</f>
        <v>T2</v>
      </c>
      <c r="D87">
        <f>'genotypes two column v2'!D87</f>
        <v>6</v>
      </c>
      <c r="E87" t="str">
        <f>TEXT('genotypes two column v2'!$E87,"000")&amp;TEXT('genotypes two column v2'!$F87,"000")</f>
        <v>138138</v>
      </c>
      <c r="F87" t="str">
        <f>TEXT('genotypes two column v2'!$G87,"000")&amp;TEXT('genotypes two column v2'!$H87,"000")</f>
        <v>111111</v>
      </c>
      <c r="G87" t="str">
        <f>TEXT('genotypes two column v2'!$I87,"000")&amp;TEXT('genotypes two column v2'!$J87,"000")</f>
        <v>097130</v>
      </c>
      <c r="H87" t="str">
        <f>TEXT('genotypes two column v2'!$K87,"000")&amp;TEXT('genotypes two column v2'!$L87,"000")</f>
        <v>138147</v>
      </c>
      <c r="I87" t="str">
        <f>TEXT('genotypes two column v2'!$M87,"000")&amp;TEXT('genotypes two column v2'!$N87,"000")</f>
        <v>116125</v>
      </c>
      <c r="J87" t="str">
        <f>TEXT('genotypes two column v2'!$O87,"000")&amp;TEXT('genotypes two column v2'!$P87,"000")</f>
        <v>087093</v>
      </c>
      <c r="K87" t="str">
        <f>TEXT('genotypes two column v2'!$Q87,"000")&amp;TEXT('genotypes two column v2'!$R87,"000")</f>
        <v>084087</v>
      </c>
      <c r="L87" t="str">
        <f>TEXT('genotypes two column v2'!$S87,"000")&amp;TEXT('genotypes two column v2'!$T87,"000")</f>
        <v>080080</v>
      </c>
      <c r="M87" t="str">
        <f>TEXT('genotypes two column v2'!$U87,"000")&amp;TEXT('genotypes two column v2'!$V87,"000")</f>
        <v>107107</v>
      </c>
      <c r="N87" t="str">
        <f>TEXT('genotypes two column v2'!$W87,"000")&amp;TEXT('genotypes two column v2'!$X87,"000")</f>
        <v>106106</v>
      </c>
      <c r="O87" t="str">
        <f>TEXT('genotypes two column v2'!$Y87,"000")&amp;TEXT('genotypes two column v2'!$Z87,"000")</f>
        <v>114123</v>
      </c>
      <c r="P87" t="str">
        <f>TEXT('genotypes two column v2'!$AA87,"000")&amp;TEXT('genotypes two column v2'!$AB87,"000")</f>
        <v>131185</v>
      </c>
      <c r="R87" t="str">
        <f t="shared" si="1"/>
        <v>JB_E_T2_6</v>
      </c>
    </row>
    <row r="88" spans="1:18" x14ac:dyDescent="0.2">
      <c r="A88" t="str">
        <f>'genotypes two column v2'!A88</f>
        <v>JB</v>
      </c>
      <c r="B88" t="str">
        <f>'genotypes two column v2'!B88</f>
        <v>E</v>
      </c>
      <c r="C88" t="str">
        <f>'genotypes two column v2'!C88</f>
        <v>T2</v>
      </c>
      <c r="D88">
        <f>'genotypes two column v2'!D88</f>
        <v>9</v>
      </c>
      <c r="E88" t="str">
        <f>TEXT('genotypes two column v2'!$E88,"000")&amp;TEXT('genotypes two column v2'!$F88,"000")</f>
        <v>138138</v>
      </c>
      <c r="F88" t="str">
        <f>TEXT('genotypes two column v2'!$G88,"000")&amp;TEXT('genotypes two column v2'!$H88,"000")</f>
        <v>111111</v>
      </c>
      <c r="G88" t="str">
        <f>TEXT('genotypes two column v2'!$I88,"000")&amp;TEXT('genotypes two column v2'!$J88,"000")</f>
        <v>097130</v>
      </c>
      <c r="H88" t="str">
        <f>TEXT('genotypes two column v2'!$K88,"000")&amp;TEXT('genotypes two column v2'!$L88,"000")</f>
        <v>138147</v>
      </c>
      <c r="I88" t="str">
        <f>TEXT('genotypes two column v2'!$M88,"000")&amp;TEXT('genotypes two column v2'!$N88,"000")</f>
        <v>116125</v>
      </c>
      <c r="J88" t="str">
        <f>TEXT('genotypes two column v2'!$O88,"000")&amp;TEXT('genotypes two column v2'!$P88,"000")</f>
        <v>087093</v>
      </c>
      <c r="K88" t="str">
        <f>TEXT('genotypes two column v2'!$Q88,"000")&amp;TEXT('genotypes two column v2'!$R88,"000")</f>
        <v>084087</v>
      </c>
      <c r="L88" t="str">
        <f>TEXT('genotypes two column v2'!$S88,"000")&amp;TEXT('genotypes two column v2'!$T88,"000")</f>
        <v>080080</v>
      </c>
      <c r="M88" t="str">
        <f>TEXT('genotypes two column v2'!$U88,"000")&amp;TEXT('genotypes two column v2'!$V88,"000")</f>
        <v>107107</v>
      </c>
      <c r="N88" t="str">
        <f>TEXT('genotypes two column v2'!$W88,"000")&amp;TEXT('genotypes two column v2'!$X88,"000")</f>
        <v>106106</v>
      </c>
      <c r="O88" t="str">
        <f>TEXT('genotypes two column v2'!$Y88,"000")&amp;TEXT('genotypes two column v2'!$Z88,"000")</f>
        <v>114123</v>
      </c>
      <c r="P88" t="str">
        <f>TEXT('genotypes two column v2'!$AA88,"000")&amp;TEXT('genotypes two column v2'!$AB88,"000")</f>
        <v>131185</v>
      </c>
      <c r="R88" t="str">
        <f t="shared" si="1"/>
        <v>JB_E_T2_9</v>
      </c>
    </row>
    <row r="89" spans="1:18" x14ac:dyDescent="0.2">
      <c r="A89" t="str">
        <f>'genotypes two column v2'!A89</f>
        <v>JB</v>
      </c>
      <c r="B89" t="str">
        <f>'genotypes two column v2'!B89</f>
        <v>E</v>
      </c>
      <c r="C89" t="str">
        <f>'genotypes two column v2'!C89</f>
        <v>T2</v>
      </c>
      <c r="D89">
        <f>'genotypes two column v2'!D89</f>
        <v>12</v>
      </c>
      <c r="E89" t="str">
        <f>TEXT('genotypes two column v2'!$E89,"000")&amp;TEXT('genotypes two column v2'!$F89,"000")</f>
        <v>138138</v>
      </c>
      <c r="F89" t="str">
        <f>TEXT('genotypes two column v2'!$G89,"000")&amp;TEXT('genotypes two column v2'!$H89,"000")</f>
        <v>111111</v>
      </c>
      <c r="G89" t="str">
        <f>TEXT('genotypes two column v2'!$I89,"000")&amp;TEXT('genotypes two column v2'!$J89,"000")</f>
        <v>097130</v>
      </c>
      <c r="H89" t="str">
        <f>TEXT('genotypes two column v2'!$K89,"000")&amp;TEXT('genotypes two column v2'!$L89,"000")</f>
        <v>138147</v>
      </c>
      <c r="I89" t="str">
        <f>TEXT('genotypes two column v2'!$M89,"000")&amp;TEXT('genotypes two column v2'!$N89,"000")</f>
        <v>116125</v>
      </c>
      <c r="J89" t="str">
        <f>TEXT('genotypes two column v2'!$O89,"000")&amp;TEXT('genotypes two column v2'!$P89,"000")</f>
        <v>087093</v>
      </c>
      <c r="K89" t="str">
        <f>TEXT('genotypes two column v2'!$Q89,"000")&amp;TEXT('genotypes two column v2'!$R89,"000")</f>
        <v>084087</v>
      </c>
      <c r="L89" t="str">
        <f>TEXT('genotypes two column v2'!$S89,"000")&amp;TEXT('genotypes two column v2'!$T89,"000")</f>
        <v>080080</v>
      </c>
      <c r="M89" t="str">
        <f>TEXT('genotypes two column v2'!$U89,"000")&amp;TEXT('genotypes two column v2'!$V89,"000")</f>
        <v>107107</v>
      </c>
      <c r="N89" t="str">
        <f>TEXT('genotypes two column v2'!$W89,"000")&amp;TEXT('genotypes two column v2'!$X89,"000")</f>
        <v>106106</v>
      </c>
      <c r="O89" t="str">
        <f>TEXT('genotypes two column v2'!$Y89,"000")&amp;TEXT('genotypes two column v2'!$Z89,"000")</f>
        <v>114123</v>
      </c>
      <c r="P89" t="str">
        <f>TEXT('genotypes two column v2'!$AA89,"000")&amp;TEXT('genotypes two column v2'!$AB89,"000")</f>
        <v>131185</v>
      </c>
      <c r="R89" t="str">
        <f t="shared" si="1"/>
        <v>JB_E_T2_12</v>
      </c>
    </row>
    <row r="90" spans="1:18" x14ac:dyDescent="0.2">
      <c r="A90" t="str">
        <f>'genotypes two column v2'!A90</f>
        <v>JB</v>
      </c>
      <c r="B90" t="str">
        <f>'genotypes two column v2'!B90</f>
        <v>E</v>
      </c>
      <c r="C90" t="str">
        <f>'genotypes two column v2'!C90</f>
        <v>T2</v>
      </c>
      <c r="D90">
        <f>'genotypes two column v2'!D90</f>
        <v>15</v>
      </c>
      <c r="E90" t="str">
        <f>TEXT('genotypes two column v2'!$E90,"000")&amp;TEXT('genotypes two column v2'!$F90,"000")</f>
        <v>132135</v>
      </c>
      <c r="F90" t="str">
        <f>TEXT('genotypes two column v2'!$G90,"000")&amp;TEXT('genotypes two column v2'!$H90,"000")</f>
        <v>111126</v>
      </c>
      <c r="G90" t="str">
        <f>TEXT('genotypes two column v2'!$I90,"000")&amp;TEXT('genotypes two column v2'!$J90,"000")</f>
        <v>094109</v>
      </c>
      <c r="H90" t="str">
        <f>TEXT('genotypes two column v2'!$K90,"000")&amp;TEXT('genotypes two column v2'!$L90,"000")</f>
        <v>126141</v>
      </c>
      <c r="I90" t="str">
        <f>TEXT('genotypes two column v2'!$M90,"000")&amp;TEXT('genotypes two column v2'!$N90,"000")</f>
        <v>116116</v>
      </c>
      <c r="J90" t="str">
        <f>TEXT('genotypes two column v2'!$O90,"000")&amp;TEXT('genotypes two column v2'!$P90,"000")</f>
        <v>090093</v>
      </c>
      <c r="K90" t="str">
        <f>TEXT('genotypes two column v2'!$Q90,"000")&amp;TEXT('genotypes two column v2'!$R90,"000")</f>
        <v>087087</v>
      </c>
      <c r="L90" t="str">
        <f>TEXT('genotypes two column v2'!$S90,"000")&amp;TEXT('genotypes two column v2'!$T90,"000")</f>
        <v>080080</v>
      </c>
      <c r="M90" t="str">
        <f>TEXT('genotypes two column v2'!$U90,"000")&amp;TEXT('genotypes two column v2'!$V90,"000")</f>
        <v>104107</v>
      </c>
      <c r="N90" t="str">
        <f>TEXT('genotypes two column v2'!$W90,"000")&amp;TEXT('genotypes two column v2'!$X90,"000")</f>
        <v>097109</v>
      </c>
      <c r="O90" t="str">
        <f>TEXT('genotypes two column v2'!$Y90,"000")&amp;TEXT('genotypes two column v2'!$Z90,"000")</f>
        <v>120123</v>
      </c>
      <c r="P90" t="str">
        <f>TEXT('genotypes two column v2'!$AA90,"000")&amp;TEXT('genotypes two column v2'!$AB90,"000")</f>
        <v>131131</v>
      </c>
      <c r="R90" t="str">
        <f t="shared" si="1"/>
        <v>JB_E_T2_15</v>
      </c>
    </row>
    <row r="91" spans="1:18" x14ac:dyDescent="0.2">
      <c r="A91" t="str">
        <f>'genotypes two column v2'!A91</f>
        <v>JB</v>
      </c>
      <c r="B91" t="str">
        <f>'genotypes two column v2'!B91</f>
        <v>E</v>
      </c>
      <c r="C91" t="str">
        <f>'genotypes two column v2'!C91</f>
        <v>T3</v>
      </c>
      <c r="D91">
        <f>'genotypes two column v2'!D91</f>
        <v>0</v>
      </c>
      <c r="E91" t="str">
        <f>TEXT('genotypes two column v2'!$E91,"000")&amp;TEXT('genotypes two column v2'!$F91,"000")</f>
        <v>138138</v>
      </c>
      <c r="F91" t="str">
        <f>TEXT('genotypes two column v2'!$G91,"000")&amp;TEXT('genotypes two column v2'!$H91,"000")</f>
        <v>111126</v>
      </c>
      <c r="G91" t="str">
        <f>TEXT('genotypes two column v2'!$I91,"000")&amp;TEXT('genotypes two column v2'!$J91,"000")</f>
        <v>127130</v>
      </c>
      <c r="H91" t="str">
        <f>TEXT('genotypes two column v2'!$K91,"000")&amp;TEXT('genotypes two column v2'!$L91,"000")</f>
        <v>141147</v>
      </c>
      <c r="I91" t="str">
        <f>TEXT('genotypes two column v2'!$M91,"000")&amp;TEXT('genotypes two column v2'!$N91,"000")</f>
        <v>125125</v>
      </c>
      <c r="J91" t="str">
        <f>TEXT('genotypes two column v2'!$O91,"000")&amp;TEXT('genotypes two column v2'!$P91,"000")</f>
        <v>087093</v>
      </c>
      <c r="K91" t="str">
        <f>TEXT('genotypes two column v2'!$Q91,"000")&amp;TEXT('genotypes two column v2'!$R91,"000")</f>
        <v>087087</v>
      </c>
      <c r="L91" t="str">
        <f>TEXT('genotypes two column v2'!$S91,"000")&amp;TEXT('genotypes two column v2'!$T91,"000")</f>
        <v>080080</v>
      </c>
      <c r="M91" t="str">
        <f>TEXT('genotypes two column v2'!$U91,"000")&amp;TEXT('genotypes two column v2'!$V91,"000")</f>
        <v>104104</v>
      </c>
      <c r="N91" t="str">
        <f>TEXT('genotypes two column v2'!$W91,"000")&amp;TEXT('genotypes two column v2'!$X91,"000")</f>
        <v>106106</v>
      </c>
      <c r="O91" t="str">
        <f>TEXT('genotypes two column v2'!$Y91,"000")&amp;TEXT('genotypes two column v2'!$Z91,"000")</f>
        <v>117120</v>
      </c>
      <c r="P91" t="str">
        <f>TEXT('genotypes two column v2'!$AA91,"000")&amp;TEXT('genotypes two column v2'!$AB91,"000")</f>
        <v>131185</v>
      </c>
      <c r="R91" t="str">
        <f t="shared" si="1"/>
        <v>JB_E_T3_0</v>
      </c>
    </row>
    <row r="92" spans="1:18" x14ac:dyDescent="0.2">
      <c r="A92" t="str">
        <f>'genotypes two column v2'!A92</f>
        <v>JB</v>
      </c>
      <c r="B92" t="str">
        <f>'genotypes two column v2'!B92</f>
        <v>E</v>
      </c>
      <c r="C92" t="str">
        <f>'genotypes two column v2'!C92</f>
        <v>T3</v>
      </c>
      <c r="D92">
        <f>'genotypes two column v2'!D92</f>
        <v>3</v>
      </c>
      <c r="E92" t="str">
        <f>TEXT('genotypes two column v2'!$E92,"000")&amp;TEXT('genotypes two column v2'!$F92,"000")</f>
        <v>138138</v>
      </c>
      <c r="F92" t="str">
        <f>TEXT('genotypes two column v2'!$G92,"000")&amp;TEXT('genotypes two column v2'!$H92,"000")</f>
        <v>111111</v>
      </c>
      <c r="G92" t="str">
        <f>TEXT('genotypes two column v2'!$I92,"000")&amp;TEXT('genotypes two column v2'!$J92,"000")</f>
        <v>097130</v>
      </c>
      <c r="H92" t="str">
        <f>TEXT('genotypes two column v2'!$K92,"000")&amp;TEXT('genotypes two column v2'!$L92,"000")</f>
        <v>138147</v>
      </c>
      <c r="I92" t="str">
        <f>TEXT('genotypes two column v2'!$M92,"000")&amp;TEXT('genotypes two column v2'!$N92,"000")</f>
        <v>116125</v>
      </c>
      <c r="J92" t="str">
        <f>TEXT('genotypes two column v2'!$O92,"000")&amp;TEXT('genotypes two column v2'!$P92,"000")</f>
        <v>087093</v>
      </c>
      <c r="K92" t="str">
        <f>TEXT('genotypes two column v2'!$Q92,"000")&amp;TEXT('genotypes two column v2'!$R92,"000")</f>
        <v>084087</v>
      </c>
      <c r="L92" t="str">
        <f>TEXT('genotypes two column v2'!$S92,"000")&amp;TEXT('genotypes two column v2'!$T92,"000")</f>
        <v>080080</v>
      </c>
      <c r="M92" t="str">
        <f>TEXT('genotypes two column v2'!$U92,"000")&amp;TEXT('genotypes two column v2'!$V92,"000")</f>
        <v>107107</v>
      </c>
      <c r="N92" t="str">
        <f>TEXT('genotypes two column v2'!$W92,"000")&amp;TEXT('genotypes two column v2'!$X92,"000")</f>
        <v>106106</v>
      </c>
      <c r="O92" t="str">
        <f>TEXT('genotypes two column v2'!$Y92,"000")&amp;TEXT('genotypes two column v2'!$Z92,"000")</f>
        <v>114123</v>
      </c>
      <c r="P92" t="str">
        <f>TEXT('genotypes two column v2'!$AA92,"000")&amp;TEXT('genotypes two column v2'!$AB92,"000")</f>
        <v>131185</v>
      </c>
      <c r="R92" t="str">
        <f t="shared" si="1"/>
        <v>JB_E_T3_3</v>
      </c>
    </row>
    <row r="93" spans="1:18" x14ac:dyDescent="0.2">
      <c r="A93" t="str">
        <f>'genotypes two column v2'!A93</f>
        <v>JB</v>
      </c>
      <c r="B93" t="str">
        <f>'genotypes two column v2'!B93</f>
        <v>E</v>
      </c>
      <c r="C93" t="str">
        <f>'genotypes two column v2'!C93</f>
        <v>T3</v>
      </c>
      <c r="D93">
        <f>'genotypes two column v2'!D93</f>
        <v>6</v>
      </c>
      <c r="E93" t="str">
        <f>TEXT('genotypes two column v2'!$E93,"000")&amp;TEXT('genotypes two column v2'!$F93,"000")</f>
        <v>138138</v>
      </c>
      <c r="F93" t="str">
        <f>TEXT('genotypes two column v2'!$G93,"000")&amp;TEXT('genotypes two column v2'!$H93,"000")</f>
        <v>111111</v>
      </c>
      <c r="G93" t="str">
        <f>TEXT('genotypes two column v2'!$I93,"000")&amp;TEXT('genotypes two column v2'!$J93,"000")</f>
        <v>097130</v>
      </c>
      <c r="H93" t="str">
        <f>TEXT('genotypes two column v2'!$K93,"000")&amp;TEXT('genotypes two column v2'!$L93,"000")</f>
        <v>138147</v>
      </c>
      <c r="I93" t="str">
        <f>TEXT('genotypes two column v2'!$M93,"000")&amp;TEXT('genotypes two column v2'!$N93,"000")</f>
        <v>116125</v>
      </c>
      <c r="J93" t="str">
        <f>TEXT('genotypes two column v2'!$O93,"000")&amp;TEXT('genotypes two column v2'!$P93,"000")</f>
        <v>087093</v>
      </c>
      <c r="K93" t="str">
        <f>TEXT('genotypes two column v2'!$Q93,"000")&amp;TEXT('genotypes two column v2'!$R93,"000")</f>
        <v>084087</v>
      </c>
      <c r="L93" t="str">
        <f>TEXT('genotypes two column v2'!$S93,"000")&amp;TEXT('genotypes two column v2'!$T93,"000")</f>
        <v>080080</v>
      </c>
      <c r="M93" t="str">
        <f>TEXT('genotypes two column v2'!$U93,"000")&amp;TEXT('genotypes two column v2'!$V93,"000")</f>
        <v>107107</v>
      </c>
      <c r="N93" t="str">
        <f>TEXT('genotypes two column v2'!$W93,"000")&amp;TEXT('genotypes two column v2'!$X93,"000")</f>
        <v>106106</v>
      </c>
      <c r="O93" t="str">
        <f>TEXT('genotypes two column v2'!$Y93,"000")&amp;TEXT('genotypes two column v2'!$Z93,"000")</f>
        <v>114123</v>
      </c>
      <c r="P93" t="str">
        <f>TEXT('genotypes two column v2'!$AA93,"000")&amp;TEXT('genotypes two column v2'!$AB93,"000")</f>
        <v>131185</v>
      </c>
      <c r="R93" t="str">
        <f t="shared" si="1"/>
        <v>JB_E_T3_6</v>
      </c>
    </row>
    <row r="94" spans="1:18" x14ac:dyDescent="0.2">
      <c r="A94" t="str">
        <f>'genotypes two column v2'!A94</f>
        <v>JB</v>
      </c>
      <c r="B94" t="str">
        <f>'genotypes two column v2'!B94</f>
        <v>E</v>
      </c>
      <c r="C94" t="str">
        <f>'genotypes two column v2'!C94</f>
        <v>T3</v>
      </c>
      <c r="D94">
        <f>'genotypes two column v2'!D94</f>
        <v>9</v>
      </c>
      <c r="E94" t="str">
        <f>TEXT('genotypes two column v2'!$E94,"000")&amp;TEXT('genotypes two column v2'!$F94,"000")</f>
        <v>138138</v>
      </c>
      <c r="F94" t="str">
        <f>TEXT('genotypes two column v2'!$G94,"000")&amp;TEXT('genotypes two column v2'!$H94,"000")</f>
        <v>111111</v>
      </c>
      <c r="G94" t="str">
        <f>TEXT('genotypes two column v2'!$I94,"000")&amp;TEXT('genotypes two column v2'!$J94,"000")</f>
        <v>097130</v>
      </c>
      <c r="H94" t="str">
        <f>TEXT('genotypes two column v2'!$K94,"000")&amp;TEXT('genotypes two column v2'!$L94,"000")</f>
        <v>138147</v>
      </c>
      <c r="I94" t="str">
        <f>TEXT('genotypes two column v2'!$M94,"000")&amp;TEXT('genotypes two column v2'!$N94,"000")</f>
        <v>116125</v>
      </c>
      <c r="J94" t="str">
        <f>TEXT('genotypes two column v2'!$O94,"000")&amp;TEXT('genotypes two column v2'!$P94,"000")</f>
        <v>087093</v>
      </c>
      <c r="K94" t="str">
        <f>TEXT('genotypes two column v2'!$Q94,"000")&amp;TEXT('genotypes two column v2'!$R94,"000")</f>
        <v>084087</v>
      </c>
      <c r="L94" t="str">
        <f>TEXT('genotypes two column v2'!$S94,"000")&amp;TEXT('genotypes two column v2'!$T94,"000")</f>
        <v>080080</v>
      </c>
      <c r="M94" t="str">
        <f>TEXT('genotypes two column v2'!$U94,"000")&amp;TEXT('genotypes two column v2'!$V94,"000")</f>
        <v>107107</v>
      </c>
      <c r="N94" t="str">
        <f>TEXT('genotypes two column v2'!$W94,"000")&amp;TEXT('genotypes two column v2'!$X94,"000")</f>
        <v>106106</v>
      </c>
      <c r="O94" t="str">
        <f>TEXT('genotypes two column v2'!$Y94,"000")&amp;TEXT('genotypes two column v2'!$Z94,"000")</f>
        <v>114123</v>
      </c>
      <c r="P94" t="str">
        <f>TEXT('genotypes two column v2'!$AA94,"000")&amp;TEXT('genotypes two column v2'!$AB94,"000")</f>
        <v>131185</v>
      </c>
      <c r="R94" t="str">
        <f t="shared" si="1"/>
        <v>JB_E_T3_9</v>
      </c>
    </row>
    <row r="95" spans="1:18" x14ac:dyDescent="0.2">
      <c r="A95" t="str">
        <f>'genotypes two column v2'!A95</f>
        <v>JB</v>
      </c>
      <c r="B95" t="str">
        <f>'genotypes two column v2'!B95</f>
        <v>E</v>
      </c>
      <c r="C95" t="str">
        <f>'genotypes two column v2'!C95</f>
        <v>T3</v>
      </c>
      <c r="D95">
        <f>'genotypes two column v2'!D95</f>
        <v>12</v>
      </c>
      <c r="E95" t="str">
        <f>TEXT('genotypes two column v2'!$E95,"000")&amp;TEXT('genotypes two column v2'!$F95,"000")</f>
        <v>138138</v>
      </c>
      <c r="F95" t="str">
        <f>TEXT('genotypes two column v2'!$G95,"000")&amp;TEXT('genotypes two column v2'!$H95,"000")</f>
        <v>111111</v>
      </c>
      <c r="G95" t="str">
        <f>TEXT('genotypes two column v2'!$I95,"000")&amp;TEXT('genotypes two column v2'!$J95,"000")</f>
        <v>097130</v>
      </c>
      <c r="H95" t="str">
        <f>TEXT('genotypes two column v2'!$K95,"000")&amp;TEXT('genotypes two column v2'!$L95,"000")</f>
        <v>138147</v>
      </c>
      <c r="I95" t="str">
        <f>TEXT('genotypes two column v2'!$M95,"000")&amp;TEXT('genotypes two column v2'!$N95,"000")</f>
        <v>116125</v>
      </c>
      <c r="J95" t="str">
        <f>TEXT('genotypes two column v2'!$O95,"000")&amp;TEXT('genotypes two column v2'!$P95,"000")</f>
        <v>087093</v>
      </c>
      <c r="K95" t="str">
        <f>TEXT('genotypes two column v2'!$Q95,"000")&amp;TEXT('genotypes two column v2'!$R95,"000")</f>
        <v>084087</v>
      </c>
      <c r="L95" t="str">
        <f>TEXT('genotypes two column v2'!$S95,"000")&amp;TEXT('genotypes two column v2'!$T95,"000")</f>
        <v>080080</v>
      </c>
      <c r="M95" t="str">
        <f>TEXT('genotypes two column v2'!$U95,"000")&amp;TEXT('genotypes two column v2'!$V95,"000")</f>
        <v>107107</v>
      </c>
      <c r="N95" t="str">
        <f>TEXT('genotypes two column v2'!$W95,"000")&amp;TEXT('genotypes two column v2'!$X95,"000")</f>
        <v>106106</v>
      </c>
      <c r="O95" t="str">
        <f>TEXT('genotypes two column v2'!$Y95,"000")&amp;TEXT('genotypes two column v2'!$Z95,"000")</f>
        <v>114123</v>
      </c>
      <c r="P95" t="str">
        <f>TEXT('genotypes two column v2'!$AA95,"000")&amp;TEXT('genotypes two column v2'!$AB95,"000")</f>
        <v>131185</v>
      </c>
      <c r="R95" t="str">
        <f t="shared" si="1"/>
        <v>JB_E_T3_12</v>
      </c>
    </row>
    <row r="96" spans="1:18" x14ac:dyDescent="0.2">
      <c r="A96" t="str">
        <f>'genotypes two column v2'!A96</f>
        <v>JB</v>
      </c>
      <c r="B96" t="str">
        <f>'genotypes two column v2'!B96</f>
        <v>E</v>
      </c>
      <c r="C96" t="str">
        <f>'genotypes two column v2'!C96</f>
        <v>T3</v>
      </c>
      <c r="D96">
        <f>'genotypes two column v2'!D96</f>
        <v>15</v>
      </c>
      <c r="E96" t="str">
        <f>TEXT('genotypes two column v2'!$E96,"000")&amp;TEXT('genotypes two column v2'!$F96,"000")</f>
        <v>132135</v>
      </c>
      <c r="F96" t="str">
        <f>TEXT('genotypes two column v2'!$G96,"000")&amp;TEXT('genotypes two column v2'!$H96,"000")</f>
        <v>111126</v>
      </c>
      <c r="G96" t="str">
        <f>TEXT('genotypes two column v2'!$I96,"000")&amp;TEXT('genotypes two column v2'!$J96,"000")</f>
        <v>094109</v>
      </c>
      <c r="H96" t="str">
        <f>TEXT('genotypes two column v2'!$K96,"000")&amp;TEXT('genotypes two column v2'!$L96,"000")</f>
        <v>126141</v>
      </c>
      <c r="I96" t="str">
        <f>TEXT('genotypes two column v2'!$M96,"000")&amp;TEXT('genotypes two column v2'!$N96,"000")</f>
        <v>116116</v>
      </c>
      <c r="J96" t="str">
        <f>TEXT('genotypes two column v2'!$O96,"000")&amp;TEXT('genotypes two column v2'!$P96,"000")</f>
        <v>090093</v>
      </c>
      <c r="K96" t="str">
        <f>TEXT('genotypes two column v2'!$Q96,"000")&amp;TEXT('genotypes two column v2'!$R96,"000")</f>
        <v>087087</v>
      </c>
      <c r="L96" t="str">
        <f>TEXT('genotypes two column v2'!$S96,"000")&amp;TEXT('genotypes two column v2'!$T96,"000")</f>
        <v>080080</v>
      </c>
      <c r="M96" t="str">
        <f>TEXT('genotypes two column v2'!$U96,"000")&amp;TEXT('genotypes two column v2'!$V96,"000")</f>
        <v>104107</v>
      </c>
      <c r="N96" t="str">
        <f>TEXT('genotypes two column v2'!$W96,"000")&amp;TEXT('genotypes two column v2'!$X96,"000")</f>
        <v>097109</v>
      </c>
      <c r="O96" t="str">
        <f>TEXT('genotypes two column v2'!$Y96,"000")&amp;TEXT('genotypes two column v2'!$Z96,"000")</f>
        <v>120123</v>
      </c>
      <c r="P96" t="str">
        <f>TEXT('genotypes two column v2'!$AA96,"000")&amp;TEXT('genotypes two column v2'!$AB96,"000")</f>
        <v>131131</v>
      </c>
      <c r="R96" t="str">
        <f t="shared" si="1"/>
        <v>JB_E_T3_15</v>
      </c>
    </row>
    <row r="97" spans="1:18" x14ac:dyDescent="0.2">
      <c r="A97" t="str">
        <f>'genotypes two column v2'!A97</f>
        <v>JB</v>
      </c>
      <c r="B97" t="str">
        <f>'genotypes two column v2'!B97</f>
        <v>E</v>
      </c>
      <c r="C97" t="str">
        <f>'genotypes two column v2'!C97</f>
        <v>T4</v>
      </c>
      <c r="D97">
        <f>'genotypes two column v2'!D97</f>
        <v>0</v>
      </c>
      <c r="E97" t="str">
        <f>TEXT('genotypes two column v2'!$E97,"000")&amp;TEXT('genotypes two column v2'!$F97,"000")</f>
        <v>138138</v>
      </c>
      <c r="F97" t="str">
        <f>TEXT('genotypes two column v2'!$G97,"000")&amp;TEXT('genotypes two column v2'!$H97,"000")</f>
        <v>111111</v>
      </c>
      <c r="G97" t="str">
        <f>TEXT('genotypes two column v2'!$I97,"000")&amp;TEXT('genotypes two column v2'!$J97,"000")</f>
        <v>097130</v>
      </c>
      <c r="H97" t="str">
        <f>TEXT('genotypes two column v2'!$K97,"000")&amp;TEXT('genotypes two column v2'!$L97,"000")</f>
        <v>138147</v>
      </c>
      <c r="I97" t="str">
        <f>TEXT('genotypes two column v2'!$M97,"000")&amp;TEXT('genotypes two column v2'!$N97,"000")</f>
        <v>116125</v>
      </c>
      <c r="J97" t="str">
        <f>TEXT('genotypes two column v2'!$O97,"000")&amp;TEXT('genotypes two column v2'!$P97,"000")</f>
        <v>087093</v>
      </c>
      <c r="K97" t="str">
        <f>TEXT('genotypes two column v2'!$Q97,"000")&amp;TEXT('genotypes two column v2'!$R97,"000")</f>
        <v>084087</v>
      </c>
      <c r="L97" t="str">
        <f>TEXT('genotypes two column v2'!$S97,"000")&amp;TEXT('genotypes two column v2'!$T97,"000")</f>
        <v>080080</v>
      </c>
      <c r="M97" t="str">
        <f>TEXT('genotypes two column v2'!$U97,"000")&amp;TEXT('genotypes two column v2'!$V97,"000")</f>
        <v>107107</v>
      </c>
      <c r="N97" t="str">
        <f>TEXT('genotypes two column v2'!$W97,"000")&amp;TEXT('genotypes two column v2'!$X97,"000")</f>
        <v>106106</v>
      </c>
      <c r="O97" t="str">
        <f>TEXT('genotypes two column v2'!$Y97,"000")&amp;TEXT('genotypes two column v2'!$Z97,"000")</f>
        <v>114123</v>
      </c>
      <c r="P97" t="str">
        <f>TEXT('genotypes two column v2'!$AA97,"000")&amp;TEXT('genotypes two column v2'!$AB97,"000")</f>
        <v>131131</v>
      </c>
      <c r="R97" t="str">
        <f t="shared" si="1"/>
        <v>JB_E_T4_0</v>
      </c>
    </row>
    <row r="98" spans="1:18" x14ac:dyDescent="0.2">
      <c r="A98" t="str">
        <f>'genotypes two column v2'!A98</f>
        <v>JB</v>
      </c>
      <c r="B98" t="str">
        <f>'genotypes two column v2'!B98</f>
        <v>E</v>
      </c>
      <c r="C98" t="str">
        <f>'genotypes two column v2'!C98</f>
        <v>T4</v>
      </c>
      <c r="D98">
        <f>'genotypes two column v2'!D98</f>
        <v>3</v>
      </c>
      <c r="E98" t="str">
        <f>TEXT('genotypes two column v2'!$E98,"000")&amp;TEXT('genotypes two column v2'!$F98,"000")</f>
        <v>138138</v>
      </c>
      <c r="F98" t="str">
        <f>TEXT('genotypes two column v2'!$G98,"000")&amp;TEXT('genotypes two column v2'!$H98,"000")</f>
        <v>111111</v>
      </c>
      <c r="G98" t="str">
        <f>TEXT('genotypes two column v2'!$I98,"000")&amp;TEXT('genotypes two column v2'!$J98,"000")</f>
        <v>097130</v>
      </c>
      <c r="H98" t="str">
        <f>TEXT('genotypes two column v2'!$K98,"000")&amp;TEXT('genotypes two column v2'!$L98,"000")</f>
        <v>138147</v>
      </c>
      <c r="I98" t="str">
        <f>TEXT('genotypes two column v2'!$M98,"000")&amp;TEXT('genotypes two column v2'!$N98,"000")</f>
        <v>116125</v>
      </c>
      <c r="J98" t="str">
        <f>TEXT('genotypes two column v2'!$O98,"000")&amp;TEXT('genotypes two column v2'!$P98,"000")</f>
        <v>087093</v>
      </c>
      <c r="K98" t="str">
        <f>TEXT('genotypes two column v2'!$Q98,"000")&amp;TEXT('genotypes two column v2'!$R98,"000")</f>
        <v>084087</v>
      </c>
      <c r="L98" t="str">
        <f>TEXT('genotypes two column v2'!$S98,"000")&amp;TEXT('genotypes two column v2'!$T98,"000")</f>
        <v>080080</v>
      </c>
      <c r="M98" t="str">
        <f>TEXT('genotypes two column v2'!$U98,"000")&amp;TEXT('genotypes two column v2'!$V98,"000")</f>
        <v>107107</v>
      </c>
      <c r="N98" t="str">
        <f>TEXT('genotypes two column v2'!$W98,"000")&amp;TEXT('genotypes two column v2'!$X98,"000")</f>
        <v>106106</v>
      </c>
      <c r="O98" t="str">
        <f>TEXT('genotypes two column v2'!$Y98,"000")&amp;TEXT('genotypes two column v2'!$Z98,"000")</f>
        <v>114123</v>
      </c>
      <c r="P98" t="str">
        <f>TEXT('genotypes two column v2'!$AA98,"000")&amp;TEXT('genotypes two column v2'!$AB98,"000")</f>
        <v>131185</v>
      </c>
      <c r="R98" t="str">
        <f t="shared" si="1"/>
        <v>JB_E_T4_3</v>
      </c>
    </row>
    <row r="99" spans="1:18" x14ac:dyDescent="0.2">
      <c r="A99" t="str">
        <f>'genotypes two column v2'!A99</f>
        <v>JB</v>
      </c>
      <c r="B99" t="str">
        <f>'genotypes two column v2'!B99</f>
        <v>E</v>
      </c>
      <c r="C99" t="str">
        <f>'genotypes two column v2'!C99</f>
        <v>T4</v>
      </c>
      <c r="D99">
        <f>'genotypes two column v2'!D99</f>
        <v>6</v>
      </c>
      <c r="E99" t="str">
        <f>TEXT('genotypes two column v2'!$E99,"000")&amp;TEXT('genotypes two column v2'!$F99,"000")</f>
        <v>138138</v>
      </c>
      <c r="F99" t="str">
        <f>TEXT('genotypes two column v2'!$G99,"000")&amp;TEXT('genotypes two column v2'!$H99,"000")</f>
        <v>111126</v>
      </c>
      <c r="G99" t="str">
        <f>TEXT('genotypes two column v2'!$I99,"000")&amp;TEXT('genotypes two column v2'!$J99,"000")</f>
        <v>127130</v>
      </c>
      <c r="H99" t="str">
        <f>TEXT('genotypes two column v2'!$K99,"000")&amp;TEXT('genotypes two column v2'!$L99,"000")</f>
        <v>141147</v>
      </c>
      <c r="I99" t="str">
        <f>TEXT('genotypes two column v2'!$M99,"000")&amp;TEXT('genotypes two column v2'!$N99,"000")</f>
        <v>125125</v>
      </c>
      <c r="J99" t="str">
        <f>TEXT('genotypes two column v2'!$O99,"000")&amp;TEXT('genotypes two column v2'!$P99,"000")</f>
        <v>087093</v>
      </c>
      <c r="K99" t="str">
        <f>TEXT('genotypes two column v2'!$Q99,"000")&amp;TEXT('genotypes two column v2'!$R99,"000")</f>
        <v>087087</v>
      </c>
      <c r="L99" t="str">
        <f>TEXT('genotypes two column v2'!$S99,"000")&amp;TEXT('genotypes two column v2'!$T99,"000")</f>
        <v>080080</v>
      </c>
      <c r="M99" t="str">
        <f>TEXT('genotypes two column v2'!$U99,"000")&amp;TEXT('genotypes two column v2'!$V99,"000")</f>
        <v>104104</v>
      </c>
      <c r="N99" t="str">
        <f>TEXT('genotypes two column v2'!$W99,"000")&amp;TEXT('genotypes two column v2'!$X99,"000")</f>
        <v>106106</v>
      </c>
      <c r="O99" t="str">
        <f>TEXT('genotypes two column v2'!$Y99,"000")&amp;TEXT('genotypes two column v2'!$Z99,"000")</f>
        <v>117120</v>
      </c>
      <c r="P99" t="str">
        <f>TEXT('genotypes two column v2'!$AA99,"000")&amp;TEXT('genotypes two column v2'!$AB99,"000")</f>
        <v>131176</v>
      </c>
      <c r="R99" t="str">
        <f t="shared" si="1"/>
        <v>JB_E_T4_6</v>
      </c>
    </row>
    <row r="100" spans="1:18" x14ac:dyDescent="0.2">
      <c r="A100" t="str">
        <f>'genotypes two column v2'!A100</f>
        <v>JB</v>
      </c>
      <c r="B100" t="str">
        <f>'genotypes two column v2'!B100</f>
        <v>E</v>
      </c>
      <c r="C100" t="str">
        <f>'genotypes two column v2'!C100</f>
        <v>T4</v>
      </c>
      <c r="D100">
        <f>'genotypes two column v2'!D100</f>
        <v>9</v>
      </c>
      <c r="E100" t="str">
        <f>TEXT('genotypes two column v2'!$E100,"000")&amp;TEXT('genotypes two column v2'!$F100,"000")</f>
        <v>138138</v>
      </c>
      <c r="F100" t="str">
        <f>TEXT('genotypes two column v2'!$G100,"000")&amp;TEXT('genotypes two column v2'!$H100,"000")</f>
        <v>111111</v>
      </c>
      <c r="G100" t="str">
        <f>TEXT('genotypes two column v2'!$I100,"000")&amp;TEXT('genotypes two column v2'!$J100,"000")</f>
        <v>097130</v>
      </c>
      <c r="H100" t="str">
        <f>TEXT('genotypes two column v2'!$K100,"000")&amp;TEXT('genotypes two column v2'!$L100,"000")</f>
        <v>138147</v>
      </c>
      <c r="I100" t="str">
        <f>TEXT('genotypes two column v2'!$M100,"000")&amp;TEXT('genotypes two column v2'!$N100,"000")</f>
        <v>116125</v>
      </c>
      <c r="J100" t="str">
        <f>TEXT('genotypes two column v2'!$O100,"000")&amp;TEXT('genotypes two column v2'!$P100,"000")</f>
        <v>087093</v>
      </c>
      <c r="K100" t="str">
        <f>TEXT('genotypes two column v2'!$Q100,"000")&amp;TEXT('genotypes two column v2'!$R100,"000")</f>
        <v>084087</v>
      </c>
      <c r="L100" t="str">
        <f>TEXT('genotypes two column v2'!$S100,"000")&amp;TEXT('genotypes two column v2'!$T100,"000")</f>
        <v>080080</v>
      </c>
      <c r="M100" t="str">
        <f>TEXT('genotypes two column v2'!$U100,"000")&amp;TEXT('genotypes two column v2'!$V100,"000")</f>
        <v>107107</v>
      </c>
      <c r="N100" t="str">
        <f>TEXT('genotypes two column v2'!$W100,"000")&amp;TEXT('genotypes two column v2'!$X100,"000")</f>
        <v>106106</v>
      </c>
      <c r="O100" t="str">
        <f>TEXT('genotypes two column v2'!$Y100,"000")&amp;TEXT('genotypes two column v2'!$Z100,"000")</f>
        <v>114123</v>
      </c>
      <c r="P100" t="str">
        <f>TEXT('genotypes two column v2'!$AA100,"000")&amp;TEXT('genotypes two column v2'!$AB100,"000")</f>
        <v>131185</v>
      </c>
      <c r="R100" t="str">
        <f t="shared" si="1"/>
        <v>JB_E_T4_9</v>
      </c>
    </row>
    <row r="101" spans="1:18" x14ac:dyDescent="0.2">
      <c r="A101" t="str">
        <f>'genotypes two column v2'!A101</f>
        <v>JB</v>
      </c>
      <c r="B101" t="str">
        <f>'genotypes two column v2'!B101</f>
        <v>E</v>
      </c>
      <c r="C101" t="str">
        <f>'genotypes two column v2'!C101</f>
        <v>T4</v>
      </c>
      <c r="D101">
        <f>'genotypes two column v2'!D101</f>
        <v>12</v>
      </c>
      <c r="E101" t="str">
        <f>TEXT('genotypes two column v2'!$E101,"000")&amp;TEXT('genotypes two column v2'!$F101,"000")</f>
        <v>138138</v>
      </c>
      <c r="F101" t="str">
        <f>TEXT('genotypes two column v2'!$G101,"000")&amp;TEXT('genotypes two column v2'!$H101,"000")</f>
        <v>111111</v>
      </c>
      <c r="G101" t="str">
        <f>TEXT('genotypes two column v2'!$I101,"000")&amp;TEXT('genotypes two column v2'!$J101,"000")</f>
        <v>097130</v>
      </c>
      <c r="H101" t="str">
        <f>TEXT('genotypes two column v2'!$K101,"000")&amp;TEXT('genotypes two column v2'!$L101,"000")</f>
        <v>138147</v>
      </c>
      <c r="I101" t="str">
        <f>TEXT('genotypes two column v2'!$M101,"000")&amp;TEXT('genotypes two column v2'!$N101,"000")</f>
        <v>116125</v>
      </c>
      <c r="J101" t="str">
        <f>TEXT('genotypes two column v2'!$O101,"000")&amp;TEXT('genotypes two column v2'!$P101,"000")</f>
        <v>087093</v>
      </c>
      <c r="K101" t="str">
        <f>TEXT('genotypes two column v2'!$Q101,"000")&amp;TEXT('genotypes two column v2'!$R101,"000")</f>
        <v>084087</v>
      </c>
      <c r="L101" t="str">
        <f>TEXT('genotypes two column v2'!$S101,"000")&amp;TEXT('genotypes two column v2'!$T101,"000")</f>
        <v>080080</v>
      </c>
      <c r="M101" t="str">
        <f>TEXT('genotypes two column v2'!$U101,"000")&amp;TEXT('genotypes two column v2'!$V101,"000")</f>
        <v>107107</v>
      </c>
      <c r="N101" t="str">
        <f>TEXT('genotypes two column v2'!$W101,"000")&amp;TEXT('genotypes two column v2'!$X101,"000")</f>
        <v>106106</v>
      </c>
      <c r="O101" t="str">
        <f>TEXT('genotypes two column v2'!$Y101,"000")&amp;TEXT('genotypes two column v2'!$Z101,"000")</f>
        <v>114123</v>
      </c>
      <c r="P101" t="str">
        <f>TEXT('genotypes two column v2'!$AA101,"000")&amp;TEXT('genotypes two column v2'!$AB101,"000")</f>
        <v>131185</v>
      </c>
      <c r="R101" t="str">
        <f t="shared" si="1"/>
        <v>JB_E_T4_12</v>
      </c>
    </row>
    <row r="102" spans="1:18" x14ac:dyDescent="0.2">
      <c r="A102" t="str">
        <f>'genotypes two column v2'!A102</f>
        <v>JB</v>
      </c>
      <c r="B102" t="str">
        <f>'genotypes two column v2'!B102</f>
        <v>E</v>
      </c>
      <c r="C102" t="str">
        <f>'genotypes two column v2'!C102</f>
        <v>T4</v>
      </c>
      <c r="D102">
        <f>'genotypes two column v2'!D102</f>
        <v>15</v>
      </c>
      <c r="E102" t="str">
        <f>TEXT('genotypes two column v2'!$E102,"000")&amp;TEXT('genotypes two column v2'!$F102,"000")</f>
        <v>132135</v>
      </c>
      <c r="F102" t="str">
        <f>TEXT('genotypes two column v2'!$G102,"000")&amp;TEXT('genotypes two column v2'!$H102,"000")</f>
        <v>111126</v>
      </c>
      <c r="G102" t="str">
        <f>TEXT('genotypes two column v2'!$I102,"000")&amp;TEXT('genotypes two column v2'!$J102,"000")</f>
        <v>094109</v>
      </c>
      <c r="H102" t="str">
        <f>TEXT('genotypes two column v2'!$K102,"000")&amp;TEXT('genotypes two column v2'!$L102,"000")</f>
        <v>126141</v>
      </c>
      <c r="I102" t="str">
        <f>TEXT('genotypes two column v2'!$M102,"000")&amp;TEXT('genotypes two column v2'!$N102,"000")</f>
        <v>116116</v>
      </c>
      <c r="J102" t="str">
        <f>TEXT('genotypes two column v2'!$O102,"000")&amp;TEXT('genotypes two column v2'!$P102,"000")</f>
        <v>090093</v>
      </c>
      <c r="K102" t="str">
        <f>TEXT('genotypes two column v2'!$Q102,"000")&amp;TEXT('genotypes two column v2'!$R102,"000")</f>
        <v>087087</v>
      </c>
      <c r="L102" t="str">
        <f>TEXT('genotypes two column v2'!$S102,"000")&amp;TEXT('genotypes two column v2'!$T102,"000")</f>
        <v>080080</v>
      </c>
      <c r="M102" t="str">
        <f>TEXT('genotypes two column v2'!$U102,"000")&amp;TEXT('genotypes two column v2'!$V102,"000")</f>
        <v>104107</v>
      </c>
      <c r="N102" t="str">
        <f>TEXT('genotypes two column v2'!$W102,"000")&amp;TEXT('genotypes two column v2'!$X102,"000")</f>
        <v>097109</v>
      </c>
      <c r="O102" t="str">
        <f>TEXT('genotypes two column v2'!$Y102,"000")&amp;TEXT('genotypes two column v2'!$Z102,"000")</f>
        <v>120123</v>
      </c>
      <c r="P102" t="str">
        <f>TEXT('genotypes two column v2'!$AA102,"000")&amp;TEXT('genotypes two column v2'!$AB102,"000")</f>
        <v>131131</v>
      </c>
      <c r="R102" t="str">
        <f t="shared" si="1"/>
        <v>JB_E_T4_15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E7D7-4725-4848-8FF4-5592DD5190CD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C80F-AA35-461E-AFB8-F4A4CDD99C05}">
  <dimension ref="A1:E100"/>
  <sheetViews>
    <sheetView workbookViewId="0">
      <selection activeCell="B1" sqref="B1:E1048576"/>
    </sheetView>
  </sheetViews>
  <sheetFormatPr baseColWidth="10" defaultColWidth="8.83203125" defaultRowHeight="16" x14ac:dyDescent="0.2"/>
  <cols>
    <col min="1" max="1" width="24" bestFit="1" customWidth="1"/>
    <col min="2" max="2" width="2.6640625" bestFit="1" customWidth="1"/>
    <col min="3" max="3" width="2.1640625" bestFit="1" customWidth="1"/>
    <col min="4" max="4" width="3" bestFit="1" customWidth="1"/>
    <col min="5" max="5" width="2" bestFit="1" customWidth="1"/>
  </cols>
  <sheetData>
    <row r="1" spans="1:5" x14ac:dyDescent="0.2">
      <c r="A1" s="7" t="str">
        <f>Scoring!A4</f>
        <v>JB_D_T1_0_mplex1-11_C02</v>
      </c>
      <c r="B1" s="7" t="str">
        <f t="shared" ref="B1" si="0">LEFT(A1,2)</f>
        <v>JB</v>
      </c>
      <c r="C1" s="7" t="str">
        <f t="shared" ref="C1" si="1">MID(A1,4,1)</f>
        <v>D</v>
      </c>
      <c r="D1" s="7" t="str">
        <f t="shared" ref="D1" si="2">MID(A1,6,2)</f>
        <v>T1</v>
      </c>
      <c r="E1" s="7" t="str">
        <f>IF(ISNUMBER(SEARCH("_",MID(A1,9,2))) = TRUE, MID(A1,9,1), MID(A1,9,2))</f>
        <v>0</v>
      </c>
    </row>
    <row r="2" spans="1:5" x14ac:dyDescent="0.2">
      <c r="A2" s="7" t="str">
        <f>Scoring!A5</f>
        <v>JB_D_T1_3_mplex1-11_D02</v>
      </c>
      <c r="B2" s="7" t="str">
        <f t="shared" ref="B2:B65" si="3">LEFT(A2,2)</f>
        <v>JB</v>
      </c>
      <c r="C2" s="7" t="str">
        <f t="shared" ref="C2:C65" si="4">MID(A2,4,1)</f>
        <v>D</v>
      </c>
      <c r="D2" s="7" t="str">
        <f t="shared" ref="D2:D65" si="5">MID(A2,6,2)</f>
        <v>T1</v>
      </c>
      <c r="E2" s="7" t="str">
        <f t="shared" ref="E2:E65" si="6">IF(ISNUMBER(SEARCH("_",MID(A2,9,2))) = TRUE, MID(A2,9,1), MID(A2,9,2))</f>
        <v>3</v>
      </c>
    </row>
    <row r="3" spans="1:5" x14ac:dyDescent="0.2">
      <c r="A3" s="7" t="str">
        <f>Scoring!A6</f>
        <v>JB_D_T1_6_mplex1-11_E02</v>
      </c>
      <c r="B3" s="7" t="str">
        <f t="shared" si="3"/>
        <v>JB</v>
      </c>
      <c r="C3" s="7" t="str">
        <f t="shared" si="4"/>
        <v>D</v>
      </c>
      <c r="D3" s="7" t="str">
        <f t="shared" si="5"/>
        <v>T1</v>
      </c>
      <c r="E3" s="7" t="str">
        <f t="shared" si="6"/>
        <v>6</v>
      </c>
    </row>
    <row r="4" spans="1:5" x14ac:dyDescent="0.2">
      <c r="A4" s="7" t="str">
        <f>Scoring!A7</f>
        <v>JB_D_T1_9_mplex1-11_F02</v>
      </c>
      <c r="B4" s="7" t="str">
        <f t="shared" si="3"/>
        <v>JB</v>
      </c>
      <c r="C4" s="7" t="str">
        <f t="shared" si="4"/>
        <v>D</v>
      </c>
      <c r="D4" s="7" t="str">
        <f t="shared" si="5"/>
        <v>T1</v>
      </c>
      <c r="E4" s="7" t="str">
        <f t="shared" si="6"/>
        <v>9</v>
      </c>
    </row>
    <row r="5" spans="1:5" x14ac:dyDescent="0.2">
      <c r="A5" s="7" t="str">
        <f>Scoring!A8</f>
        <v>JB_D_T2_0_mplex1-11_G02</v>
      </c>
      <c r="B5" s="7" t="str">
        <f t="shared" si="3"/>
        <v>JB</v>
      </c>
      <c r="C5" s="7" t="str">
        <f t="shared" si="4"/>
        <v>D</v>
      </c>
      <c r="D5" s="7" t="str">
        <f t="shared" si="5"/>
        <v>T2</v>
      </c>
      <c r="E5" s="7" t="str">
        <f t="shared" si="6"/>
        <v>0</v>
      </c>
    </row>
    <row r="6" spans="1:5" x14ac:dyDescent="0.2">
      <c r="A6" s="7" t="str">
        <f>Scoring!A9</f>
        <v>JB_D_T2_3_mplex1-11_H02</v>
      </c>
      <c r="B6" s="7" t="str">
        <f t="shared" si="3"/>
        <v>JB</v>
      </c>
      <c r="C6" s="7" t="str">
        <f t="shared" si="4"/>
        <v>D</v>
      </c>
      <c r="D6" s="7" t="str">
        <f t="shared" si="5"/>
        <v>T2</v>
      </c>
      <c r="E6" s="7" t="str">
        <f t="shared" si="6"/>
        <v>3</v>
      </c>
    </row>
    <row r="7" spans="1:5" x14ac:dyDescent="0.2">
      <c r="A7" s="7" t="str">
        <f>Scoring!A10</f>
        <v>WT_D_T4_15_mplex1-11_A02</v>
      </c>
      <c r="B7" s="7" t="str">
        <f t="shared" si="3"/>
        <v>WT</v>
      </c>
      <c r="C7" s="7" t="str">
        <f t="shared" si="4"/>
        <v>D</v>
      </c>
      <c r="D7" s="7" t="str">
        <f t="shared" si="5"/>
        <v>T4</v>
      </c>
      <c r="E7" s="7" t="str">
        <f t="shared" si="6"/>
        <v>15</v>
      </c>
    </row>
    <row r="8" spans="1:5" x14ac:dyDescent="0.2">
      <c r="A8" s="7" t="str">
        <f>Scoring!A11</f>
        <v>WT_D_T4_18_mplex1-11_B02</v>
      </c>
      <c r="B8" s="7" t="str">
        <f t="shared" si="3"/>
        <v>WT</v>
      </c>
      <c r="C8" s="7" t="str">
        <f t="shared" si="4"/>
        <v>D</v>
      </c>
      <c r="D8" s="7" t="str">
        <f t="shared" si="5"/>
        <v>T4</v>
      </c>
      <c r="E8" s="7" t="str">
        <f t="shared" si="6"/>
        <v>18</v>
      </c>
    </row>
    <row r="9" spans="1:5" x14ac:dyDescent="0.2">
      <c r="A9" s="7" t="str">
        <f>Scoring!A12</f>
        <v>JB_D_T2_6_mplex1-11_A03</v>
      </c>
      <c r="B9" s="7" t="str">
        <f t="shared" si="3"/>
        <v>JB</v>
      </c>
      <c r="C9" s="7" t="str">
        <f t="shared" si="4"/>
        <v>D</v>
      </c>
      <c r="D9" s="7" t="str">
        <f t="shared" si="5"/>
        <v>T2</v>
      </c>
      <c r="E9" s="7" t="str">
        <f t="shared" si="6"/>
        <v>6</v>
      </c>
    </row>
    <row r="10" spans="1:5" x14ac:dyDescent="0.2">
      <c r="A10" s="7" t="str">
        <f>Scoring!A13</f>
        <v>JB_D_T2_9_mplex1-11_B03</v>
      </c>
      <c r="B10" s="7" t="str">
        <f t="shared" si="3"/>
        <v>JB</v>
      </c>
      <c r="C10" s="7" t="str">
        <f t="shared" si="4"/>
        <v>D</v>
      </c>
      <c r="D10" s="7" t="str">
        <f t="shared" si="5"/>
        <v>T2</v>
      </c>
      <c r="E10" s="7" t="str">
        <f t="shared" si="6"/>
        <v>9</v>
      </c>
    </row>
    <row r="11" spans="1:5" x14ac:dyDescent="0.2">
      <c r="A11" s="7" t="str">
        <f>Scoring!A14</f>
        <v>JB_D_T3_0_mplex1-11_C03</v>
      </c>
      <c r="B11" s="7" t="str">
        <f t="shared" si="3"/>
        <v>JB</v>
      </c>
      <c r="C11" s="7" t="str">
        <f t="shared" si="4"/>
        <v>D</v>
      </c>
      <c r="D11" s="7" t="str">
        <f t="shared" si="5"/>
        <v>T3</v>
      </c>
      <c r="E11" s="7" t="str">
        <f t="shared" si="6"/>
        <v>0</v>
      </c>
    </row>
    <row r="12" spans="1:5" x14ac:dyDescent="0.2">
      <c r="A12" s="7" t="str">
        <f>Scoring!A15</f>
        <v>JB_D_T3_3_mplex1-11_D03</v>
      </c>
      <c r="B12" s="7" t="str">
        <f t="shared" si="3"/>
        <v>JB</v>
      </c>
      <c r="C12" s="7" t="str">
        <f t="shared" si="4"/>
        <v>D</v>
      </c>
      <c r="D12" s="7" t="str">
        <f t="shared" si="5"/>
        <v>T3</v>
      </c>
      <c r="E12" s="7" t="str">
        <f t="shared" si="6"/>
        <v>3</v>
      </c>
    </row>
    <row r="13" spans="1:5" x14ac:dyDescent="0.2">
      <c r="A13" s="7" t="str">
        <f>Scoring!A16</f>
        <v>JB_D_T3_6_mplex1-11_E03</v>
      </c>
      <c r="B13" s="7" t="str">
        <f t="shared" si="3"/>
        <v>JB</v>
      </c>
      <c r="C13" s="7" t="str">
        <f t="shared" si="4"/>
        <v>D</v>
      </c>
      <c r="D13" s="7" t="str">
        <f t="shared" si="5"/>
        <v>T3</v>
      </c>
      <c r="E13" s="7" t="str">
        <f t="shared" si="6"/>
        <v>6</v>
      </c>
    </row>
    <row r="14" spans="1:5" x14ac:dyDescent="0.2">
      <c r="A14" s="7" t="str">
        <f>Scoring!A17</f>
        <v>JB_D_T3_9_mplex1-11_F03</v>
      </c>
      <c r="B14" s="7" t="str">
        <f t="shared" si="3"/>
        <v>JB</v>
      </c>
      <c r="C14" s="7" t="str">
        <f t="shared" si="4"/>
        <v>D</v>
      </c>
      <c r="D14" s="7" t="str">
        <f t="shared" si="5"/>
        <v>T3</v>
      </c>
      <c r="E14" s="7" t="str">
        <f t="shared" si="6"/>
        <v>9</v>
      </c>
    </row>
    <row r="15" spans="1:5" x14ac:dyDescent="0.2">
      <c r="A15" s="7" t="str">
        <f>Scoring!A18</f>
        <v>JB_D_T4_0_mplex1-11_G03</v>
      </c>
      <c r="B15" s="7" t="str">
        <f t="shared" si="3"/>
        <v>JB</v>
      </c>
      <c r="C15" s="7" t="str">
        <f t="shared" si="4"/>
        <v>D</v>
      </c>
      <c r="D15" s="7" t="str">
        <f t="shared" si="5"/>
        <v>T4</v>
      </c>
      <c r="E15" s="7" t="str">
        <f t="shared" si="6"/>
        <v>0</v>
      </c>
    </row>
    <row r="16" spans="1:5" x14ac:dyDescent="0.2">
      <c r="A16" s="7" t="str">
        <f>Scoring!A19</f>
        <v>JB_D_T4_3_mplex1-11_H03</v>
      </c>
      <c r="B16" s="7" t="str">
        <f t="shared" si="3"/>
        <v>JB</v>
      </c>
      <c r="C16" s="7" t="str">
        <f t="shared" si="4"/>
        <v>D</v>
      </c>
      <c r="D16" s="7" t="str">
        <f t="shared" si="5"/>
        <v>T4</v>
      </c>
      <c r="E16" s="7" t="str">
        <f t="shared" si="6"/>
        <v>3</v>
      </c>
    </row>
    <row r="17" spans="1:5" x14ac:dyDescent="0.2">
      <c r="A17" s="7" t="str">
        <f>Scoring!A20</f>
        <v>JB_C_T1_0_mplex1-11_C04</v>
      </c>
      <c r="B17" s="7" t="str">
        <f t="shared" si="3"/>
        <v>JB</v>
      </c>
      <c r="C17" s="7" t="str">
        <f t="shared" si="4"/>
        <v>C</v>
      </c>
      <c r="D17" s="7" t="str">
        <f t="shared" si="5"/>
        <v>T1</v>
      </c>
      <c r="E17" s="7" t="str">
        <f t="shared" si="6"/>
        <v>0</v>
      </c>
    </row>
    <row r="18" spans="1:5" x14ac:dyDescent="0.2">
      <c r="A18" s="7" t="str">
        <f>Scoring!A21</f>
        <v>JB_C_T1_3_mplex1-11_D04</v>
      </c>
      <c r="B18" s="7" t="str">
        <f t="shared" si="3"/>
        <v>JB</v>
      </c>
      <c r="C18" s="7" t="str">
        <f t="shared" si="4"/>
        <v>C</v>
      </c>
      <c r="D18" s="7" t="str">
        <f t="shared" si="5"/>
        <v>T1</v>
      </c>
      <c r="E18" s="7" t="str">
        <f t="shared" si="6"/>
        <v>3</v>
      </c>
    </row>
    <row r="19" spans="1:5" x14ac:dyDescent="0.2">
      <c r="A19" s="7" t="str">
        <f>Scoring!A22</f>
        <v>JB_C_T1_6_mplex1-11_E04</v>
      </c>
      <c r="B19" s="7" t="str">
        <f t="shared" si="3"/>
        <v>JB</v>
      </c>
      <c r="C19" s="7" t="str">
        <f t="shared" si="4"/>
        <v>C</v>
      </c>
      <c r="D19" s="7" t="str">
        <f t="shared" si="5"/>
        <v>T1</v>
      </c>
      <c r="E19" s="7" t="str">
        <f t="shared" si="6"/>
        <v>6</v>
      </c>
    </row>
    <row r="20" spans="1:5" x14ac:dyDescent="0.2">
      <c r="A20" s="7" t="str">
        <f>Scoring!A23</f>
        <v>JB_C_T1_9_mplex1-11_F04</v>
      </c>
      <c r="B20" s="7" t="str">
        <f t="shared" si="3"/>
        <v>JB</v>
      </c>
      <c r="C20" s="7" t="str">
        <f t="shared" si="4"/>
        <v>C</v>
      </c>
      <c r="D20" s="7" t="str">
        <f t="shared" si="5"/>
        <v>T1</v>
      </c>
      <c r="E20" s="7" t="str">
        <f t="shared" si="6"/>
        <v>9</v>
      </c>
    </row>
    <row r="21" spans="1:5" x14ac:dyDescent="0.2">
      <c r="A21" s="7" t="str">
        <f>Scoring!A24</f>
        <v>JB_C_T1_12_mplex1-11_G04</v>
      </c>
      <c r="B21" s="7" t="str">
        <f t="shared" si="3"/>
        <v>JB</v>
      </c>
      <c r="C21" s="7" t="str">
        <f t="shared" si="4"/>
        <v>C</v>
      </c>
      <c r="D21" s="7" t="str">
        <f t="shared" si="5"/>
        <v>T1</v>
      </c>
      <c r="E21" s="7" t="str">
        <f t="shared" si="6"/>
        <v>12</v>
      </c>
    </row>
    <row r="22" spans="1:5" x14ac:dyDescent="0.2">
      <c r="A22" s="7" t="str">
        <f>Scoring!A25</f>
        <v>JB_C_T2_0_mplex1-11_H04</v>
      </c>
      <c r="B22" s="7" t="str">
        <f t="shared" si="3"/>
        <v>JB</v>
      </c>
      <c r="C22" s="7" t="str">
        <f t="shared" si="4"/>
        <v>C</v>
      </c>
      <c r="D22" s="7" t="str">
        <f t="shared" si="5"/>
        <v>T2</v>
      </c>
      <c r="E22" s="7" t="str">
        <f t="shared" si="6"/>
        <v>0</v>
      </c>
    </row>
    <row r="23" spans="1:5" x14ac:dyDescent="0.2">
      <c r="A23" s="7" t="str">
        <f>Scoring!A26</f>
        <v>JB_D_T4_6_mplex1-11_A04</v>
      </c>
      <c r="B23" s="7" t="str">
        <f t="shared" si="3"/>
        <v>JB</v>
      </c>
      <c r="C23" s="7" t="str">
        <f t="shared" si="4"/>
        <v>D</v>
      </c>
      <c r="D23" s="7" t="str">
        <f t="shared" si="5"/>
        <v>T4</v>
      </c>
      <c r="E23" s="7" t="str">
        <f t="shared" si="6"/>
        <v>6</v>
      </c>
    </row>
    <row r="24" spans="1:5" x14ac:dyDescent="0.2">
      <c r="A24" s="7" t="str">
        <f>Scoring!A27</f>
        <v>JB_D_T4_9_mplex1-11_B04</v>
      </c>
      <c r="B24" s="7" t="str">
        <f t="shared" si="3"/>
        <v>JB</v>
      </c>
      <c r="C24" s="7" t="str">
        <f t="shared" si="4"/>
        <v>D</v>
      </c>
      <c r="D24" s="7" t="str">
        <f t="shared" si="5"/>
        <v>T4</v>
      </c>
      <c r="E24" s="7" t="str">
        <f t="shared" si="6"/>
        <v>9</v>
      </c>
    </row>
    <row r="25" spans="1:5" x14ac:dyDescent="0.2">
      <c r="A25" s="7" t="str">
        <f>Scoring!A28</f>
        <v>JB_C_T2_3_mplex1-11_A05</v>
      </c>
      <c r="B25" s="7" t="str">
        <f t="shared" si="3"/>
        <v>JB</v>
      </c>
      <c r="C25" s="7" t="str">
        <f t="shared" si="4"/>
        <v>C</v>
      </c>
      <c r="D25" s="7" t="str">
        <f t="shared" si="5"/>
        <v>T2</v>
      </c>
      <c r="E25" s="7" t="str">
        <f t="shared" si="6"/>
        <v>3</v>
      </c>
    </row>
    <row r="26" spans="1:5" x14ac:dyDescent="0.2">
      <c r="A26" s="7" t="str">
        <f>Scoring!A29</f>
        <v>JB_C_T2_6_mplex1-11_B05</v>
      </c>
      <c r="B26" s="7" t="str">
        <f t="shared" si="3"/>
        <v>JB</v>
      </c>
      <c r="C26" s="7" t="str">
        <f t="shared" si="4"/>
        <v>C</v>
      </c>
      <c r="D26" s="7" t="str">
        <f t="shared" si="5"/>
        <v>T2</v>
      </c>
      <c r="E26" s="7" t="str">
        <f t="shared" si="6"/>
        <v>6</v>
      </c>
    </row>
    <row r="27" spans="1:5" x14ac:dyDescent="0.2">
      <c r="A27" s="7" t="str">
        <f>Scoring!A30</f>
        <v>JB_C_T2_9_mplex1-11_C05</v>
      </c>
      <c r="B27" s="7" t="str">
        <f t="shared" si="3"/>
        <v>JB</v>
      </c>
      <c r="C27" s="7" t="str">
        <f t="shared" si="4"/>
        <v>C</v>
      </c>
      <c r="D27" s="7" t="str">
        <f t="shared" si="5"/>
        <v>T2</v>
      </c>
      <c r="E27" s="7" t="str">
        <f t="shared" si="6"/>
        <v>9</v>
      </c>
    </row>
    <row r="28" spans="1:5" x14ac:dyDescent="0.2">
      <c r="A28" s="7" t="str">
        <f>Scoring!A31</f>
        <v>JB_C_T2_12_mplex1-11_D05</v>
      </c>
      <c r="B28" s="7" t="str">
        <f t="shared" si="3"/>
        <v>JB</v>
      </c>
      <c r="C28" s="7" t="str">
        <f t="shared" si="4"/>
        <v>C</v>
      </c>
      <c r="D28" s="7" t="str">
        <f t="shared" si="5"/>
        <v>T2</v>
      </c>
      <c r="E28" s="7" t="str">
        <f t="shared" si="6"/>
        <v>12</v>
      </c>
    </row>
    <row r="29" spans="1:5" x14ac:dyDescent="0.2">
      <c r="A29" s="7" t="str">
        <f>Scoring!A32</f>
        <v>JB_C_T3_0_mplex1-11_E05</v>
      </c>
      <c r="B29" s="7" t="str">
        <f t="shared" si="3"/>
        <v>JB</v>
      </c>
      <c r="C29" s="7" t="str">
        <f t="shared" si="4"/>
        <v>C</v>
      </c>
      <c r="D29" s="7" t="str">
        <f t="shared" si="5"/>
        <v>T3</v>
      </c>
      <c r="E29" s="7" t="str">
        <f t="shared" si="6"/>
        <v>0</v>
      </c>
    </row>
    <row r="30" spans="1:5" x14ac:dyDescent="0.2">
      <c r="A30" s="7" t="str">
        <f>Scoring!A33</f>
        <v>JB_C_T3_3_mplex1-11_F05</v>
      </c>
      <c r="B30" s="7" t="str">
        <f t="shared" si="3"/>
        <v>JB</v>
      </c>
      <c r="C30" s="7" t="str">
        <f t="shared" si="4"/>
        <v>C</v>
      </c>
      <c r="D30" s="7" t="str">
        <f t="shared" si="5"/>
        <v>T3</v>
      </c>
      <c r="E30" s="7" t="str">
        <f t="shared" si="6"/>
        <v>3</v>
      </c>
    </row>
    <row r="31" spans="1:5" x14ac:dyDescent="0.2">
      <c r="A31" s="7" t="str">
        <f>Scoring!A34</f>
        <v>JB_C_T3_6_mplex1-11_G05</v>
      </c>
      <c r="B31" s="7" t="str">
        <f t="shared" si="3"/>
        <v>JB</v>
      </c>
      <c r="C31" s="7" t="str">
        <f t="shared" si="4"/>
        <v>C</v>
      </c>
      <c r="D31" s="7" t="str">
        <f t="shared" si="5"/>
        <v>T3</v>
      </c>
      <c r="E31" s="7" t="str">
        <f t="shared" si="6"/>
        <v>6</v>
      </c>
    </row>
    <row r="32" spans="1:5" x14ac:dyDescent="0.2">
      <c r="A32" s="7" t="str">
        <f>Scoring!A35</f>
        <v>JB_C_T3_9_mplex1-11_H05</v>
      </c>
      <c r="B32" s="7" t="str">
        <f t="shared" si="3"/>
        <v>JB</v>
      </c>
      <c r="C32" s="7" t="str">
        <f t="shared" si="4"/>
        <v>C</v>
      </c>
      <c r="D32" s="7" t="str">
        <f t="shared" si="5"/>
        <v>T3</v>
      </c>
      <c r="E32" s="7" t="str">
        <f t="shared" si="6"/>
        <v>9</v>
      </c>
    </row>
    <row r="33" spans="1:5" x14ac:dyDescent="0.2">
      <c r="A33" s="7" t="str">
        <f>Scoring!A36</f>
        <v>JB_C_T3_12_mplex1-11_A01</v>
      </c>
      <c r="B33" s="7" t="str">
        <f t="shared" si="3"/>
        <v>JB</v>
      </c>
      <c r="C33" s="7" t="str">
        <f t="shared" si="4"/>
        <v>C</v>
      </c>
      <c r="D33" s="7" t="str">
        <f t="shared" si="5"/>
        <v>T3</v>
      </c>
      <c r="E33" s="7" t="str">
        <f t="shared" si="6"/>
        <v>12</v>
      </c>
    </row>
    <row r="34" spans="1:5" x14ac:dyDescent="0.2">
      <c r="A34" s="7" t="str">
        <f>Scoring!A37</f>
        <v>JB_C_T4_0_mplex1-11_B01</v>
      </c>
      <c r="B34" s="7" t="str">
        <f t="shared" si="3"/>
        <v>JB</v>
      </c>
      <c r="C34" s="7" t="str">
        <f t="shared" si="4"/>
        <v>C</v>
      </c>
      <c r="D34" s="7" t="str">
        <f t="shared" si="5"/>
        <v>T4</v>
      </c>
      <c r="E34" s="7" t="str">
        <f t="shared" si="6"/>
        <v>0</v>
      </c>
    </row>
    <row r="35" spans="1:5" x14ac:dyDescent="0.2">
      <c r="A35" s="7" t="str">
        <f>Scoring!A38</f>
        <v>JB_C_T4_3_mplex1-11_C01</v>
      </c>
      <c r="B35" s="7" t="str">
        <f t="shared" si="3"/>
        <v>JB</v>
      </c>
      <c r="C35" s="7" t="str">
        <f t="shared" si="4"/>
        <v>C</v>
      </c>
      <c r="D35" s="7" t="str">
        <f t="shared" si="5"/>
        <v>T4</v>
      </c>
      <c r="E35" s="7" t="str">
        <f t="shared" si="6"/>
        <v>3</v>
      </c>
    </row>
    <row r="36" spans="1:5" x14ac:dyDescent="0.2">
      <c r="A36" s="7" t="str">
        <f>Scoring!A39</f>
        <v>JB_C_T4_6_mplex1-11_D01</v>
      </c>
      <c r="B36" s="7" t="str">
        <f t="shared" si="3"/>
        <v>JB</v>
      </c>
      <c r="C36" s="7" t="str">
        <f t="shared" si="4"/>
        <v>C</v>
      </c>
      <c r="D36" s="7" t="str">
        <f t="shared" si="5"/>
        <v>T4</v>
      </c>
      <c r="E36" s="7" t="str">
        <f t="shared" si="6"/>
        <v>6</v>
      </c>
    </row>
    <row r="37" spans="1:5" x14ac:dyDescent="0.2">
      <c r="A37" s="7" t="str">
        <f>Scoring!A40</f>
        <v>JB_C_T4_9_mplex1-11_E01</v>
      </c>
      <c r="B37" s="7" t="str">
        <f t="shared" si="3"/>
        <v>JB</v>
      </c>
      <c r="C37" s="7" t="str">
        <f t="shared" si="4"/>
        <v>C</v>
      </c>
      <c r="D37" s="7" t="str">
        <f t="shared" si="5"/>
        <v>T4</v>
      </c>
      <c r="E37" s="7" t="str">
        <f t="shared" si="6"/>
        <v>9</v>
      </c>
    </row>
    <row r="38" spans="1:5" x14ac:dyDescent="0.2">
      <c r="A38" s="7" t="str">
        <f>Scoring!A41</f>
        <v>JB_C_T4_12_mplex1-11_F01</v>
      </c>
      <c r="B38" s="7" t="str">
        <f t="shared" si="3"/>
        <v>JB</v>
      </c>
      <c r="C38" s="7" t="str">
        <f t="shared" si="4"/>
        <v>C</v>
      </c>
      <c r="D38" s="7" t="str">
        <f t="shared" si="5"/>
        <v>T4</v>
      </c>
      <c r="E38" s="7" t="str">
        <f t="shared" si="6"/>
        <v>12</v>
      </c>
    </row>
    <row r="39" spans="1:5" x14ac:dyDescent="0.2">
      <c r="A39" s="7" t="str">
        <f>Scoring!A42</f>
        <v>JB_E_T1_0_mplex1-11_G01</v>
      </c>
      <c r="B39" s="7" t="str">
        <f t="shared" si="3"/>
        <v>JB</v>
      </c>
      <c r="C39" s="7" t="str">
        <f t="shared" si="4"/>
        <v>E</v>
      </c>
      <c r="D39" s="7" t="str">
        <f t="shared" si="5"/>
        <v>T1</v>
      </c>
      <c r="E39" s="7" t="str">
        <f t="shared" si="6"/>
        <v>0</v>
      </c>
    </row>
    <row r="40" spans="1:5" x14ac:dyDescent="0.2">
      <c r="A40" s="7" t="str">
        <f>Scoring!A43</f>
        <v>JB_E_T1_3_mplex1-11_H01</v>
      </c>
      <c r="B40" s="7" t="str">
        <f t="shared" si="3"/>
        <v>JB</v>
      </c>
      <c r="C40" s="7" t="str">
        <f t="shared" si="4"/>
        <v>E</v>
      </c>
      <c r="D40" s="7" t="str">
        <f t="shared" si="5"/>
        <v>T1</v>
      </c>
      <c r="E40" s="7" t="str">
        <f t="shared" si="6"/>
        <v>3</v>
      </c>
    </row>
    <row r="41" spans="1:5" x14ac:dyDescent="0.2">
      <c r="A41" s="7" t="str">
        <f>Scoring!A44</f>
        <v>JB_E_T1_6_mplex1-11_A02</v>
      </c>
      <c r="B41" s="7" t="str">
        <f t="shared" si="3"/>
        <v>JB</v>
      </c>
      <c r="C41" s="7" t="str">
        <f t="shared" si="4"/>
        <v>E</v>
      </c>
      <c r="D41" s="7" t="str">
        <f t="shared" si="5"/>
        <v>T1</v>
      </c>
      <c r="E41" s="7" t="str">
        <f t="shared" si="6"/>
        <v>6</v>
      </c>
    </row>
    <row r="42" spans="1:5" x14ac:dyDescent="0.2">
      <c r="A42" s="7" t="str">
        <f>Scoring!A45</f>
        <v>JB_E_T1_9_mplex1-11_B02</v>
      </c>
      <c r="B42" s="7" t="str">
        <f t="shared" si="3"/>
        <v>JB</v>
      </c>
      <c r="C42" s="7" t="str">
        <f t="shared" si="4"/>
        <v>E</v>
      </c>
      <c r="D42" s="7" t="str">
        <f t="shared" si="5"/>
        <v>T1</v>
      </c>
      <c r="E42" s="7" t="str">
        <f t="shared" si="6"/>
        <v>9</v>
      </c>
    </row>
    <row r="43" spans="1:5" x14ac:dyDescent="0.2">
      <c r="A43" s="7" t="str">
        <f>Scoring!A46</f>
        <v>JB_E_T1_12_mplex1-11_C02</v>
      </c>
      <c r="B43" s="7" t="str">
        <f t="shared" si="3"/>
        <v>JB</v>
      </c>
      <c r="C43" s="7" t="str">
        <f t="shared" si="4"/>
        <v>E</v>
      </c>
      <c r="D43" s="7" t="str">
        <f t="shared" si="5"/>
        <v>T1</v>
      </c>
      <c r="E43" s="7" t="str">
        <f t="shared" si="6"/>
        <v>12</v>
      </c>
    </row>
    <row r="44" spans="1:5" x14ac:dyDescent="0.2">
      <c r="A44" s="7" t="str">
        <f>Scoring!A47</f>
        <v>JB_E_T1_15_mplex1-11_D02</v>
      </c>
      <c r="B44" s="7" t="str">
        <f t="shared" si="3"/>
        <v>JB</v>
      </c>
      <c r="C44" s="7" t="str">
        <f t="shared" si="4"/>
        <v>E</v>
      </c>
      <c r="D44" s="7" t="str">
        <f t="shared" si="5"/>
        <v>T1</v>
      </c>
      <c r="E44" s="7" t="str">
        <f t="shared" si="6"/>
        <v>15</v>
      </c>
    </row>
    <row r="45" spans="1:5" x14ac:dyDescent="0.2">
      <c r="A45" s="7" t="str">
        <f>Scoring!A48</f>
        <v>JB_E_T2_0_mplex1-11_E02</v>
      </c>
      <c r="B45" s="7" t="str">
        <f t="shared" si="3"/>
        <v>JB</v>
      </c>
      <c r="C45" s="7" t="str">
        <f t="shared" si="4"/>
        <v>E</v>
      </c>
      <c r="D45" s="7" t="str">
        <f t="shared" si="5"/>
        <v>T2</v>
      </c>
      <c r="E45" s="7" t="str">
        <f t="shared" si="6"/>
        <v>0</v>
      </c>
    </row>
    <row r="46" spans="1:5" x14ac:dyDescent="0.2">
      <c r="A46" s="7" t="str">
        <f>Scoring!A49</f>
        <v>JB_E_T2_3_mplex1-11_F02</v>
      </c>
      <c r="B46" s="7" t="str">
        <f t="shared" si="3"/>
        <v>JB</v>
      </c>
      <c r="C46" s="7" t="str">
        <f t="shared" si="4"/>
        <v>E</v>
      </c>
      <c r="D46" s="7" t="str">
        <f t="shared" si="5"/>
        <v>T2</v>
      </c>
      <c r="E46" s="7" t="str">
        <f t="shared" si="6"/>
        <v>3</v>
      </c>
    </row>
    <row r="47" spans="1:5" x14ac:dyDescent="0.2">
      <c r="A47" s="7" t="str">
        <f>Scoring!A50</f>
        <v>JB_E_T2_6_mplex1-11_G02</v>
      </c>
      <c r="B47" s="7" t="str">
        <f t="shared" si="3"/>
        <v>JB</v>
      </c>
      <c r="C47" s="7" t="str">
        <f t="shared" si="4"/>
        <v>E</v>
      </c>
      <c r="D47" s="7" t="str">
        <f t="shared" si="5"/>
        <v>T2</v>
      </c>
      <c r="E47" s="7" t="str">
        <f t="shared" si="6"/>
        <v>6</v>
      </c>
    </row>
    <row r="48" spans="1:5" x14ac:dyDescent="0.2">
      <c r="A48" s="7" t="str">
        <f>Scoring!A51</f>
        <v>JB_E_T2_9_mplex1-11_H02</v>
      </c>
      <c r="B48" s="7" t="str">
        <f t="shared" si="3"/>
        <v>JB</v>
      </c>
      <c r="C48" s="7" t="str">
        <f t="shared" si="4"/>
        <v>E</v>
      </c>
      <c r="D48" s="7" t="str">
        <f t="shared" si="5"/>
        <v>T2</v>
      </c>
      <c r="E48" s="7" t="str">
        <f t="shared" si="6"/>
        <v>9</v>
      </c>
    </row>
    <row r="49" spans="1:5" x14ac:dyDescent="0.2">
      <c r="A49" s="7" t="str">
        <f>Scoring!A52</f>
        <v>JB_E_T2_12_mplex1-11_A03</v>
      </c>
      <c r="B49" s="7" t="str">
        <f t="shared" si="3"/>
        <v>JB</v>
      </c>
      <c r="C49" s="7" t="str">
        <f t="shared" si="4"/>
        <v>E</v>
      </c>
      <c r="D49" s="7" t="str">
        <f t="shared" si="5"/>
        <v>T2</v>
      </c>
      <c r="E49" s="7" t="str">
        <f t="shared" si="6"/>
        <v>12</v>
      </c>
    </row>
    <row r="50" spans="1:5" x14ac:dyDescent="0.2">
      <c r="A50" s="7" t="str">
        <f>Scoring!A53</f>
        <v>JB_E_T2_15_mplex1-11_B03</v>
      </c>
      <c r="B50" s="7" t="str">
        <f t="shared" si="3"/>
        <v>JB</v>
      </c>
      <c r="C50" s="7" t="str">
        <f t="shared" si="4"/>
        <v>E</v>
      </c>
      <c r="D50" s="7" t="str">
        <f t="shared" si="5"/>
        <v>T2</v>
      </c>
      <c r="E50" s="7" t="str">
        <f t="shared" si="6"/>
        <v>15</v>
      </c>
    </row>
    <row r="51" spans="1:5" x14ac:dyDescent="0.2">
      <c r="A51" s="7" t="str">
        <f>Scoring!A54</f>
        <v>JB_E_T3_0_mplex1-11_C03</v>
      </c>
      <c r="B51" s="7" t="str">
        <f t="shared" si="3"/>
        <v>JB</v>
      </c>
      <c r="C51" s="7" t="str">
        <f t="shared" si="4"/>
        <v>E</v>
      </c>
      <c r="D51" s="7" t="str">
        <f t="shared" si="5"/>
        <v>T3</v>
      </c>
      <c r="E51" s="7" t="str">
        <f t="shared" si="6"/>
        <v>0</v>
      </c>
    </row>
    <row r="52" spans="1:5" x14ac:dyDescent="0.2">
      <c r="A52" s="7" t="str">
        <f>Scoring!A55</f>
        <v>JB_E_T3_3_mplex1-11_D03</v>
      </c>
      <c r="B52" s="7" t="str">
        <f t="shared" si="3"/>
        <v>JB</v>
      </c>
      <c r="C52" s="7" t="str">
        <f t="shared" si="4"/>
        <v>E</v>
      </c>
      <c r="D52" s="7" t="str">
        <f t="shared" si="5"/>
        <v>T3</v>
      </c>
      <c r="E52" s="7" t="str">
        <f t="shared" si="6"/>
        <v>3</v>
      </c>
    </row>
    <row r="53" spans="1:5" x14ac:dyDescent="0.2">
      <c r="A53" s="7" t="str">
        <f>Scoring!A56</f>
        <v>JB_E_T3_6_mplex1-11_E03</v>
      </c>
      <c r="B53" s="7" t="str">
        <f t="shared" si="3"/>
        <v>JB</v>
      </c>
      <c r="C53" s="7" t="str">
        <f t="shared" si="4"/>
        <v>E</v>
      </c>
      <c r="D53" s="7" t="str">
        <f t="shared" si="5"/>
        <v>T3</v>
      </c>
      <c r="E53" s="7" t="str">
        <f t="shared" si="6"/>
        <v>6</v>
      </c>
    </row>
    <row r="54" spans="1:5" x14ac:dyDescent="0.2">
      <c r="A54" s="7" t="str">
        <f>Scoring!A57</f>
        <v>JB_E_T3_9_mplex1-11_F03</v>
      </c>
      <c r="B54" s="7" t="str">
        <f t="shared" si="3"/>
        <v>JB</v>
      </c>
      <c r="C54" s="7" t="str">
        <f t="shared" si="4"/>
        <v>E</v>
      </c>
      <c r="D54" s="7" t="str">
        <f t="shared" si="5"/>
        <v>T3</v>
      </c>
      <c r="E54" s="7" t="str">
        <f t="shared" si="6"/>
        <v>9</v>
      </c>
    </row>
    <row r="55" spans="1:5" x14ac:dyDescent="0.2">
      <c r="A55" s="7" t="str">
        <f>Scoring!A58</f>
        <v>JB_E_T3_12_mplex1-11_G03</v>
      </c>
      <c r="B55" s="7" t="str">
        <f t="shared" si="3"/>
        <v>JB</v>
      </c>
      <c r="C55" s="7" t="str">
        <f t="shared" si="4"/>
        <v>E</v>
      </c>
      <c r="D55" s="7" t="str">
        <f t="shared" si="5"/>
        <v>T3</v>
      </c>
      <c r="E55" s="7" t="str">
        <f t="shared" si="6"/>
        <v>12</v>
      </c>
    </row>
    <row r="56" spans="1:5" x14ac:dyDescent="0.2">
      <c r="A56" s="7" t="str">
        <f>Scoring!A59</f>
        <v>JB_E_T3_15_mplex1-11_H03</v>
      </c>
      <c r="B56" s="7" t="str">
        <f t="shared" si="3"/>
        <v>JB</v>
      </c>
      <c r="C56" s="7" t="str">
        <f t="shared" si="4"/>
        <v>E</v>
      </c>
      <c r="D56" s="7" t="str">
        <f t="shared" si="5"/>
        <v>T3</v>
      </c>
      <c r="E56" s="7" t="str">
        <f t="shared" si="6"/>
        <v>15</v>
      </c>
    </row>
    <row r="57" spans="1:5" x14ac:dyDescent="0.2">
      <c r="A57" s="7" t="str">
        <f>Scoring!A60</f>
        <v>AC_D_T2_3_mplex1-11_G04</v>
      </c>
      <c r="B57" s="7" t="str">
        <f t="shared" si="3"/>
        <v>AC</v>
      </c>
      <c r="C57" s="7" t="str">
        <f t="shared" si="4"/>
        <v>D</v>
      </c>
      <c r="D57" s="7" t="str">
        <f t="shared" si="5"/>
        <v>T2</v>
      </c>
      <c r="E57" s="7" t="str">
        <f t="shared" si="6"/>
        <v>3</v>
      </c>
    </row>
    <row r="58" spans="1:5" x14ac:dyDescent="0.2">
      <c r="A58" s="7" t="str">
        <f>Scoring!A61</f>
        <v>AC_D_T2_6_mplex1-11_H04</v>
      </c>
      <c r="B58" s="7" t="str">
        <f t="shared" si="3"/>
        <v>AC</v>
      </c>
      <c r="C58" s="7" t="str">
        <f t="shared" si="4"/>
        <v>D</v>
      </c>
      <c r="D58" s="7" t="str">
        <f t="shared" si="5"/>
        <v>T2</v>
      </c>
      <c r="E58" s="7" t="str">
        <f t="shared" si="6"/>
        <v>6</v>
      </c>
    </row>
    <row r="59" spans="1:5" x14ac:dyDescent="0.2">
      <c r="A59" s="7" t="str">
        <f>Scoring!A62</f>
        <v>JB_E_T4_0_mplex1-11_A04</v>
      </c>
      <c r="B59" s="7" t="str">
        <f t="shared" si="3"/>
        <v>JB</v>
      </c>
      <c r="C59" s="7" t="str">
        <f t="shared" si="4"/>
        <v>E</v>
      </c>
      <c r="D59" s="7" t="str">
        <f t="shared" si="5"/>
        <v>T4</v>
      </c>
      <c r="E59" s="7" t="str">
        <f t="shared" si="6"/>
        <v>0</v>
      </c>
    </row>
    <row r="60" spans="1:5" x14ac:dyDescent="0.2">
      <c r="A60" s="7" t="str">
        <f>Scoring!A63</f>
        <v>JB_E_T4_3_mplex1-11_B04</v>
      </c>
      <c r="B60" s="7" t="str">
        <f t="shared" si="3"/>
        <v>JB</v>
      </c>
      <c r="C60" s="7" t="str">
        <f t="shared" si="4"/>
        <v>E</v>
      </c>
      <c r="D60" s="7" t="str">
        <f t="shared" si="5"/>
        <v>T4</v>
      </c>
      <c r="E60" s="7" t="str">
        <f t="shared" si="6"/>
        <v>3</v>
      </c>
    </row>
    <row r="61" spans="1:5" x14ac:dyDescent="0.2">
      <c r="A61" s="7" t="str">
        <f>Scoring!A64</f>
        <v>JB_E_T4_6_mplex1-11_C04</v>
      </c>
      <c r="B61" s="7" t="str">
        <f t="shared" si="3"/>
        <v>JB</v>
      </c>
      <c r="C61" s="7" t="str">
        <f t="shared" si="4"/>
        <v>E</v>
      </c>
      <c r="D61" s="7" t="str">
        <f t="shared" si="5"/>
        <v>T4</v>
      </c>
      <c r="E61" s="7" t="str">
        <f t="shared" si="6"/>
        <v>6</v>
      </c>
    </row>
    <row r="62" spans="1:5" x14ac:dyDescent="0.2">
      <c r="A62" s="7" t="str">
        <f>Scoring!A65</f>
        <v>JB_E_T4_9_mplex1-11_D04</v>
      </c>
      <c r="B62" s="7" t="str">
        <f t="shared" si="3"/>
        <v>JB</v>
      </c>
      <c r="C62" s="7" t="str">
        <f t="shared" si="4"/>
        <v>E</v>
      </c>
      <c r="D62" s="7" t="str">
        <f t="shared" si="5"/>
        <v>T4</v>
      </c>
      <c r="E62" s="7" t="str">
        <f t="shared" si="6"/>
        <v>9</v>
      </c>
    </row>
    <row r="63" spans="1:5" x14ac:dyDescent="0.2">
      <c r="A63" s="7" t="str">
        <f>Scoring!A66</f>
        <v>JB_E_T4_12_mplex1-11_E04</v>
      </c>
      <c r="B63" s="7" t="str">
        <f t="shared" si="3"/>
        <v>JB</v>
      </c>
      <c r="C63" s="7" t="str">
        <f t="shared" si="4"/>
        <v>E</v>
      </c>
      <c r="D63" s="7" t="str">
        <f t="shared" si="5"/>
        <v>T4</v>
      </c>
      <c r="E63" s="7" t="str">
        <f t="shared" si="6"/>
        <v>12</v>
      </c>
    </row>
    <row r="64" spans="1:5" x14ac:dyDescent="0.2">
      <c r="A64" s="7" t="str">
        <f>Scoring!A67</f>
        <v>JB_E_T4_15_mplex1-11_F04</v>
      </c>
      <c r="B64" s="7" t="str">
        <f t="shared" si="3"/>
        <v>JB</v>
      </c>
      <c r="C64" s="7" t="str">
        <f t="shared" si="4"/>
        <v>E</v>
      </c>
      <c r="D64" s="7" t="str">
        <f t="shared" si="5"/>
        <v>T4</v>
      </c>
      <c r="E64" s="7" t="str">
        <f t="shared" si="6"/>
        <v>15</v>
      </c>
    </row>
    <row r="65" spans="1:5" x14ac:dyDescent="0.2">
      <c r="A65" s="7">
        <f>Scoring!A68</f>
        <v>0</v>
      </c>
      <c r="B65" s="7" t="str">
        <f t="shared" si="3"/>
        <v>0</v>
      </c>
      <c r="C65" s="7" t="str">
        <f t="shared" si="4"/>
        <v/>
      </c>
      <c r="D65" s="7" t="str">
        <f t="shared" si="5"/>
        <v/>
      </c>
      <c r="E65" s="7" t="str">
        <f t="shared" si="6"/>
        <v/>
      </c>
    </row>
    <row r="66" spans="1:5" x14ac:dyDescent="0.2">
      <c r="A66" s="7">
        <f>Scoring!A69</f>
        <v>44726</v>
      </c>
      <c r="B66" s="7" t="str">
        <f t="shared" ref="B66:B100" si="7">LEFT(A66,2)</f>
        <v>44</v>
      </c>
      <c r="C66" s="7" t="str">
        <f t="shared" ref="C66:C100" si="8">MID(A66,4,1)</f>
        <v>2</v>
      </c>
      <c r="D66" s="7" t="str">
        <f t="shared" ref="D66:D100" si="9">MID(A66,6,2)</f>
        <v/>
      </c>
      <c r="E66" s="7" t="str">
        <f t="shared" ref="E66:E100" si="10">IF(ISNUMBER(SEARCH("_",MID(A66,9,2))) = TRUE, MID(A66,9,1), MID(A66,9,2))</f>
        <v/>
      </c>
    </row>
    <row r="67" spans="1:5" x14ac:dyDescent="0.2">
      <c r="A67" s="7" t="str">
        <f>Scoring!A70</f>
        <v>JB_A_TI_0_mplex1-11_H11</v>
      </c>
      <c r="B67" s="7" t="str">
        <f t="shared" si="7"/>
        <v>JB</v>
      </c>
      <c r="C67" s="7" t="str">
        <f t="shared" si="8"/>
        <v>A</v>
      </c>
      <c r="D67" s="7" t="str">
        <f t="shared" si="9"/>
        <v>TI</v>
      </c>
      <c r="E67" s="7" t="str">
        <f t="shared" si="10"/>
        <v>0</v>
      </c>
    </row>
    <row r="68" spans="1:5" x14ac:dyDescent="0.2">
      <c r="A68" s="7" t="str">
        <f>Scoring!A71</f>
        <v>JB_A_T2_3_mplex1-11_E12</v>
      </c>
      <c r="B68" s="7" t="str">
        <f t="shared" si="7"/>
        <v>JB</v>
      </c>
      <c r="C68" s="7" t="str">
        <f t="shared" si="8"/>
        <v>A</v>
      </c>
      <c r="D68" s="7" t="str">
        <f t="shared" si="9"/>
        <v>T2</v>
      </c>
      <c r="E68" s="7" t="str">
        <f t="shared" si="10"/>
        <v>3</v>
      </c>
    </row>
    <row r="69" spans="1:5" x14ac:dyDescent="0.2">
      <c r="A69" s="7" t="str">
        <f>Scoring!A72</f>
        <v>JB_A_T2_6_mplex1-11_F12</v>
      </c>
      <c r="B69" s="7" t="str">
        <f t="shared" si="7"/>
        <v>JB</v>
      </c>
      <c r="C69" s="7" t="str">
        <f t="shared" si="8"/>
        <v>A</v>
      </c>
      <c r="D69" s="7" t="str">
        <f t="shared" si="9"/>
        <v>T2</v>
      </c>
      <c r="E69" s="7" t="str">
        <f t="shared" si="10"/>
        <v>6</v>
      </c>
    </row>
    <row r="70" spans="1:5" x14ac:dyDescent="0.2">
      <c r="A70" s="7" t="str">
        <f>Scoring!A73</f>
        <v>JB_A_T2_9_mplex1-11_G12</v>
      </c>
      <c r="B70" s="7" t="str">
        <f t="shared" si="7"/>
        <v>JB</v>
      </c>
      <c r="C70" s="7" t="str">
        <f t="shared" si="8"/>
        <v>A</v>
      </c>
      <c r="D70" s="7" t="str">
        <f t="shared" si="9"/>
        <v>T2</v>
      </c>
      <c r="E70" s="7" t="str">
        <f t="shared" si="10"/>
        <v>9</v>
      </c>
    </row>
    <row r="71" spans="1:5" x14ac:dyDescent="0.2">
      <c r="A71" s="7" t="str">
        <f>Scoring!A74</f>
        <v>JB_A_T2_12_mplex1-11_H12</v>
      </c>
      <c r="B71" s="7" t="str">
        <f t="shared" si="7"/>
        <v>JB</v>
      </c>
      <c r="C71" s="7" t="str">
        <f t="shared" si="8"/>
        <v>A</v>
      </c>
      <c r="D71" s="7" t="str">
        <f t="shared" si="9"/>
        <v>T2</v>
      </c>
      <c r="E71" s="7" t="str">
        <f t="shared" si="10"/>
        <v>12</v>
      </c>
    </row>
    <row r="72" spans="1:5" x14ac:dyDescent="0.2">
      <c r="A72" s="7" t="str">
        <f>Scoring!A75</f>
        <v>JB_A_TI_3_mplex1-11_A12</v>
      </c>
      <c r="B72" s="7" t="str">
        <f t="shared" si="7"/>
        <v>JB</v>
      </c>
      <c r="C72" s="7" t="str">
        <f t="shared" si="8"/>
        <v>A</v>
      </c>
      <c r="D72" s="7" t="str">
        <f t="shared" si="9"/>
        <v>TI</v>
      </c>
      <c r="E72" s="7" t="str">
        <f t="shared" si="10"/>
        <v>3</v>
      </c>
    </row>
    <row r="73" spans="1:5" x14ac:dyDescent="0.2">
      <c r="A73" s="7" t="str">
        <f>Scoring!A76</f>
        <v>JB_A_TI_6_mplex1-11_B12</v>
      </c>
      <c r="B73" s="7" t="str">
        <f t="shared" si="7"/>
        <v>JB</v>
      </c>
      <c r="C73" s="7" t="str">
        <f t="shared" si="8"/>
        <v>A</v>
      </c>
      <c r="D73" s="7" t="str">
        <f t="shared" si="9"/>
        <v>TI</v>
      </c>
      <c r="E73" s="7" t="str">
        <f t="shared" si="10"/>
        <v>6</v>
      </c>
    </row>
    <row r="74" spans="1:5" x14ac:dyDescent="0.2">
      <c r="A74" s="7" t="str">
        <f>Scoring!A77</f>
        <v>JB_A_TI_9_mplex1-11_C12</v>
      </c>
      <c r="B74" s="7" t="str">
        <f t="shared" si="7"/>
        <v>JB</v>
      </c>
      <c r="C74" s="7" t="str">
        <f t="shared" si="8"/>
        <v>A</v>
      </c>
      <c r="D74" s="7" t="str">
        <f t="shared" si="9"/>
        <v>TI</v>
      </c>
      <c r="E74" s="7" t="str">
        <f t="shared" si="10"/>
        <v>9</v>
      </c>
    </row>
    <row r="75" spans="1:5" x14ac:dyDescent="0.2">
      <c r="A75" s="7" t="str">
        <f>Scoring!A78</f>
        <v>JB_A_TI_12_mplex1-11_D12</v>
      </c>
      <c r="B75" s="7" t="str">
        <f t="shared" si="7"/>
        <v>JB</v>
      </c>
      <c r="C75" s="7" t="str">
        <f t="shared" si="8"/>
        <v>A</v>
      </c>
      <c r="D75" s="7" t="str">
        <f t="shared" si="9"/>
        <v>TI</v>
      </c>
      <c r="E75" s="7" t="str">
        <f t="shared" si="10"/>
        <v>12</v>
      </c>
    </row>
    <row r="76" spans="1:5" x14ac:dyDescent="0.2">
      <c r="A76" s="7">
        <f>Scoring!A79</f>
        <v>0</v>
      </c>
      <c r="B76" s="7" t="str">
        <f t="shared" si="7"/>
        <v>0</v>
      </c>
      <c r="C76" s="7" t="str">
        <f t="shared" si="8"/>
        <v/>
      </c>
      <c r="D76" s="7" t="str">
        <f t="shared" si="9"/>
        <v/>
      </c>
      <c r="E76" s="7" t="str">
        <f t="shared" si="10"/>
        <v/>
      </c>
    </row>
    <row r="77" spans="1:5" x14ac:dyDescent="0.2">
      <c r="A77" s="7" t="str">
        <f>Scoring!A80</f>
        <v>JB_A_T4_9_A08_mplex1-11</v>
      </c>
      <c r="B77" s="7" t="str">
        <f t="shared" si="7"/>
        <v>JB</v>
      </c>
      <c r="C77" s="7" t="str">
        <f t="shared" si="8"/>
        <v>A</v>
      </c>
      <c r="D77" s="7" t="str">
        <f t="shared" si="9"/>
        <v>T4</v>
      </c>
      <c r="E77" s="7" t="str">
        <f t="shared" si="10"/>
        <v>9</v>
      </c>
    </row>
    <row r="78" spans="1:5" x14ac:dyDescent="0.2">
      <c r="A78" s="7" t="str">
        <f>Scoring!A81</f>
        <v>JB_B_T1_0_B08_mplex1-11</v>
      </c>
      <c r="B78" s="7" t="str">
        <f t="shared" si="7"/>
        <v>JB</v>
      </c>
      <c r="C78" s="7" t="str">
        <f t="shared" si="8"/>
        <v>B</v>
      </c>
      <c r="D78" s="7" t="str">
        <f t="shared" si="9"/>
        <v>T1</v>
      </c>
      <c r="E78" s="7" t="str">
        <f t="shared" si="10"/>
        <v>0</v>
      </c>
    </row>
    <row r="79" spans="1:5" x14ac:dyDescent="0.2">
      <c r="A79" s="7" t="str">
        <f>Scoring!A82</f>
        <v>JB_B_T1_3_C08_mplex1-11</v>
      </c>
      <c r="B79" s="7" t="str">
        <f t="shared" si="7"/>
        <v>JB</v>
      </c>
      <c r="C79" s="7" t="str">
        <f t="shared" si="8"/>
        <v>B</v>
      </c>
      <c r="D79" s="7" t="str">
        <f t="shared" si="9"/>
        <v>T1</v>
      </c>
      <c r="E79" s="7" t="str">
        <f t="shared" si="10"/>
        <v>3</v>
      </c>
    </row>
    <row r="80" spans="1:5" x14ac:dyDescent="0.2">
      <c r="A80" s="7" t="str">
        <f>Scoring!A83</f>
        <v>JB_B_T1_6_D08_mplex1-11</v>
      </c>
      <c r="B80" s="7" t="str">
        <f t="shared" si="7"/>
        <v>JB</v>
      </c>
      <c r="C80" s="7" t="str">
        <f t="shared" si="8"/>
        <v>B</v>
      </c>
      <c r="D80" s="7" t="str">
        <f t="shared" si="9"/>
        <v>T1</v>
      </c>
      <c r="E80" s="7" t="str">
        <f t="shared" si="10"/>
        <v>6</v>
      </c>
    </row>
    <row r="81" spans="1:5" x14ac:dyDescent="0.2">
      <c r="A81" s="7" t="str">
        <f>Scoring!A84</f>
        <v>JB_B_T1_12_E08_mplex1-11</v>
      </c>
      <c r="B81" s="7" t="str">
        <f t="shared" si="7"/>
        <v>JB</v>
      </c>
      <c r="C81" s="7" t="str">
        <f t="shared" si="8"/>
        <v>B</v>
      </c>
      <c r="D81" s="7" t="str">
        <f t="shared" si="9"/>
        <v>T1</v>
      </c>
      <c r="E81" s="7" t="str">
        <f t="shared" si="10"/>
        <v>12</v>
      </c>
    </row>
    <row r="82" spans="1:5" x14ac:dyDescent="0.2">
      <c r="A82" s="7" t="str">
        <f>Scoring!A85</f>
        <v>JB_B_T1_15_F08_mplex1-11</v>
      </c>
      <c r="B82" s="7" t="str">
        <f t="shared" si="7"/>
        <v>JB</v>
      </c>
      <c r="C82" s="7" t="str">
        <f t="shared" si="8"/>
        <v>B</v>
      </c>
      <c r="D82" s="7" t="str">
        <f t="shared" si="9"/>
        <v>T1</v>
      </c>
      <c r="E82" s="7" t="str">
        <f t="shared" si="10"/>
        <v>15</v>
      </c>
    </row>
    <row r="83" spans="1:5" x14ac:dyDescent="0.2">
      <c r="A83" s="7" t="str">
        <f>Scoring!A86</f>
        <v>JB_B_T2_0_G08_mplex1-11</v>
      </c>
      <c r="B83" s="7" t="str">
        <f t="shared" si="7"/>
        <v>JB</v>
      </c>
      <c r="C83" s="7" t="str">
        <f t="shared" si="8"/>
        <v>B</v>
      </c>
      <c r="D83" s="7" t="str">
        <f t="shared" si="9"/>
        <v>T2</v>
      </c>
      <c r="E83" s="7" t="str">
        <f t="shared" si="10"/>
        <v>0</v>
      </c>
    </row>
    <row r="84" spans="1:5" x14ac:dyDescent="0.2">
      <c r="A84" s="7" t="str">
        <f>Scoring!A87</f>
        <v>JB_B_T2_3_H08_mplex1-11</v>
      </c>
      <c r="B84" s="7" t="str">
        <f t="shared" si="7"/>
        <v>JB</v>
      </c>
      <c r="C84" s="7" t="str">
        <f t="shared" si="8"/>
        <v>B</v>
      </c>
      <c r="D84" s="7" t="str">
        <f t="shared" si="9"/>
        <v>T2</v>
      </c>
      <c r="E84" s="7" t="str">
        <f t="shared" si="10"/>
        <v>3</v>
      </c>
    </row>
    <row r="85" spans="1:5" x14ac:dyDescent="0.2">
      <c r="A85" s="7" t="str">
        <f>Scoring!A88</f>
        <v>JB_B_T2_6_A09_mplex1-11</v>
      </c>
      <c r="B85" s="7" t="str">
        <f t="shared" si="7"/>
        <v>JB</v>
      </c>
      <c r="C85" s="7" t="str">
        <f t="shared" si="8"/>
        <v>B</v>
      </c>
      <c r="D85" s="7" t="str">
        <f t="shared" si="9"/>
        <v>T2</v>
      </c>
      <c r="E85" s="7" t="str">
        <f t="shared" si="10"/>
        <v>6</v>
      </c>
    </row>
    <row r="86" spans="1:5" x14ac:dyDescent="0.2">
      <c r="A86" s="7" t="str">
        <f>Scoring!A89</f>
        <v>JB_B_T2_9_B09_mplex1-11</v>
      </c>
      <c r="B86" s="7" t="str">
        <f t="shared" si="7"/>
        <v>JB</v>
      </c>
      <c r="C86" s="7" t="str">
        <f t="shared" si="8"/>
        <v>B</v>
      </c>
      <c r="D86" s="7" t="str">
        <f t="shared" si="9"/>
        <v>T2</v>
      </c>
      <c r="E86" s="7" t="str">
        <f t="shared" si="10"/>
        <v>9</v>
      </c>
    </row>
    <row r="87" spans="1:5" x14ac:dyDescent="0.2">
      <c r="A87" s="7" t="str">
        <f>Scoring!A90</f>
        <v>JB_B_T2_12_C09_mplex1-11</v>
      </c>
      <c r="B87" s="7" t="str">
        <f t="shared" si="7"/>
        <v>JB</v>
      </c>
      <c r="C87" s="7" t="str">
        <f t="shared" si="8"/>
        <v>B</v>
      </c>
      <c r="D87" s="7" t="str">
        <f t="shared" si="9"/>
        <v>T2</v>
      </c>
      <c r="E87" s="7" t="str">
        <f t="shared" si="10"/>
        <v>12</v>
      </c>
    </row>
    <row r="88" spans="1:5" x14ac:dyDescent="0.2">
      <c r="A88" s="7" t="str">
        <f>Scoring!A91</f>
        <v>JB_B_T2_15_D09_mplex1-11</v>
      </c>
      <c r="B88" s="7" t="str">
        <f t="shared" si="7"/>
        <v>JB</v>
      </c>
      <c r="C88" s="7" t="str">
        <f t="shared" si="8"/>
        <v>B</v>
      </c>
      <c r="D88" s="7" t="str">
        <f t="shared" si="9"/>
        <v>T2</v>
      </c>
      <c r="E88" s="7" t="str">
        <f t="shared" si="10"/>
        <v>15</v>
      </c>
    </row>
    <row r="89" spans="1:5" x14ac:dyDescent="0.2">
      <c r="A89" s="7" t="str">
        <f>Scoring!A92</f>
        <v>JB_B_T3_3_E09_mplex1-11</v>
      </c>
      <c r="B89" s="7" t="str">
        <f t="shared" si="7"/>
        <v>JB</v>
      </c>
      <c r="C89" s="7" t="str">
        <f t="shared" si="8"/>
        <v>B</v>
      </c>
      <c r="D89" s="7" t="str">
        <f t="shared" si="9"/>
        <v>T3</v>
      </c>
      <c r="E89" s="7" t="str">
        <f t="shared" si="10"/>
        <v>3</v>
      </c>
    </row>
    <row r="90" spans="1:5" x14ac:dyDescent="0.2">
      <c r="A90" s="7" t="str">
        <f>Scoring!A93</f>
        <v>JB_B_T3_6_F09_mplex1-11</v>
      </c>
      <c r="B90" s="7" t="str">
        <f t="shared" si="7"/>
        <v>JB</v>
      </c>
      <c r="C90" s="7" t="str">
        <f t="shared" si="8"/>
        <v>B</v>
      </c>
      <c r="D90" s="7" t="str">
        <f t="shared" si="9"/>
        <v>T3</v>
      </c>
      <c r="E90" s="7" t="str">
        <f t="shared" si="10"/>
        <v>6</v>
      </c>
    </row>
    <row r="91" spans="1:5" x14ac:dyDescent="0.2">
      <c r="A91" s="7" t="str">
        <f>Scoring!A94</f>
        <v>JB_B_T3_9_G09_mplex1-11</v>
      </c>
      <c r="B91" s="7" t="str">
        <f t="shared" si="7"/>
        <v>JB</v>
      </c>
      <c r="C91" s="7" t="str">
        <f t="shared" si="8"/>
        <v>B</v>
      </c>
      <c r="D91" s="7" t="str">
        <f t="shared" si="9"/>
        <v>T3</v>
      </c>
      <c r="E91" s="7" t="str">
        <f t="shared" si="10"/>
        <v>9</v>
      </c>
    </row>
    <row r="92" spans="1:5" x14ac:dyDescent="0.2">
      <c r="A92" s="7">
        <f>Scoring!A95</f>
        <v>0</v>
      </c>
      <c r="B92" s="7" t="str">
        <f t="shared" si="7"/>
        <v>0</v>
      </c>
      <c r="C92" s="7" t="str">
        <f t="shared" si="8"/>
        <v/>
      </c>
      <c r="D92" s="7" t="str">
        <f t="shared" si="9"/>
        <v/>
      </c>
      <c r="E92" s="7" t="str">
        <f t="shared" si="10"/>
        <v/>
      </c>
    </row>
    <row r="93" spans="1:5" x14ac:dyDescent="0.2">
      <c r="A93" s="7">
        <f>Scoring!A96</f>
        <v>45415</v>
      </c>
      <c r="B93" s="7" t="str">
        <f t="shared" si="7"/>
        <v>45</v>
      </c>
      <c r="C93" s="7" t="str">
        <f t="shared" si="8"/>
        <v>1</v>
      </c>
      <c r="D93" s="7" t="str">
        <f t="shared" si="9"/>
        <v/>
      </c>
      <c r="E93" s="7" t="str">
        <f t="shared" si="10"/>
        <v/>
      </c>
    </row>
    <row r="94" spans="1:5" x14ac:dyDescent="0.2">
      <c r="A94" s="7" t="str">
        <f>Scoring!A97</f>
        <v>JB_C_T4_6_mp1_11_G01</v>
      </c>
      <c r="B94" s="7" t="str">
        <f t="shared" si="7"/>
        <v>JB</v>
      </c>
      <c r="C94" s="7" t="str">
        <f t="shared" si="8"/>
        <v>C</v>
      </c>
      <c r="D94" s="7" t="str">
        <f t="shared" si="9"/>
        <v>T4</v>
      </c>
      <c r="E94" s="7" t="str">
        <f t="shared" si="10"/>
        <v>6</v>
      </c>
    </row>
    <row r="95" spans="1:5" x14ac:dyDescent="0.2">
      <c r="A95" s="7" t="str">
        <f>Scoring!A98</f>
        <v>JB_A_T2_0_mp1_11_A03</v>
      </c>
      <c r="B95" s="7" t="str">
        <f t="shared" si="7"/>
        <v>JB</v>
      </c>
      <c r="C95" s="7" t="str">
        <f t="shared" si="8"/>
        <v>A</v>
      </c>
      <c r="D95" s="7" t="str">
        <f t="shared" si="9"/>
        <v>T2</v>
      </c>
      <c r="E95" s="7" t="str">
        <f t="shared" si="10"/>
        <v>0</v>
      </c>
    </row>
    <row r="96" spans="1:5" x14ac:dyDescent="0.2">
      <c r="A96" s="7" t="str">
        <f>Scoring!A99</f>
        <v>JB_B_T2_0_mp1_11_B03</v>
      </c>
      <c r="B96" s="7" t="str">
        <f t="shared" si="7"/>
        <v>JB</v>
      </c>
      <c r="C96" s="7" t="str">
        <f t="shared" si="8"/>
        <v>B</v>
      </c>
      <c r="D96" s="7" t="str">
        <f t="shared" si="9"/>
        <v>T2</v>
      </c>
      <c r="E96" s="7" t="str">
        <f t="shared" si="10"/>
        <v>0</v>
      </c>
    </row>
    <row r="97" spans="1:5" x14ac:dyDescent="0.2">
      <c r="A97" s="7" t="str">
        <f>Scoring!A100</f>
        <v>JB_B_T3_0_mp1_11_C03</v>
      </c>
      <c r="B97" s="7" t="str">
        <f t="shared" si="7"/>
        <v>JB</v>
      </c>
      <c r="C97" s="7" t="str">
        <f t="shared" si="8"/>
        <v>B</v>
      </c>
      <c r="D97" s="7" t="str">
        <f t="shared" si="9"/>
        <v>T3</v>
      </c>
      <c r="E97" s="7" t="str">
        <f t="shared" si="10"/>
        <v>0</v>
      </c>
    </row>
    <row r="98" spans="1:5" x14ac:dyDescent="0.2">
      <c r="A98" s="7">
        <f>Scoring!A101</f>
        <v>0</v>
      </c>
      <c r="B98" s="7" t="str">
        <f t="shared" si="7"/>
        <v>0</v>
      </c>
      <c r="C98" s="7" t="str">
        <f t="shared" si="8"/>
        <v/>
      </c>
      <c r="D98" s="7" t="str">
        <f t="shared" si="9"/>
        <v/>
      </c>
      <c r="E98" s="7" t="str">
        <f t="shared" si="10"/>
        <v/>
      </c>
    </row>
    <row r="99" spans="1:5" x14ac:dyDescent="0.2">
      <c r="A99" s="7">
        <f>Scoring!A102</f>
        <v>45421</v>
      </c>
      <c r="B99" s="7" t="str">
        <f t="shared" si="7"/>
        <v>45</v>
      </c>
      <c r="C99" s="7" t="str">
        <f t="shared" si="8"/>
        <v>2</v>
      </c>
      <c r="D99" s="7" t="str">
        <f t="shared" si="9"/>
        <v/>
      </c>
      <c r="E99" s="7" t="str">
        <f t="shared" si="10"/>
        <v/>
      </c>
    </row>
    <row r="100" spans="1:5" x14ac:dyDescent="0.2">
      <c r="A100" s="7" t="str">
        <f>Scoring!A103</f>
        <v>JB_A_T4_12_mp1_11_E02</v>
      </c>
      <c r="B100" s="7" t="str">
        <f t="shared" si="7"/>
        <v>JB</v>
      </c>
      <c r="C100" s="7" t="str">
        <f t="shared" si="8"/>
        <v>A</v>
      </c>
      <c r="D100" s="7" t="str">
        <f t="shared" si="9"/>
        <v>T4</v>
      </c>
      <c r="E100" s="7" t="str">
        <f t="shared" si="10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9F96-B41D-A840-914B-E74CC045D243}">
  <dimension ref="A1:N84"/>
  <sheetViews>
    <sheetView topLeftCell="A9" workbookViewId="0">
      <selection activeCell="H14" sqref="H14"/>
    </sheetView>
  </sheetViews>
  <sheetFormatPr baseColWidth="10" defaultColWidth="8.83203125" defaultRowHeight="16" x14ac:dyDescent="0.2"/>
  <cols>
    <col min="1" max="1" width="13.5" style="7" customWidth="1"/>
    <col min="2" max="2" width="16.33203125" style="7" customWidth="1"/>
  </cols>
  <sheetData>
    <row r="1" spans="1:14" x14ac:dyDescent="0.2">
      <c r="A1" s="7">
        <v>8</v>
      </c>
      <c r="B1" s="7" t="s">
        <v>270</v>
      </c>
      <c r="C1" t="str">
        <f>TEXT(Scoring!$B71,"0000")&amp;TEXT(Scoring!$C71,"0000")</f>
        <v>01260129</v>
      </c>
      <c r="D1" t="str">
        <f>TEXT(Scoring!$D71,"0000")&amp;TEXT(Scoring!$E71,"0000")</f>
        <v>01110111</v>
      </c>
      <c r="E1" t="str">
        <f>TEXT(Scoring!$F71,"0000")&amp;TEXT(Scoring!$G71,"0000")</f>
        <v>01000127</v>
      </c>
      <c r="F1" t="str">
        <f>TEXT(Scoring!$H71,"0000")&amp;TEXT(Scoring!$I71,"0000")</f>
        <v>00990138</v>
      </c>
      <c r="G1" t="str">
        <f>TEXT(Scoring!$K71,"0000")&amp;TEXT(Scoring!$L71,"0000")</f>
        <v>01250125</v>
      </c>
      <c r="H1" t="str">
        <f>TEXT(Scoring!$M71,"0000")&amp;TEXT(Scoring!$N71,"0000")</f>
        <v>00900093</v>
      </c>
      <c r="I1" t="str">
        <f>TEXT(Scoring!$O71,"0000")&amp;TEXT(Scoring!$P71,"0000")</f>
        <v>00870087</v>
      </c>
      <c r="J1" t="str">
        <f>TEXT(Scoring!$Q71,"0000")&amp;TEXT(Scoring!$R71,"0000")</f>
        <v>00800080</v>
      </c>
      <c r="K1" t="str">
        <f>TEXT(Scoring!$T71,"0000")&amp;TEXT(Scoring!$U71,"0000")</f>
        <v>01040107</v>
      </c>
      <c r="L1" t="str">
        <f>TEXT(Scoring!$V71,"0000")&amp;TEXT(Scoring!$W71,"0000")</f>
        <v>01030106</v>
      </c>
      <c r="M1" t="str">
        <f>TEXT(Scoring!$X71,"0000")&amp;TEXT(Scoring!$Y71,"0000")</f>
        <v>01200120</v>
      </c>
      <c r="N1" t="str">
        <f>TEXT(Scoring!$Z71,"0000")&amp;TEXT(Scoring!$AA71,"0000")</f>
        <v>01310137</v>
      </c>
    </row>
    <row r="2" spans="1:14" x14ac:dyDescent="0.2">
      <c r="A2" s="7">
        <v>8</v>
      </c>
      <c r="B2" s="7" t="s">
        <v>271</v>
      </c>
      <c r="C2" t="str">
        <f>TEXT(Scoring!$B72,"0000")&amp;TEXT(Scoring!$C72,"0000")</f>
        <v>01290129</v>
      </c>
      <c r="D2" t="str">
        <f>TEXT(Scoring!$D72,"0000")&amp;TEXT(Scoring!$E72,"0000")</f>
        <v>01110129</v>
      </c>
      <c r="E2" t="str">
        <f>TEXT(Scoring!$F72,"0000")&amp;TEXT(Scoring!$G72,"0000")</f>
        <v>01030112</v>
      </c>
      <c r="F2" t="str">
        <f>TEXT(Scoring!$H72,"0000")&amp;TEXT(Scoring!$I72,"0000")</f>
        <v>01320147</v>
      </c>
      <c r="G2" t="str">
        <f>TEXT(Scoring!$K72,"0000")&amp;TEXT(Scoring!$L72,"0000")</f>
        <v>01160125</v>
      </c>
      <c r="H2" t="str">
        <f>TEXT(Scoring!$M72,"0000")&amp;TEXT(Scoring!$N72,"0000")</f>
        <v>00900093</v>
      </c>
      <c r="I2" t="str">
        <f>TEXT(Scoring!$O72,"0000")&amp;TEXT(Scoring!$P72,"0000")</f>
        <v>00840087</v>
      </c>
      <c r="J2" t="str">
        <f>TEXT(Scoring!$Q72,"0000")&amp;TEXT(Scoring!$R72,"0000")</f>
        <v>00800083</v>
      </c>
      <c r="K2" t="str">
        <f>TEXT(Scoring!$T72,"0000")&amp;TEXT(Scoring!$U72,"0000")</f>
        <v>01070107</v>
      </c>
      <c r="L2" t="str">
        <f>TEXT(Scoring!$V72,"0000")&amp;TEXT(Scoring!$W72,"0000")</f>
        <v>00970109</v>
      </c>
      <c r="M2" t="str">
        <f>TEXT(Scoring!$X72,"0000")&amp;TEXT(Scoring!$Y72,"0000")</f>
        <v>01200126</v>
      </c>
      <c r="N2" t="str">
        <f>TEXT(Scoring!$Z72,"0000")&amp;TEXT(Scoring!$AA72,"0000")</f>
        <v>01310176</v>
      </c>
    </row>
    <row r="3" spans="1:14" x14ac:dyDescent="0.2">
      <c r="A3" s="7">
        <v>8</v>
      </c>
      <c r="B3" s="7" t="s">
        <v>272</v>
      </c>
      <c r="C3" t="str">
        <f>TEXT(Scoring!$B73,"0000")&amp;TEXT(Scoring!$C73,"0000")</f>
        <v>01260132</v>
      </c>
      <c r="D3" t="str">
        <f>TEXT(Scoring!$D73,"0000")&amp;TEXT(Scoring!$E73,"0000")</f>
        <v>01110114</v>
      </c>
      <c r="E3" t="str">
        <f>TEXT(Scoring!$F73,"0000")&amp;TEXT(Scoring!$G73,"0000")</f>
        <v>01000103</v>
      </c>
      <c r="F3" t="str">
        <f>TEXT(Scoring!$H73,"0000")&amp;TEXT(Scoring!$I73,"0000")</f>
        <v>01440180</v>
      </c>
      <c r="G3" t="str">
        <f>TEXT(Scoring!$K73,"0000")&amp;TEXT(Scoring!$L73,"0000")</f>
        <v>01160116</v>
      </c>
      <c r="H3" t="str">
        <f>TEXT(Scoring!$M73,"0000")&amp;TEXT(Scoring!$N73,"0000")</f>
        <v>00930093</v>
      </c>
      <c r="I3" t="str">
        <f>TEXT(Scoring!$O73,"0000")&amp;TEXT(Scoring!$P73,"0000")</f>
        <v>00870087</v>
      </c>
      <c r="J3" t="str">
        <f>TEXT(Scoring!$Q73,"0000")&amp;TEXT(Scoring!$R73,"0000")</f>
        <v>00800083</v>
      </c>
      <c r="K3" t="str">
        <f>TEXT(Scoring!$T73,"0000")&amp;TEXT(Scoring!$U73,"0000")</f>
        <v>01070107</v>
      </c>
      <c r="L3" t="str">
        <f>TEXT(Scoring!$V73,"0000")&amp;TEXT(Scoring!$W73,"0000")</f>
        <v>01060109</v>
      </c>
      <c r="M3" t="str">
        <f>TEXT(Scoring!$X73,"0000")&amp;TEXT(Scoring!$Y73,"0000")</f>
        <v>01170117</v>
      </c>
      <c r="N3" t="str">
        <f>TEXT(Scoring!$Z73,"0000")&amp;TEXT(Scoring!$AA73,"0000")</f>
        <v>01250131</v>
      </c>
    </row>
    <row r="4" spans="1:14" x14ac:dyDescent="0.2">
      <c r="A4" s="7">
        <v>8</v>
      </c>
      <c r="B4" s="7" t="s">
        <v>273</v>
      </c>
      <c r="C4" t="str">
        <f>TEXT(Scoring!$B74,"0000")&amp;TEXT(Scoring!$C74,"0000")</f>
        <v>01290135</v>
      </c>
      <c r="D4" t="str">
        <f>TEXT(Scoring!$D74,"0000")&amp;TEXT(Scoring!$E74,"0000")</f>
        <v>01110111</v>
      </c>
      <c r="E4" t="str">
        <f>TEXT(Scoring!$F74,"0000")&amp;TEXT(Scoring!$G74,"0000")</f>
        <v>00970100</v>
      </c>
      <c r="F4" t="str">
        <f>TEXT(Scoring!$H74,"0000")&amp;TEXT(Scoring!$I74,"0000")</f>
        <v>01380138</v>
      </c>
      <c r="G4" t="str">
        <f>TEXT(Scoring!$K74,"0000")&amp;TEXT(Scoring!$L74,"0000")</f>
        <v>01160116</v>
      </c>
      <c r="H4" t="str">
        <f>TEXT(Scoring!$M74,"0000")&amp;TEXT(Scoring!$N74,"0000")</f>
        <v>00900090</v>
      </c>
      <c r="I4" t="str">
        <f>TEXT(Scoring!$O74,"0000")&amp;TEXT(Scoring!$P74,"0000")</f>
        <v>00840084</v>
      </c>
      <c r="J4" t="str">
        <f>TEXT(Scoring!$Q74,"0000")&amp;TEXT(Scoring!$R74,"0000")</f>
        <v>00800086</v>
      </c>
      <c r="K4" t="str">
        <f>TEXT(Scoring!$T74,"0000")&amp;TEXT(Scoring!$U74,"0000")</f>
        <v>01040104</v>
      </c>
      <c r="L4" t="str">
        <f>TEXT(Scoring!$V74,"0000")&amp;TEXT(Scoring!$W74,"0000")</f>
        <v>01060109</v>
      </c>
      <c r="M4" t="str">
        <f>TEXT(Scoring!$X74,"0000")&amp;TEXT(Scoring!$Y74,"0000")</f>
        <v>01170120</v>
      </c>
      <c r="N4" t="str">
        <f>TEXT(Scoring!$Z74,"0000")&amp;TEXT(Scoring!$AA74,"0000")</f>
        <v>01310131</v>
      </c>
    </row>
    <row r="5" spans="1:14" x14ac:dyDescent="0.2">
      <c r="A5" s="7">
        <v>8</v>
      </c>
      <c r="B5" s="7" t="s">
        <v>274</v>
      </c>
      <c r="C5" t="str">
        <f>TEXT(Scoring!$B80,"0000")&amp;TEXT(Scoring!$C80,"0000")</f>
        <v>01290135</v>
      </c>
      <c r="D5" t="str">
        <f>TEXT(Scoring!$D80,"0000")&amp;TEXT(Scoring!$E80,"0000")</f>
        <v>01110123</v>
      </c>
      <c r="E5" t="str">
        <f>TEXT(Scoring!$F80,"0000")&amp;TEXT(Scoring!$G80,"0000")</f>
        <v>01000130</v>
      </c>
      <c r="F5" t="str">
        <f>TEXT(Scoring!$H80,"0000")&amp;TEXT(Scoring!$I80,"0000")</f>
        <v>01140150</v>
      </c>
      <c r="G5" t="str">
        <f>TEXT(Scoring!$K80,"0000")&amp;TEXT(Scoring!$L80,"0000")</f>
        <v>01250128</v>
      </c>
      <c r="H5" t="str">
        <f>TEXT(Scoring!$M80,"0000")&amp;TEXT(Scoring!$N80,"0000")</f>
        <v>00900093</v>
      </c>
      <c r="I5" t="str">
        <f>TEXT(Scoring!$O80,"0000")&amp;TEXT(Scoring!$P80,"0000")</f>
        <v>00840087</v>
      </c>
      <c r="J5" t="str">
        <f>TEXT(Scoring!$Q80,"0000")&amp;TEXT(Scoring!$R80,"0000")</f>
        <v>00800080</v>
      </c>
      <c r="K5" t="str">
        <f>TEXT(Scoring!$T80,"0000")&amp;TEXT(Scoring!$U80,"0000")</f>
        <v>01070107</v>
      </c>
      <c r="L5" t="str">
        <f>TEXT(Scoring!$V80,"0000")&amp;TEXT(Scoring!$W80,"0000")</f>
        <v>01060109</v>
      </c>
      <c r="M5" t="str">
        <f>TEXT(Scoring!$X80,"0000")&amp;TEXT(Scoring!$Y80,"0000")</f>
        <v>01110120</v>
      </c>
      <c r="N5" t="str">
        <f>TEXT(Scoring!$Z80,"0000")&amp;TEXT(Scoring!$AA80,"0000")</f>
        <v>01310143</v>
      </c>
    </row>
    <row r="6" spans="1:14" x14ac:dyDescent="0.2">
      <c r="A6" s="7">
        <v>8</v>
      </c>
      <c r="B6" s="7" t="s">
        <v>275</v>
      </c>
      <c r="C6" t="str">
        <f>TEXT(Scoring!$B70,"0000")&amp;TEXT(Scoring!$C70,"0000")</f>
        <v>01200129</v>
      </c>
      <c r="D6" t="str">
        <f>TEXT(Scoring!$D70,"0000")&amp;TEXT(Scoring!$E70,"0000")</f>
        <v>01110111</v>
      </c>
      <c r="E6" t="str">
        <f>TEXT(Scoring!$F70,"0000")&amp;TEXT(Scoring!$G70,"0000")</f>
        <v>01030127</v>
      </c>
      <c r="F6" t="str">
        <f>TEXT(Scoring!$H70,"0000")&amp;TEXT(Scoring!$I70,"0000")</f>
        <v>01110120</v>
      </c>
      <c r="G6" t="str">
        <f>TEXT(Scoring!$K70,"0000")&amp;TEXT(Scoring!$L70,"0000")</f>
        <v>01160116</v>
      </c>
      <c r="H6" t="str">
        <f>TEXT(Scoring!$M70,"0000")&amp;TEXT(Scoring!$N70,"0000")</f>
        <v>00900090</v>
      </c>
      <c r="I6" t="str">
        <f>TEXT(Scoring!$O70,"0000")&amp;TEXT(Scoring!$P70,"0000")</f>
        <v>00840087</v>
      </c>
      <c r="J6" t="str">
        <f>TEXT(Scoring!$Q70,"0000")&amp;TEXT(Scoring!$R70,"0000")</f>
        <v>00800080</v>
      </c>
      <c r="K6" t="str">
        <f>TEXT(Scoring!$T70,"0000")&amp;TEXT(Scoring!$U70,"0000")</f>
        <v>01070113</v>
      </c>
      <c r="L6" t="str">
        <f>TEXT(Scoring!$V70,"0000")&amp;TEXT(Scoring!$W70,"0000")</f>
        <v>01060109</v>
      </c>
      <c r="M6" t="str">
        <f>TEXT(Scoring!$X70,"0000")&amp;TEXT(Scoring!$Y70,"0000")</f>
        <v>01170123</v>
      </c>
      <c r="N6" t="str">
        <f>TEXT(Scoring!$Z70,"0000")&amp;TEXT(Scoring!$AA70,"0000")</f>
        <v>01310134</v>
      </c>
    </row>
    <row r="7" spans="1:14" x14ac:dyDescent="0.2">
      <c r="A7" s="7">
        <v>8</v>
      </c>
      <c r="B7" s="7" t="s">
        <v>276</v>
      </c>
      <c r="C7" t="str">
        <f>TEXT(Scoring!$B75,"0000")&amp;TEXT(Scoring!$C75,"0000")</f>
        <v>01290129</v>
      </c>
      <c r="D7" t="str">
        <f>TEXT(Scoring!$D75,"0000")&amp;TEXT(Scoring!$E75,"0000")</f>
        <v>01110111</v>
      </c>
      <c r="E7" t="str">
        <f>TEXT(Scoring!$F75,"0000")&amp;TEXT(Scoring!$G75,"0000")</f>
        <v>00910127</v>
      </c>
      <c r="F7" t="str">
        <f>TEXT(Scoring!$H75,"0000")&amp;TEXT(Scoring!$I75,"0000")</f>
        <v>01110120</v>
      </c>
      <c r="G7" t="str">
        <f>TEXT(Scoring!$K75,"0000")&amp;TEXT(Scoring!$L75,"0000")</f>
        <v>01160116</v>
      </c>
      <c r="H7" t="str">
        <f>TEXT(Scoring!$M75,"0000")&amp;TEXT(Scoring!$N75,"0000")</f>
        <v>00900102</v>
      </c>
      <c r="I7" t="str">
        <f>TEXT(Scoring!$O75,"0000")&amp;TEXT(Scoring!$P75,"0000")</f>
        <v>00840087</v>
      </c>
      <c r="J7" t="str">
        <f>TEXT(Scoring!$Q75,"0000")&amp;TEXT(Scoring!$R75,"0000")</f>
        <v>00800080</v>
      </c>
      <c r="K7" t="str">
        <f>TEXT(Scoring!$T75,"0000")&amp;TEXT(Scoring!$U75,"0000")</f>
        <v>00920104</v>
      </c>
      <c r="L7" t="str">
        <f>TEXT(Scoring!$V75,"0000")&amp;TEXT(Scoring!$W75,"0000")</f>
        <v>01030106</v>
      </c>
      <c r="M7" t="str">
        <f>TEXT(Scoring!$X75,"0000")&amp;TEXT(Scoring!$Y75,"0000")</f>
        <v>01140114</v>
      </c>
      <c r="N7" t="str">
        <f>TEXT(Scoring!$Z75,"0000")&amp;TEXT(Scoring!$AA75,"0000")</f>
        <v>01310134</v>
      </c>
    </row>
    <row r="8" spans="1:14" x14ac:dyDescent="0.2">
      <c r="A8" s="7">
        <v>8</v>
      </c>
      <c r="B8" s="7" t="s">
        <v>277</v>
      </c>
      <c r="C8" t="str">
        <f>TEXT(Scoring!$B76,"0000")&amp;TEXT(Scoring!$C76,"0000")</f>
        <v>01260132</v>
      </c>
      <c r="D8" t="str">
        <f>TEXT(Scoring!$D76,"0000")&amp;TEXT(Scoring!$E76,"0000")</f>
        <v>01110114</v>
      </c>
      <c r="E8" t="str">
        <f>TEXT(Scoring!$F76,"0000")&amp;TEXT(Scoring!$G76,"0000")</f>
        <v>01000103</v>
      </c>
      <c r="F8" t="str">
        <f>TEXT(Scoring!$H76,"0000")&amp;TEXT(Scoring!$I76,"0000")</f>
        <v>01440180</v>
      </c>
      <c r="G8" t="str">
        <f>TEXT(Scoring!$K76,"0000")&amp;TEXT(Scoring!$L76,"0000")</f>
        <v>01160116</v>
      </c>
      <c r="H8" t="str">
        <f>TEXT(Scoring!$M76,"0000")&amp;TEXT(Scoring!$N76,"0000")</f>
        <v>00930093</v>
      </c>
      <c r="I8" t="str">
        <f>TEXT(Scoring!$O76,"0000")&amp;TEXT(Scoring!$P76,"0000")</f>
        <v>00870087</v>
      </c>
      <c r="J8" t="str">
        <f>TEXT(Scoring!$Q76,"0000")&amp;TEXT(Scoring!$R76,"0000")</f>
        <v>00800083</v>
      </c>
      <c r="K8" t="str">
        <f>TEXT(Scoring!$T76,"0000")&amp;TEXT(Scoring!$U76,"0000")</f>
        <v>01070107</v>
      </c>
      <c r="L8" t="str">
        <f>TEXT(Scoring!$V76,"0000")&amp;TEXT(Scoring!$W76,"0000")</f>
        <v>01060109</v>
      </c>
      <c r="M8" t="str">
        <f>TEXT(Scoring!$X76,"0000")&amp;TEXT(Scoring!$Y76,"0000")</f>
        <v>01170117</v>
      </c>
      <c r="N8" t="str">
        <f>TEXT(Scoring!$Z76,"0000")&amp;TEXT(Scoring!$AA76,"0000")</f>
        <v>01250131</v>
      </c>
    </row>
    <row r="9" spans="1:14" x14ac:dyDescent="0.2">
      <c r="A9" s="7">
        <v>8</v>
      </c>
      <c r="B9" s="7" t="s">
        <v>278</v>
      </c>
      <c r="C9" t="str">
        <f>TEXT(Scoring!$B77,"0000")&amp;TEXT(Scoring!$C77,"0000")</f>
        <v>01260129</v>
      </c>
      <c r="D9" t="str">
        <f>TEXT(Scoring!$D77,"0000")&amp;TEXT(Scoring!$E77,"0000")</f>
        <v>01110114</v>
      </c>
      <c r="E9" t="str">
        <f>TEXT(Scoring!$F77,"0000")&amp;TEXT(Scoring!$G77,"0000")</f>
        <v>01000124</v>
      </c>
      <c r="F9" t="str">
        <f>TEXT(Scoring!$H77,"0000")&amp;TEXT(Scoring!$I77,"0000")</f>
        <v>01170141</v>
      </c>
      <c r="G9" t="str">
        <f>TEXT(Scoring!$K77,"0000")&amp;TEXT(Scoring!$L77,"0000")</f>
        <v>01160116</v>
      </c>
      <c r="H9" t="str">
        <f>TEXT(Scoring!$M77,"0000")&amp;TEXT(Scoring!$N77,"0000")</f>
        <v>00900093</v>
      </c>
      <c r="I9" t="str">
        <f>TEXT(Scoring!$O77,"0000")&amp;TEXT(Scoring!$P77,"0000")</f>
        <v>00870108</v>
      </c>
      <c r="J9" t="str">
        <f>TEXT(Scoring!$Q77,"0000")&amp;TEXT(Scoring!$R77,"0000")</f>
        <v>00800080</v>
      </c>
      <c r="K9" t="str">
        <f>TEXT(Scoring!$T77,"0000")&amp;TEXT(Scoring!$U77,"0000")</f>
        <v>01040107</v>
      </c>
      <c r="L9" t="str">
        <f>TEXT(Scoring!$V77,"0000")&amp;TEXT(Scoring!$W77,"0000")</f>
        <v>01030106</v>
      </c>
      <c r="M9" t="str">
        <f>TEXT(Scoring!$X77,"0000")&amp;TEXT(Scoring!$Y77,"0000")</f>
        <v>01170126</v>
      </c>
      <c r="N9" t="str">
        <f>TEXT(Scoring!$Z77,"0000")&amp;TEXT(Scoring!$AA77,"0000")</f>
        <v>01310131</v>
      </c>
    </row>
    <row r="10" spans="1:14" x14ac:dyDescent="0.2">
      <c r="A10" s="7">
        <v>8</v>
      </c>
      <c r="B10" s="7" t="s">
        <v>279</v>
      </c>
      <c r="C10" t="str">
        <f>TEXT(Scoring!$B78,"0000")&amp;TEXT(Scoring!$C78,"0000")</f>
        <v>01290135</v>
      </c>
      <c r="D10" t="str">
        <f>TEXT(Scoring!$D78,"0000")&amp;TEXT(Scoring!$E78,"0000")</f>
        <v>01110111</v>
      </c>
      <c r="E10" t="str">
        <f>TEXT(Scoring!$F78,"0000")&amp;TEXT(Scoring!$G78,"0000")</f>
        <v>00970100</v>
      </c>
      <c r="F10" t="str">
        <f>TEXT(Scoring!$H78,"0000")&amp;TEXT(Scoring!$I78,"0000")</f>
        <v>01380138</v>
      </c>
      <c r="G10" t="str">
        <f>TEXT(Scoring!$K78,"0000")&amp;TEXT(Scoring!$L78,"0000")</f>
        <v>01160116</v>
      </c>
      <c r="H10" t="str">
        <f>TEXT(Scoring!$M78,"0000")&amp;TEXT(Scoring!$N78,"0000")</f>
        <v>00900090</v>
      </c>
      <c r="I10" t="str">
        <f>TEXT(Scoring!$O78,"0000")&amp;TEXT(Scoring!$P78,"0000")</f>
        <v>00840084</v>
      </c>
      <c r="J10" t="str">
        <f>TEXT(Scoring!$Q78,"0000")&amp;TEXT(Scoring!$R78,"0000")</f>
        <v>00800086</v>
      </c>
      <c r="K10" t="str">
        <f>TEXT(Scoring!$T78,"0000")&amp;TEXT(Scoring!$U78,"0000")</f>
        <v>01040104</v>
      </c>
      <c r="L10" t="str">
        <f>TEXT(Scoring!$V78,"0000")&amp;TEXT(Scoring!$W78,"0000")</f>
        <v>01060109</v>
      </c>
      <c r="M10" t="str">
        <f>TEXT(Scoring!$X78,"0000")&amp;TEXT(Scoring!$Y78,"0000")</f>
        <v>01170120</v>
      </c>
      <c r="N10" t="str">
        <f>TEXT(Scoring!$Z78,"0000")&amp;TEXT(Scoring!$AA78,"0000")</f>
        <v>01310131</v>
      </c>
    </row>
    <row r="11" spans="1:14" x14ac:dyDescent="0.2">
      <c r="A11" s="7">
        <v>8</v>
      </c>
      <c r="B11" s="7" t="s">
        <v>280</v>
      </c>
      <c r="C11" t="str">
        <f>TEXT(Scoring!$B81,"0000")&amp;TEXT(Scoring!$C81,"0000")</f>
        <v>01230135</v>
      </c>
      <c r="D11" t="str">
        <f>TEXT(Scoring!$D81,"0000")&amp;TEXT(Scoring!$E81,"0000")</f>
        <v>01110117</v>
      </c>
      <c r="E11" t="str">
        <f>TEXT(Scoring!$F81,"0000")&amp;TEXT(Scoring!$G81,"0000")</f>
        <v>01000115</v>
      </c>
      <c r="F11" t="str">
        <f>TEXT(Scoring!$H81,"0000")&amp;TEXT(Scoring!$I81,"0000")</f>
        <v>01170144</v>
      </c>
      <c r="G11" t="str">
        <f>TEXT(Scoring!$K81,"0000")&amp;TEXT(Scoring!$L81,"0000")</f>
        <v>01160116</v>
      </c>
      <c r="H11" t="str">
        <f>TEXT(Scoring!$M81,"0000")&amp;TEXT(Scoring!$N81,"0000")</f>
        <v>00900090</v>
      </c>
      <c r="I11" t="str">
        <f>TEXT(Scoring!$O81,"0000")&amp;TEXT(Scoring!$P81,"0000")</f>
        <v>00840090</v>
      </c>
      <c r="J11" t="str">
        <f>TEXT(Scoring!$Q81,"0000")&amp;TEXT(Scoring!$R81,"0000")</f>
        <v>00710080</v>
      </c>
      <c r="K11" t="str">
        <f>TEXT(Scoring!$T81,"0000")&amp;TEXT(Scoring!$U81,"0000")</f>
        <v>01070107</v>
      </c>
      <c r="L11" t="str">
        <f>TEXT(Scoring!$V81,"0000")&amp;TEXT(Scoring!$W81,"0000")</f>
        <v>00910106</v>
      </c>
      <c r="M11" t="str">
        <f>TEXT(Scoring!$X81,"0000")&amp;TEXT(Scoring!$Y81,"0000")</f>
        <v>01170126</v>
      </c>
      <c r="N11" t="str">
        <f>TEXT(Scoring!$Z81,"0000")&amp;TEXT(Scoring!$AA81,"0000")</f>
        <v>01310137</v>
      </c>
    </row>
    <row r="12" spans="1:14" x14ac:dyDescent="0.2">
      <c r="A12" s="7">
        <v>8</v>
      </c>
      <c r="B12" s="7" t="s">
        <v>281</v>
      </c>
      <c r="C12" t="str">
        <f>TEXT(Scoring!$B82,"0000")&amp;TEXT(Scoring!$C82,"0000")</f>
        <v>01260126</v>
      </c>
      <c r="D12" t="str">
        <f>TEXT(Scoring!$D82,"0000")&amp;TEXT(Scoring!$E82,"0000")</f>
        <v>01110111</v>
      </c>
      <c r="E12" t="str">
        <f>TEXT(Scoring!$F82,"0000")&amp;TEXT(Scoring!$G82,"0000")</f>
        <v>00910100</v>
      </c>
      <c r="F12" t="str">
        <f>TEXT(Scoring!$H82,"0000")&amp;TEXT(Scoring!$I82,"0000")</f>
        <v>01380144</v>
      </c>
      <c r="G12" t="str">
        <f>TEXT(Scoring!$K82,"0000")&amp;TEXT(Scoring!$L82,"0000")</f>
        <v>01160116</v>
      </c>
      <c r="H12" t="str">
        <f>TEXT(Scoring!$M82,"0000")&amp;TEXT(Scoring!$N82,"0000")</f>
        <v>00930093</v>
      </c>
      <c r="I12" t="str">
        <f>TEXT(Scoring!$O82,"0000")&amp;TEXT(Scoring!$P82,"0000")</f>
        <v>00840084</v>
      </c>
      <c r="J12" t="str">
        <f>TEXT(Scoring!$Q82,"0000")&amp;TEXT(Scoring!$R82,"0000")</f>
        <v>00800080</v>
      </c>
      <c r="K12" t="str">
        <f>TEXT(Scoring!$T82,"0000")&amp;TEXT(Scoring!$U82,"0000")</f>
        <v>01040104</v>
      </c>
      <c r="L12" t="str">
        <f>TEXT(Scoring!$V82,"0000")&amp;TEXT(Scoring!$W82,"0000")</f>
        <v>00910106</v>
      </c>
      <c r="M12" t="str">
        <f>TEXT(Scoring!$X82,"0000")&amp;TEXT(Scoring!$Y82,"0000")</f>
        <v>01260126</v>
      </c>
      <c r="N12" t="str">
        <f>TEXT(Scoring!$Z82,"0000")&amp;TEXT(Scoring!$AA82,"0000")</f>
        <v>01250131</v>
      </c>
    </row>
    <row r="13" spans="1:14" x14ac:dyDescent="0.2">
      <c r="A13" s="7">
        <v>8</v>
      </c>
      <c r="B13" s="7" t="s">
        <v>282</v>
      </c>
      <c r="C13" t="str">
        <f>TEXT(Scoring!$B83,"0000")&amp;TEXT(Scoring!$C83,"0000")</f>
        <v>01260129</v>
      </c>
      <c r="D13" t="str">
        <f>TEXT(Scoring!$D83,"0000")&amp;TEXT(Scoring!$E83,"0000")</f>
        <v>01230123</v>
      </c>
      <c r="E13" t="str">
        <f>TEXT(Scoring!$F83,"0000")&amp;TEXT(Scoring!$G83,"0000")</f>
        <v>01000103</v>
      </c>
      <c r="F13" t="str">
        <f>TEXT(Scoring!$H83,"0000")&amp;TEXT(Scoring!$I83,"0000")</f>
        <v>01410144</v>
      </c>
      <c r="G13" t="str">
        <f>TEXT(Scoring!$K83,"0000")&amp;TEXT(Scoring!$L83,"0000")</f>
        <v>01160125</v>
      </c>
      <c r="H13" t="str">
        <f>TEXT(Scoring!$M83,"0000")&amp;TEXT(Scoring!$N83,"0000")</f>
        <v>00870090</v>
      </c>
      <c r="I13" t="str">
        <f>TEXT(Scoring!$O83,"0000")&amp;TEXT(Scoring!$P83,"0000")</f>
        <v>00840087</v>
      </c>
      <c r="J13" t="str">
        <f>TEXT(Scoring!$Q83,"0000")&amp;TEXT(Scoring!$R83,"0000")</f>
        <v>00800080</v>
      </c>
      <c r="K13" t="str">
        <f>TEXT(Scoring!$T83,"0000")&amp;TEXT(Scoring!$U83,"0000")</f>
        <v>01040107</v>
      </c>
      <c r="L13" t="str">
        <f>TEXT(Scoring!$V83,"0000")&amp;TEXT(Scoring!$W83,"0000")</f>
        <v>00910106</v>
      </c>
      <c r="M13" t="str">
        <f>TEXT(Scoring!$X83,"0000")&amp;TEXT(Scoring!$Y83,"0000")</f>
        <v>01080120</v>
      </c>
      <c r="N13" t="str">
        <f>TEXT(Scoring!$Z83,"0000")&amp;TEXT(Scoring!$AA83,"0000")</f>
        <v>01310137</v>
      </c>
    </row>
    <row r="14" spans="1:14" x14ac:dyDescent="0.2">
      <c r="A14" s="7">
        <v>8</v>
      </c>
      <c r="B14" s="7" t="s">
        <v>283</v>
      </c>
      <c r="C14" t="str">
        <f>TEXT(Scoring!$B84,"0000")&amp;TEXT(Scoring!$C84,"0000")</f>
        <v>01320138</v>
      </c>
      <c r="D14" t="str">
        <f>TEXT(Scoring!$D84,"0000")&amp;TEXT(Scoring!$E84,"0000")</f>
        <v>01110111</v>
      </c>
      <c r="E14" t="str">
        <f>TEXT(Scoring!$F84,"0000")&amp;TEXT(Scoring!$G84,"0000")</f>
        <v>01000112</v>
      </c>
      <c r="F14" t="str">
        <f>TEXT(Scoring!$H84,"0000")&amp;TEXT(Scoring!$I84,"0000")</f>
        <v>00930141</v>
      </c>
      <c r="G14" t="str">
        <f>TEXT(Scoring!$K84,"0000")&amp;TEXT(Scoring!$L84,"0000")</f>
        <v>01160116</v>
      </c>
      <c r="H14" t="str">
        <f>TEXT(Scoring!$M84,"0000")&amp;TEXT(Scoring!$N84,"0000")</f>
        <v>00900093</v>
      </c>
      <c r="I14" t="str">
        <f>TEXT(Scoring!$O84,"0000")&amp;TEXT(Scoring!$P84,"0000")</f>
        <v>00840090</v>
      </c>
      <c r="J14" t="str">
        <f>TEXT(Scoring!$Q84,"0000")&amp;TEXT(Scoring!$R84,"0000")</f>
        <v>00800080</v>
      </c>
      <c r="K14" t="str">
        <f>TEXT(Scoring!$T84,"0000")&amp;TEXT(Scoring!$U84,"0000")</f>
        <v>01040107</v>
      </c>
      <c r="L14" t="str">
        <f>TEXT(Scoring!$V84,"0000")&amp;TEXT(Scoring!$W84,"0000")</f>
        <v>01060106</v>
      </c>
      <c r="M14" t="str">
        <f>TEXT(Scoring!$X84,"0000")&amp;TEXT(Scoring!$Y84,"0000")</f>
        <v>01260126</v>
      </c>
      <c r="N14" t="str">
        <f>TEXT(Scoring!$Z84,"0000")&amp;TEXT(Scoring!$AA84,"0000")</f>
        <v>01310131</v>
      </c>
    </row>
    <row r="15" spans="1:14" x14ac:dyDescent="0.2">
      <c r="A15" s="7">
        <v>8</v>
      </c>
      <c r="B15" s="7" t="s">
        <v>284</v>
      </c>
      <c r="C15" t="str">
        <f>TEXT(Scoring!$B85,"0000")&amp;TEXT(Scoring!$C85,"0000")</f>
        <v>01260135</v>
      </c>
      <c r="D15" t="str">
        <f>TEXT(Scoring!$D85,"0000")&amp;TEXT(Scoring!$E85,"0000")</f>
        <v>01110111</v>
      </c>
      <c r="E15" t="str">
        <f>TEXT(Scoring!$F85,"0000")&amp;TEXT(Scoring!$G85,"0000")</f>
        <v>01210124</v>
      </c>
      <c r="F15" t="str">
        <f>TEXT(Scoring!$H85,"0000")&amp;TEXT(Scoring!$I85,"0000")</f>
        <v>01410195</v>
      </c>
      <c r="G15" t="str">
        <f>TEXT(Scoring!$K85,"0000")&amp;TEXT(Scoring!$L85,"0000")</f>
        <v>01160116</v>
      </c>
      <c r="H15" t="str">
        <f>TEXT(Scoring!$M85,"0000")&amp;TEXT(Scoring!$N85,"0000")</f>
        <v>00900093</v>
      </c>
      <c r="I15" t="str">
        <f>TEXT(Scoring!$O85,"0000")&amp;TEXT(Scoring!$P85,"0000")</f>
        <v>00840084</v>
      </c>
      <c r="J15" t="str">
        <f>TEXT(Scoring!$Q85,"0000")&amp;TEXT(Scoring!$R85,"0000")</f>
        <v>00800080</v>
      </c>
      <c r="K15" t="str">
        <f>TEXT(Scoring!$T85,"0000")&amp;TEXT(Scoring!$U85,"0000")</f>
        <v>00920107</v>
      </c>
      <c r="L15" t="str">
        <f>TEXT(Scoring!$V85,"0000")&amp;TEXT(Scoring!$W85,"0000")</f>
        <v>00910109</v>
      </c>
      <c r="M15" t="str">
        <f>TEXT(Scoring!$X85,"0000")&amp;TEXT(Scoring!$Y85,"0000")</f>
        <v>01200123</v>
      </c>
      <c r="N15" t="str">
        <f>TEXT(Scoring!$Z85,"0000")&amp;TEXT(Scoring!$AA85,"0000")</f>
        <v>01310137</v>
      </c>
    </row>
    <row r="16" spans="1:14" x14ac:dyDescent="0.2">
      <c r="A16" s="7">
        <v>8</v>
      </c>
      <c r="B16" s="7" t="s">
        <v>286</v>
      </c>
      <c r="C16" t="str">
        <f>TEXT(Scoring!$B87,"0000")&amp;TEXT(Scoring!$C87,"0000")</f>
        <v>01260129</v>
      </c>
      <c r="D16" t="str">
        <f>TEXT(Scoring!$D87,"0000")&amp;TEXT(Scoring!$E87,"0000")</f>
        <v>01290129</v>
      </c>
      <c r="E16" t="str">
        <f>TEXT(Scoring!$F87,"0000")&amp;TEXT(Scoring!$G87,"0000")</f>
        <v>01300133</v>
      </c>
      <c r="F16" t="str">
        <f>TEXT(Scoring!$H87,"0000")&amp;TEXT(Scoring!$I87,"0000")</f>
        <v>01350153</v>
      </c>
      <c r="G16" t="str">
        <f>TEXT(Scoring!$K87,"0000")&amp;TEXT(Scoring!$L87,"0000")</f>
        <v>01160125</v>
      </c>
      <c r="H16" t="str">
        <f>TEXT(Scoring!$M87,"0000")&amp;TEXT(Scoring!$N87,"0000")</f>
        <v>00900093</v>
      </c>
      <c r="I16" t="str">
        <f>TEXT(Scoring!$O87,"0000")&amp;TEXT(Scoring!$P87,"0000")</f>
        <v>00840087</v>
      </c>
      <c r="J16" t="str">
        <f>TEXT(Scoring!$Q87,"0000")&amp;TEXT(Scoring!$R87,"0000")</f>
        <v>00800083</v>
      </c>
      <c r="K16" t="str">
        <f>TEXT(Scoring!$T87,"0000")&amp;TEXT(Scoring!$U87,"0000")</f>
        <v>01070107</v>
      </c>
      <c r="L16" t="str">
        <f>TEXT(Scoring!$V87,"0000")&amp;TEXT(Scoring!$W87,"0000")</f>
        <v>00910109</v>
      </c>
      <c r="M16" t="str">
        <f>TEXT(Scoring!$X87,"0000")&amp;TEXT(Scoring!$Y87,"0000")</f>
        <v>01200126</v>
      </c>
      <c r="N16" t="str">
        <f>TEXT(Scoring!$Z87,"0000")&amp;TEXT(Scoring!$AA87,"0000")</f>
        <v>01310131</v>
      </c>
    </row>
    <row r="17" spans="1:14" x14ac:dyDescent="0.2">
      <c r="A17" s="7">
        <v>8</v>
      </c>
      <c r="B17" s="7" t="s">
        <v>287</v>
      </c>
      <c r="C17" t="str">
        <f>TEXT(Scoring!$B88,"0000")&amp;TEXT(Scoring!$C88,"0000")</f>
        <v>01290129</v>
      </c>
      <c r="D17" t="str">
        <f>TEXT(Scoring!$D88,"0000")&amp;TEXT(Scoring!$E88,"0000")</f>
        <v>01110111</v>
      </c>
      <c r="E17" t="str">
        <f>TEXT(Scoring!$F88,"0000")&amp;TEXT(Scoring!$G88,"0000")</f>
        <v>01060112</v>
      </c>
      <c r="F17" t="str">
        <f>TEXT(Scoring!$H88,"0000")&amp;TEXT(Scoring!$I88,"0000")</f>
        <v>01110138</v>
      </c>
      <c r="G17" t="str">
        <f>TEXT(Scoring!$K88,"0000")&amp;TEXT(Scoring!$L88,"0000")</f>
        <v>01160125</v>
      </c>
      <c r="H17" t="str">
        <f>TEXT(Scoring!$M88,"0000")&amp;TEXT(Scoring!$N88,"0000")</f>
        <v>00870090</v>
      </c>
      <c r="I17" t="str">
        <f>TEXT(Scoring!$O88,"0000")&amp;TEXT(Scoring!$P88,"0000")</f>
        <v>00840105</v>
      </c>
      <c r="J17" t="str">
        <f>TEXT(Scoring!$Q88,"0000")&amp;TEXT(Scoring!$R88,"0000")</f>
        <v>00800080</v>
      </c>
      <c r="K17" t="str">
        <f>TEXT(Scoring!$T88,"0000")&amp;TEXT(Scoring!$U88,"0000")</f>
        <v>01070107</v>
      </c>
      <c r="L17" t="str">
        <f>TEXT(Scoring!$V88,"0000")&amp;TEXT(Scoring!$W88,"0000")</f>
        <v>00910106</v>
      </c>
      <c r="M17" t="str">
        <f>TEXT(Scoring!$X88,"0000")&amp;TEXT(Scoring!$Y88,"0000")</f>
        <v>01230126</v>
      </c>
      <c r="N17" t="str">
        <f>TEXT(Scoring!$Z88,"0000")&amp;TEXT(Scoring!$AA88,"0000")</f>
        <v>01310134</v>
      </c>
    </row>
    <row r="18" spans="1:14" x14ac:dyDescent="0.2">
      <c r="A18" s="7">
        <v>8</v>
      </c>
      <c r="B18" s="7" t="s">
        <v>288</v>
      </c>
      <c r="C18" t="str">
        <f>TEXT(Scoring!$B89,"0000")&amp;TEXT(Scoring!$C89,"0000")</f>
        <v>01230129</v>
      </c>
      <c r="D18" t="str">
        <f>TEXT(Scoring!$D89,"0000")&amp;TEXT(Scoring!$E89,"0000")</f>
        <v>01110111</v>
      </c>
      <c r="E18" t="str">
        <f>TEXT(Scoring!$F89,"0000")&amp;TEXT(Scoring!$G89,"0000")</f>
        <v>01090112</v>
      </c>
      <c r="F18" t="str">
        <f>TEXT(Scoring!$H89,"0000")&amp;TEXT(Scoring!$I89,"0000")</f>
        <v>01260141</v>
      </c>
      <c r="G18" t="str">
        <f>TEXT(Scoring!$K89,"0000")&amp;TEXT(Scoring!$L89,"0000")</f>
        <v>01160125</v>
      </c>
      <c r="H18" t="str">
        <f>TEXT(Scoring!$M89,"0000")&amp;TEXT(Scoring!$N89,"0000")</f>
        <v>00930093</v>
      </c>
      <c r="I18" t="str">
        <f>TEXT(Scoring!$O89,"0000")&amp;TEXT(Scoring!$P89,"0000")</f>
        <v>00840084</v>
      </c>
      <c r="J18" t="str">
        <f>TEXT(Scoring!$Q89,"0000")&amp;TEXT(Scoring!$R89,"0000")</f>
        <v>00800080</v>
      </c>
      <c r="K18" t="str">
        <f>TEXT(Scoring!$T89,"0000")&amp;TEXT(Scoring!$U89,"0000")</f>
        <v>01040104</v>
      </c>
      <c r="L18" t="str">
        <f>TEXT(Scoring!$V89,"0000")&amp;TEXT(Scoring!$W89,"0000")</f>
        <v>01060109</v>
      </c>
      <c r="M18" t="str">
        <f>TEXT(Scoring!$X89,"0000")&amp;TEXT(Scoring!$Y89,"0000")</f>
        <v>01200120</v>
      </c>
      <c r="N18" t="str">
        <f>TEXT(Scoring!$Z89,"0000")&amp;TEXT(Scoring!$AA89,"0000")</f>
        <v>01310134</v>
      </c>
    </row>
    <row r="19" spans="1:14" x14ac:dyDescent="0.2">
      <c r="A19" s="7">
        <v>8</v>
      </c>
      <c r="B19" s="7" t="s">
        <v>289</v>
      </c>
      <c r="C19" t="str">
        <f>TEXT(Scoring!$B90,"0000")&amp;TEXT(Scoring!$C90,"0000")</f>
        <v>00000000</v>
      </c>
      <c r="D19" t="str">
        <f>TEXT(Scoring!$D90,"0000")&amp;TEXT(Scoring!$E90,"0000")</f>
        <v>01110111</v>
      </c>
      <c r="E19" t="str">
        <f>TEXT(Scoring!$F90,"0000")&amp;TEXT(Scoring!$G90,"0000")</f>
        <v>01090112</v>
      </c>
      <c r="F19" t="str">
        <f>TEXT(Scoring!$H90,"0000")&amp;TEXT(Scoring!$I90,"0000")</f>
        <v>01260141</v>
      </c>
      <c r="G19" t="str">
        <f>TEXT(Scoring!$K90,"0000")&amp;TEXT(Scoring!$L90,"0000")</f>
        <v>01160125</v>
      </c>
      <c r="H19" t="str">
        <f>TEXT(Scoring!$M90,"0000")&amp;TEXT(Scoring!$N90,"0000")</f>
        <v>00930093</v>
      </c>
      <c r="I19" t="str">
        <f>TEXT(Scoring!$O90,"0000")&amp;TEXT(Scoring!$P90,"0000")</f>
        <v>00840084</v>
      </c>
      <c r="J19" t="str">
        <f>TEXT(Scoring!$Q90,"0000")&amp;TEXT(Scoring!$R90,"0000")</f>
        <v>00800080</v>
      </c>
      <c r="K19" t="str">
        <f>TEXT(Scoring!$T90,"0000")&amp;TEXT(Scoring!$U90,"0000")</f>
        <v>01040104</v>
      </c>
      <c r="L19" t="str">
        <f>TEXT(Scoring!$V90,"0000")&amp;TEXT(Scoring!$W90,"0000")</f>
        <v>01060109</v>
      </c>
      <c r="M19" t="str">
        <f>TEXT(Scoring!$X90,"0000")&amp;TEXT(Scoring!$Y90,"0000")</f>
        <v>01200120</v>
      </c>
      <c r="N19" t="str">
        <f>TEXT(Scoring!$Z90,"0000")&amp;TEXT(Scoring!$AA90,"0000")</f>
        <v>01310134</v>
      </c>
    </row>
    <row r="20" spans="1:14" x14ac:dyDescent="0.2">
      <c r="A20" s="7">
        <v>8</v>
      </c>
      <c r="B20" s="7" t="s">
        <v>290</v>
      </c>
      <c r="C20" t="str">
        <f>TEXT(Scoring!$B91,"0000")&amp;TEXT(Scoring!$C91,"0000")</f>
        <v>01290138</v>
      </c>
      <c r="D20" t="str">
        <f>TEXT(Scoring!$D91,"0000")&amp;TEXT(Scoring!$E91,"0000")</f>
        <v>01110111</v>
      </c>
      <c r="E20" t="str">
        <f>TEXT(Scoring!$F91,"0000")&amp;TEXT(Scoring!$G91,"0000")</f>
        <v>01210124</v>
      </c>
      <c r="F20" t="str">
        <f>TEXT(Scoring!$H91,"0000")&amp;TEXT(Scoring!$I91,"0000")</f>
        <v>00000000</v>
      </c>
      <c r="G20" t="str">
        <f>TEXT(Scoring!$K91,"0000")&amp;TEXT(Scoring!$L91,"0000")</f>
        <v>01160116</v>
      </c>
      <c r="H20" t="str">
        <f>TEXT(Scoring!$M91,"0000")&amp;TEXT(Scoring!$N91,"0000")</f>
        <v>00900093</v>
      </c>
      <c r="I20" t="str">
        <f>TEXT(Scoring!$O91,"0000")&amp;TEXT(Scoring!$P91,"0000")</f>
        <v>00840084</v>
      </c>
      <c r="J20" t="str">
        <f>TEXT(Scoring!$Q91,"0000")&amp;TEXT(Scoring!$R91,"0000")</f>
        <v>00800080</v>
      </c>
      <c r="K20" t="str">
        <f>TEXT(Scoring!$T91,"0000")&amp;TEXT(Scoring!$U91,"0000")</f>
        <v>00920107</v>
      </c>
      <c r="L20" t="str">
        <f>TEXT(Scoring!$V91,"0000")&amp;TEXT(Scoring!$W91,"0000")</f>
        <v>00910109</v>
      </c>
      <c r="M20" t="str">
        <f>TEXT(Scoring!$X91,"0000")&amp;TEXT(Scoring!$Y91,"0000")</f>
        <v>01200123</v>
      </c>
      <c r="N20" t="str">
        <f>TEXT(Scoring!$Z91,"0000")&amp;TEXT(Scoring!$AA91,"0000")</f>
        <v>01310137</v>
      </c>
    </row>
    <row r="21" spans="1:14" x14ac:dyDescent="0.2">
      <c r="A21" s="7">
        <v>8</v>
      </c>
      <c r="B21" s="7" t="s">
        <v>291</v>
      </c>
      <c r="C21" t="str">
        <f>TEXT(Scoring!$B92,"0000")&amp;TEXT(Scoring!$C92,"0000")</f>
        <v>01290159</v>
      </c>
      <c r="D21" t="str">
        <f>TEXT(Scoring!$D92,"0000")&amp;TEXT(Scoring!$E92,"0000")</f>
        <v>01110111</v>
      </c>
      <c r="E21" t="str">
        <f>TEXT(Scoring!$F92,"0000")&amp;TEXT(Scoring!$G92,"0000")</f>
        <v>01210124</v>
      </c>
      <c r="F21" t="str">
        <f>TEXT(Scoring!$H92,"0000")&amp;TEXT(Scoring!$I92,"0000")</f>
        <v>00990135</v>
      </c>
      <c r="G21" t="str">
        <f>TEXT(Scoring!$K92,"0000")&amp;TEXT(Scoring!$L92,"0000")</f>
        <v>01160116</v>
      </c>
      <c r="H21" t="str">
        <f>TEXT(Scoring!$M92,"0000")&amp;TEXT(Scoring!$N92,"0000")</f>
        <v>00900093</v>
      </c>
      <c r="I21" t="str">
        <f>TEXT(Scoring!$O92,"0000")&amp;TEXT(Scoring!$P92,"0000")</f>
        <v>00840084</v>
      </c>
      <c r="J21" t="str">
        <f>TEXT(Scoring!$Q92,"0000")&amp;TEXT(Scoring!$R92,"0000")</f>
        <v>00800080</v>
      </c>
      <c r="K21" t="str">
        <f>TEXT(Scoring!$T92,"0000")&amp;TEXT(Scoring!$U92,"0000")</f>
        <v>00920107</v>
      </c>
      <c r="L21" t="str">
        <f>TEXT(Scoring!$V92,"0000")&amp;TEXT(Scoring!$W92,"0000")</f>
        <v>01030109</v>
      </c>
      <c r="M21" t="str">
        <f>TEXT(Scoring!$X92,"0000")&amp;TEXT(Scoring!$Y92,"0000")</f>
        <v>01170120</v>
      </c>
      <c r="N21" t="str">
        <f>TEXT(Scoring!$Z92,"0000")&amp;TEXT(Scoring!$AA92,"0000")</f>
        <v>01310134</v>
      </c>
    </row>
    <row r="22" spans="1:14" x14ac:dyDescent="0.2">
      <c r="A22" s="7">
        <v>8</v>
      </c>
      <c r="B22" s="7" t="s">
        <v>292</v>
      </c>
      <c r="C22" t="str">
        <f>TEXT(Scoring!$B93,"0000")&amp;TEXT(Scoring!$C93,"0000")</f>
        <v>01290135</v>
      </c>
      <c r="D22" t="str">
        <f>TEXT(Scoring!$D93,"0000")&amp;TEXT(Scoring!$E93,"0000")</f>
        <v>01110111</v>
      </c>
      <c r="E22" t="str">
        <f>TEXT(Scoring!$F93,"0000")&amp;TEXT(Scoring!$G93,"0000")</f>
        <v>01030121</v>
      </c>
      <c r="F22" t="str">
        <f>TEXT(Scoring!$H93,"0000")&amp;TEXT(Scoring!$I93,"0000")</f>
        <v>01170141</v>
      </c>
      <c r="G22" t="str">
        <f>TEXT(Scoring!$K93,"0000")&amp;TEXT(Scoring!$L93,"0000")</f>
        <v>01160116</v>
      </c>
      <c r="H22" t="str">
        <f>TEXT(Scoring!$M93,"0000")&amp;TEXT(Scoring!$N93,"0000")</f>
        <v>00900090</v>
      </c>
      <c r="I22" t="str">
        <f>TEXT(Scoring!$O93,"0000")&amp;TEXT(Scoring!$P93,"0000")</f>
        <v>00840099</v>
      </c>
      <c r="J22" t="str">
        <f>TEXT(Scoring!$Q93,"0000")&amp;TEXT(Scoring!$R93,"0000")</f>
        <v>00800080</v>
      </c>
      <c r="K22" t="str">
        <f>TEXT(Scoring!$T93,"0000")&amp;TEXT(Scoring!$U93,"0000")</f>
        <v>01040110</v>
      </c>
      <c r="L22" t="str">
        <f>TEXT(Scoring!$V93,"0000")&amp;TEXT(Scoring!$W93,"0000")</f>
        <v>00910106</v>
      </c>
      <c r="M22" t="str">
        <f>TEXT(Scoring!$X93,"0000")&amp;TEXT(Scoring!$Y93,"0000")</f>
        <v>01260126</v>
      </c>
      <c r="N22" t="str">
        <f>TEXT(Scoring!$Z93,"0000")&amp;TEXT(Scoring!$AA93,"0000")</f>
        <v>01310131</v>
      </c>
    </row>
    <row r="23" spans="1:14" x14ac:dyDescent="0.2">
      <c r="A23" s="7">
        <v>8</v>
      </c>
      <c r="B23" s="7" t="s">
        <v>293</v>
      </c>
      <c r="C23" t="str">
        <f>TEXT(Scoring!$B94,"0000")&amp;TEXT(Scoring!$C94,"0000")</f>
        <v>01230129</v>
      </c>
      <c r="D23" t="str">
        <f>TEXT(Scoring!$D94,"0000")&amp;TEXT(Scoring!$E94,"0000")</f>
        <v>01110111</v>
      </c>
      <c r="E23" t="str">
        <f>TEXT(Scoring!$F94,"0000")&amp;TEXT(Scoring!$G94,"0000")</f>
        <v>01090112</v>
      </c>
      <c r="F23" t="str">
        <f>TEXT(Scoring!$H94,"0000")&amp;TEXT(Scoring!$I94,"0000")</f>
        <v>01260141</v>
      </c>
      <c r="G23" t="str">
        <f>TEXT(Scoring!$K94,"0000")&amp;TEXT(Scoring!$L94,"0000")</f>
        <v>01160125</v>
      </c>
      <c r="H23" t="str">
        <f>TEXT(Scoring!$M94,"0000")&amp;TEXT(Scoring!$N94,"0000")</f>
        <v>00930093</v>
      </c>
      <c r="I23" t="str">
        <f>TEXT(Scoring!$O94,"0000")&amp;TEXT(Scoring!$P94,"0000")</f>
        <v>00840084</v>
      </c>
      <c r="J23" t="str">
        <f>TEXT(Scoring!$Q94,"0000")&amp;TEXT(Scoring!$R94,"0000")</f>
        <v>00800080</v>
      </c>
      <c r="K23" t="str">
        <f>TEXT(Scoring!$T94,"0000")&amp;TEXT(Scoring!$U94,"0000")</f>
        <v>01040104</v>
      </c>
      <c r="L23" t="str">
        <f>TEXT(Scoring!$V94,"0000")&amp;TEXT(Scoring!$W94,"0000")</f>
        <v>01060109</v>
      </c>
      <c r="M23" t="str">
        <f>TEXT(Scoring!$X94,"0000")&amp;TEXT(Scoring!$Y94,"0000")</f>
        <v>01200120</v>
      </c>
      <c r="N23" t="str">
        <f>TEXT(Scoring!$Z94,"0000")&amp;TEXT(Scoring!$AA94,"0000")</f>
        <v>01310134</v>
      </c>
    </row>
    <row r="24" spans="1:14" x14ac:dyDescent="0.2">
      <c r="A24" s="7">
        <v>8</v>
      </c>
      <c r="B24" s="7" t="s">
        <v>294</v>
      </c>
      <c r="C24" t="str">
        <f>TEXT(Scoring!$B20,"0000")&amp;TEXT(Scoring!$C20,"0000")</f>
        <v>01320132</v>
      </c>
      <c r="D24" t="str">
        <f>TEXT(Scoring!$D20,"0000")&amp;TEXT(Scoring!$E20,"0000")</f>
        <v>01110111</v>
      </c>
      <c r="E24" t="str">
        <f>TEXT(Scoring!$F20,"0000")&amp;TEXT(Scoring!$G20,"0000")</f>
        <v>01000127</v>
      </c>
      <c r="F24" t="str">
        <f>TEXT(Scoring!$H20,"0000")&amp;TEXT(Scoring!$I20,"0000")</f>
        <v>01200147</v>
      </c>
      <c r="G24" t="str">
        <f>TEXT(Scoring!$K20,"0000")&amp;TEXT(Scoring!$L20,"0000")</f>
        <v>01160116</v>
      </c>
      <c r="H24" t="str">
        <f>TEXT(Scoring!$M20,"0000")&amp;TEXT(Scoring!$N20,"0000")</f>
        <v>00870090</v>
      </c>
      <c r="I24" t="str">
        <f>TEXT(Scoring!$O20,"0000")&amp;TEXT(Scoring!$P20,"0000")</f>
        <v>00840087</v>
      </c>
      <c r="J24" t="str">
        <f>TEXT(Scoring!$Q20,"0000")&amp;TEXT(Scoring!$R20,"0000")</f>
        <v>00800080</v>
      </c>
      <c r="K24" t="str">
        <f>TEXT(Scoring!$T20,"0000")&amp;TEXT(Scoring!$U20,"0000")</f>
        <v>01070107</v>
      </c>
      <c r="L24" t="str">
        <f>TEXT(Scoring!$V20,"0000")&amp;TEXT(Scoring!$W20,"0000")</f>
        <v>01000106</v>
      </c>
      <c r="M24" t="str">
        <f>TEXT(Scoring!$X20,"0000")&amp;TEXT(Scoring!$Y20,"0000")</f>
        <v>01170123</v>
      </c>
      <c r="N24" t="str">
        <f>TEXT(Scoring!$Z20,"0000")&amp;TEXT(Scoring!$AA20,"0000")</f>
        <v>01220131</v>
      </c>
    </row>
    <row r="25" spans="1:14" x14ac:dyDescent="0.2">
      <c r="A25" s="7">
        <v>8</v>
      </c>
      <c r="B25" s="7" t="s">
        <v>295</v>
      </c>
      <c r="C25" t="str">
        <f>TEXT(Scoring!$B21,"0000")&amp;TEXT(Scoring!$C21,"0000")</f>
        <v>01290132</v>
      </c>
      <c r="D25" t="str">
        <f>TEXT(Scoring!$D21,"0000")&amp;TEXT(Scoring!$E21,"0000")</f>
        <v>01110126</v>
      </c>
      <c r="E25" t="str">
        <f>TEXT(Scoring!$F21,"0000")&amp;TEXT(Scoring!$G21,"0000")</f>
        <v>00970103</v>
      </c>
      <c r="F25" t="str">
        <f>TEXT(Scoring!$H21,"0000")&amp;TEXT(Scoring!$I21,"0000")</f>
        <v>01440144</v>
      </c>
      <c r="G25" t="str">
        <f>TEXT(Scoring!$K21,"0000")&amp;TEXT(Scoring!$L21,"0000")</f>
        <v>01160116</v>
      </c>
      <c r="H25" t="str">
        <f>TEXT(Scoring!$M21,"0000")&amp;TEXT(Scoring!$N21,"0000")</f>
        <v>00930093</v>
      </c>
      <c r="I25" t="str">
        <f>TEXT(Scoring!$O21,"0000")&amp;TEXT(Scoring!$P21,"0000")</f>
        <v>00870087</v>
      </c>
      <c r="J25" t="str">
        <f>TEXT(Scoring!$Q21,"0000")&amp;TEXT(Scoring!$R21,"0000")</f>
        <v>00800080</v>
      </c>
      <c r="K25" t="str">
        <f>TEXT(Scoring!$T21,"0000")&amp;TEXT(Scoring!$U21,"0000")</f>
        <v>01070107</v>
      </c>
      <c r="L25" t="str">
        <f>TEXT(Scoring!$V21,"0000")&amp;TEXT(Scoring!$W21,"0000")</f>
        <v>00910106</v>
      </c>
      <c r="M25" t="str">
        <f>TEXT(Scoring!$X21,"0000")&amp;TEXT(Scoring!$Y21,"0000")</f>
        <v>01170120</v>
      </c>
      <c r="N25" t="str">
        <f>TEXT(Scoring!$Z21,"0000")&amp;TEXT(Scoring!$AA21,"0000")</f>
        <v>01370164</v>
      </c>
    </row>
    <row r="26" spans="1:14" x14ac:dyDescent="0.2">
      <c r="A26" s="7">
        <v>8</v>
      </c>
      <c r="B26" s="7" t="s">
        <v>296</v>
      </c>
      <c r="C26" t="str">
        <f>TEXT(Scoring!$B22,"0000")&amp;TEXT(Scoring!$C22,"0000")</f>
        <v>01320135</v>
      </c>
      <c r="D26" t="str">
        <f>TEXT(Scoring!$D22,"0000")&amp;TEXT(Scoring!$E22,"0000")</f>
        <v>01110123</v>
      </c>
      <c r="E26" t="str">
        <f>TEXT(Scoring!$F22,"0000")&amp;TEXT(Scoring!$G22,"0000")</f>
        <v>01030103</v>
      </c>
      <c r="F26" t="str">
        <f>TEXT(Scoring!$H22,"0000")&amp;TEXT(Scoring!$I22,"0000")</f>
        <v>01170144</v>
      </c>
      <c r="G26" t="str">
        <f>TEXT(Scoring!$K22,"0000")&amp;TEXT(Scoring!$L22,"0000")</f>
        <v>01160116</v>
      </c>
      <c r="H26" t="str">
        <f>TEXT(Scoring!$M22,"0000")&amp;TEXT(Scoring!$N22,"0000")</f>
        <v>00900093</v>
      </c>
      <c r="I26" t="str">
        <f>TEXT(Scoring!$O22,"0000")&amp;TEXT(Scoring!$P22,"0000")</f>
        <v>00840084</v>
      </c>
      <c r="J26" t="str">
        <f>TEXT(Scoring!$Q22,"0000")&amp;TEXT(Scoring!$R22,"0000")</f>
        <v>00800080</v>
      </c>
      <c r="K26" t="str">
        <f>TEXT(Scoring!$T22,"0000")&amp;TEXT(Scoring!$U22,"0000")</f>
        <v>01070113</v>
      </c>
      <c r="L26" t="str">
        <f>TEXT(Scoring!$V22,"0000")&amp;TEXT(Scoring!$W22,"0000")</f>
        <v>00910106</v>
      </c>
      <c r="M26" t="str">
        <f>TEXT(Scoring!$X22,"0000")&amp;TEXT(Scoring!$Y22,"0000")</f>
        <v>01200120</v>
      </c>
      <c r="N26" t="str">
        <f>TEXT(Scoring!$Z22,"0000")&amp;TEXT(Scoring!$AA22,"0000")</f>
        <v>01310170</v>
      </c>
    </row>
    <row r="27" spans="1:14" x14ac:dyDescent="0.2">
      <c r="A27" s="7">
        <v>8</v>
      </c>
      <c r="B27" s="7" t="s">
        <v>297</v>
      </c>
      <c r="C27" t="str">
        <f>TEXT(Scoring!$B23,"0000")&amp;TEXT(Scoring!$C23,"0000")</f>
        <v>01290138</v>
      </c>
      <c r="D27" t="str">
        <f>TEXT(Scoring!$D23,"0000")&amp;TEXT(Scoring!$E23,"0000")</f>
        <v>01110126</v>
      </c>
      <c r="E27" t="str">
        <f>TEXT(Scoring!$F23,"0000")&amp;TEXT(Scoring!$G23,"0000")</f>
        <v>01000106</v>
      </c>
      <c r="F27" t="str">
        <f>TEXT(Scoring!$H23,"0000")&amp;TEXT(Scoring!$I23,"0000")</f>
        <v>01320144</v>
      </c>
      <c r="G27" t="str">
        <f>TEXT(Scoring!$K23,"0000")&amp;TEXT(Scoring!$L23,"0000")</f>
        <v>01160116</v>
      </c>
      <c r="H27" t="str">
        <f>TEXT(Scoring!$M23,"0000")&amp;TEXT(Scoring!$N23,"0000")</f>
        <v>00870090</v>
      </c>
      <c r="I27" t="str">
        <f>TEXT(Scoring!$O23,"0000")&amp;TEXT(Scoring!$P23,"0000")</f>
        <v>00870090</v>
      </c>
      <c r="J27" t="str">
        <f>TEXT(Scoring!$Q23,"0000")&amp;TEXT(Scoring!$R23,"0000")</f>
        <v>00800080</v>
      </c>
      <c r="K27" t="str">
        <f>TEXT(Scoring!$T23,"0000")&amp;TEXT(Scoring!$U23,"0000")</f>
        <v>01040107</v>
      </c>
      <c r="L27" t="str">
        <f>TEXT(Scoring!$V23,"0000")&amp;TEXT(Scoring!$W23,"0000")</f>
        <v>01090109</v>
      </c>
      <c r="M27" t="str">
        <f>TEXT(Scoring!$X23,"0000")&amp;TEXT(Scoring!$Y23,"0000")</f>
        <v>01260126</v>
      </c>
      <c r="N27" t="str">
        <f>TEXT(Scoring!$Z23,"0000")&amp;TEXT(Scoring!$AA23,"0000")</f>
        <v>01310137</v>
      </c>
    </row>
    <row r="28" spans="1:14" x14ac:dyDescent="0.2">
      <c r="A28" s="7">
        <v>8</v>
      </c>
      <c r="B28" s="7" t="s">
        <v>298</v>
      </c>
      <c r="C28" t="str">
        <f>TEXT(Scoring!$B24,"0000")&amp;TEXT(Scoring!$C24,"0000")</f>
        <v>01320165</v>
      </c>
      <c r="D28" t="str">
        <f>TEXT(Scoring!$D24,"0000")&amp;TEXT(Scoring!$E24,"0000")</f>
        <v>01230123</v>
      </c>
      <c r="E28" t="str">
        <f>TEXT(Scoring!$F24,"0000")&amp;TEXT(Scoring!$G24,"0000")</f>
        <v>01000106</v>
      </c>
      <c r="F28" t="str">
        <f>TEXT(Scoring!$H24,"0000")&amp;TEXT(Scoring!$I24,"0000")</f>
        <v>01260141</v>
      </c>
      <c r="G28" t="str">
        <f>TEXT(Scoring!$K24,"0000")&amp;TEXT(Scoring!$L24,"0000")</f>
        <v>01160125</v>
      </c>
      <c r="H28" t="str">
        <f>TEXT(Scoring!$M24,"0000")&amp;TEXT(Scoring!$N24,"0000")</f>
        <v>00900090</v>
      </c>
      <c r="I28" t="str">
        <f>TEXT(Scoring!$O24,"0000")&amp;TEXT(Scoring!$P24,"0000")</f>
        <v>00840087</v>
      </c>
      <c r="J28" t="str">
        <f>TEXT(Scoring!$Q24,"0000")&amp;TEXT(Scoring!$R24,"0000")</f>
        <v>00800080</v>
      </c>
      <c r="K28" t="str">
        <f>TEXT(Scoring!$T24,"0000")&amp;TEXT(Scoring!$U24,"0000")</f>
        <v>01070107</v>
      </c>
      <c r="L28" t="str">
        <f>TEXT(Scoring!$V24,"0000")&amp;TEXT(Scoring!$W24,"0000")</f>
        <v>01060106</v>
      </c>
      <c r="M28" t="str">
        <f>TEXT(Scoring!$X24,"0000")&amp;TEXT(Scoring!$Y24,"0000")</f>
        <v>01170117</v>
      </c>
      <c r="N28" t="str">
        <f>TEXT(Scoring!$Z24,"0000")&amp;TEXT(Scoring!$AA24,"0000")</f>
        <v>01310134</v>
      </c>
    </row>
    <row r="29" spans="1:14" x14ac:dyDescent="0.2">
      <c r="A29" s="7">
        <v>8</v>
      </c>
      <c r="B29" s="7" t="s">
        <v>299</v>
      </c>
      <c r="C29" t="str">
        <f>TEXT(Scoring!$B25,"0000")&amp;TEXT(Scoring!$C25,"0000")</f>
        <v>01290132</v>
      </c>
      <c r="D29" t="str">
        <f>TEXT(Scoring!$D25,"0000")&amp;TEXT(Scoring!$E25,"0000")</f>
        <v>01110126</v>
      </c>
      <c r="E29" t="str">
        <f>TEXT(Scoring!$F25,"0000")&amp;TEXT(Scoring!$G25,"0000")</f>
        <v>00970103</v>
      </c>
      <c r="F29" t="str">
        <f>TEXT(Scoring!$H25,"0000")&amp;TEXT(Scoring!$I25,"0000")</f>
        <v>01440144</v>
      </c>
      <c r="G29" t="str">
        <f>TEXT(Scoring!$K25,"0000")&amp;TEXT(Scoring!$L25,"0000")</f>
        <v>01160116</v>
      </c>
      <c r="H29" t="str">
        <f>TEXT(Scoring!$M25,"0000")&amp;TEXT(Scoring!$N25,"0000")</f>
        <v>00930093</v>
      </c>
      <c r="I29" t="str">
        <f>TEXT(Scoring!$O25,"0000")&amp;TEXT(Scoring!$P25,"0000")</f>
        <v>00870087</v>
      </c>
      <c r="J29" t="str">
        <f>TEXT(Scoring!$Q25,"0000")&amp;TEXT(Scoring!$R25,"0000")</f>
        <v>00800080</v>
      </c>
      <c r="K29" t="str">
        <f>TEXT(Scoring!$T25,"0000")&amp;TEXT(Scoring!$U25,"0000")</f>
        <v>01070107</v>
      </c>
      <c r="L29" t="str">
        <f>TEXT(Scoring!$V25,"0000")&amp;TEXT(Scoring!$W25,"0000")</f>
        <v>00910106</v>
      </c>
      <c r="M29" t="str">
        <f>TEXT(Scoring!$X25,"0000")&amp;TEXT(Scoring!$Y25,"0000")</f>
        <v>01170120</v>
      </c>
      <c r="N29" t="str">
        <f>TEXT(Scoring!$Z25,"0000")&amp;TEXT(Scoring!$AA25,"0000")</f>
        <v>01370164</v>
      </c>
    </row>
    <row r="30" spans="1:14" x14ac:dyDescent="0.2">
      <c r="A30" s="7">
        <v>8</v>
      </c>
      <c r="B30" s="7" t="s">
        <v>300</v>
      </c>
      <c r="C30" t="str">
        <f>TEXT(Scoring!$B28,"0000")&amp;TEXT(Scoring!$C28,"0000")</f>
        <v>01320141</v>
      </c>
      <c r="D30" t="str">
        <f>TEXT(Scoring!$D28,"0000")&amp;TEXT(Scoring!$E28,"0000")</f>
        <v>01110111</v>
      </c>
      <c r="E30" t="str">
        <f>TEXT(Scoring!$F28,"0000")&amp;TEXT(Scoring!$G28,"0000")</f>
        <v>01030136</v>
      </c>
      <c r="F30" t="str">
        <f>TEXT(Scoring!$H28,"0000")&amp;TEXT(Scoring!$I28,"0000")</f>
        <v>01110141</v>
      </c>
      <c r="G30" t="str">
        <f>TEXT(Scoring!$K28,"0000")&amp;TEXT(Scoring!$L28,"0000")</f>
        <v>01160116</v>
      </c>
      <c r="H30" t="str">
        <f>TEXT(Scoring!$M28,"0000")&amp;TEXT(Scoring!$N28,"0000")</f>
        <v>00900090</v>
      </c>
      <c r="I30" t="str">
        <f>TEXT(Scoring!$O28,"0000")&amp;TEXT(Scoring!$P28,"0000")</f>
        <v>00840087</v>
      </c>
      <c r="J30" t="str">
        <f>TEXT(Scoring!$Q28,"0000")&amp;TEXT(Scoring!$R28,"0000")</f>
        <v>00800080</v>
      </c>
      <c r="K30" t="str">
        <f>TEXT(Scoring!$T28,"0000")&amp;TEXT(Scoring!$U28,"0000")</f>
        <v>01070107</v>
      </c>
      <c r="L30" t="str">
        <f>TEXT(Scoring!$V28,"0000")&amp;TEXT(Scoring!$W28,"0000")</f>
        <v>01090109</v>
      </c>
      <c r="M30" t="str">
        <f>TEXT(Scoring!$X28,"0000")&amp;TEXT(Scoring!$Y28,"0000")</f>
        <v>01170126</v>
      </c>
      <c r="N30" t="str">
        <f>TEXT(Scoring!$Z28,"0000")&amp;TEXT(Scoring!$AA28,"0000")</f>
        <v>01310131</v>
      </c>
    </row>
    <row r="31" spans="1:14" x14ac:dyDescent="0.2">
      <c r="A31" s="7">
        <v>8</v>
      </c>
      <c r="B31" s="7" t="s">
        <v>301</v>
      </c>
      <c r="C31" t="str">
        <f>TEXT(Scoring!$B29,"0000")&amp;TEXT(Scoring!$C29,"0000")</f>
        <v>01320135</v>
      </c>
      <c r="D31" t="str">
        <f>TEXT(Scoring!$D29,"0000")&amp;TEXT(Scoring!$E29,"0000")</f>
        <v>01110123</v>
      </c>
      <c r="E31" t="str">
        <f>TEXT(Scoring!$F29,"0000")&amp;TEXT(Scoring!$G29,"0000")</f>
        <v>01030103</v>
      </c>
      <c r="F31" t="str">
        <f>TEXT(Scoring!$H29,"0000")&amp;TEXT(Scoring!$I29,"0000")</f>
        <v>01170144</v>
      </c>
      <c r="G31" t="str">
        <f>TEXT(Scoring!$K29,"0000")&amp;TEXT(Scoring!$L29,"0000")</f>
        <v>01160116</v>
      </c>
      <c r="H31" t="str">
        <f>TEXT(Scoring!$M29,"0000")&amp;TEXT(Scoring!$N29,"0000")</f>
        <v>00900093</v>
      </c>
      <c r="I31" t="str">
        <f>TEXT(Scoring!$O29,"0000")&amp;TEXT(Scoring!$P29,"0000")</f>
        <v>00840084</v>
      </c>
      <c r="J31" t="str">
        <f>TEXT(Scoring!$Q29,"0000")&amp;TEXT(Scoring!$R29,"0000")</f>
        <v>00800080</v>
      </c>
      <c r="K31" t="str">
        <f>TEXT(Scoring!$T29,"0000")&amp;TEXT(Scoring!$U29,"0000")</f>
        <v>01070113</v>
      </c>
      <c r="L31" t="str">
        <f>TEXT(Scoring!$V29,"0000")&amp;TEXT(Scoring!$W29,"0000")</f>
        <v>00910106</v>
      </c>
      <c r="M31" t="str">
        <f>TEXT(Scoring!$X29,"0000")&amp;TEXT(Scoring!$Y29,"0000")</f>
        <v>01200120</v>
      </c>
      <c r="N31" t="str">
        <f>TEXT(Scoring!$Z29,"0000")&amp;TEXT(Scoring!$AA29,"0000")</f>
        <v>01310170</v>
      </c>
    </row>
    <row r="32" spans="1:14" x14ac:dyDescent="0.2">
      <c r="A32" s="7">
        <v>8</v>
      </c>
      <c r="B32" s="7" t="s">
        <v>302</v>
      </c>
      <c r="C32" t="str">
        <f>TEXT(Scoring!$B30,"0000")&amp;TEXT(Scoring!$C30,"0000")</f>
        <v>01320135</v>
      </c>
      <c r="D32" t="str">
        <f>TEXT(Scoring!$D30,"0000")&amp;TEXT(Scoring!$E30,"0000")</f>
        <v>01110111</v>
      </c>
      <c r="E32" t="str">
        <f>TEXT(Scoring!$F30,"0000")&amp;TEXT(Scoring!$G30,"0000")</f>
        <v>00970133</v>
      </c>
      <c r="F32" t="str">
        <f>TEXT(Scoring!$H30,"0000")&amp;TEXT(Scoring!$I30,"0000")</f>
        <v>01110135</v>
      </c>
      <c r="G32" t="str">
        <f>TEXT(Scoring!$K30,"0000")&amp;TEXT(Scoring!$L30,"0000")</f>
        <v>01160125</v>
      </c>
      <c r="H32" t="str">
        <f>TEXT(Scoring!$M30,"0000")&amp;TEXT(Scoring!$N30,"0000")</f>
        <v>00900105</v>
      </c>
      <c r="I32" t="str">
        <f>TEXT(Scoring!$O30,"0000")&amp;TEXT(Scoring!$P30,"0000")</f>
        <v>00840084</v>
      </c>
      <c r="J32" t="str">
        <f>TEXT(Scoring!$Q30,"0000")&amp;TEXT(Scoring!$R30,"0000")</f>
        <v>00800083</v>
      </c>
      <c r="K32" t="str">
        <f>TEXT(Scoring!$T30,"0000")&amp;TEXT(Scoring!$U30,"0000")</f>
        <v>01070107</v>
      </c>
      <c r="L32" t="str">
        <f>TEXT(Scoring!$V30,"0000")&amp;TEXT(Scoring!$W30,"0000")</f>
        <v>01060106</v>
      </c>
      <c r="M32" t="str">
        <f>TEXT(Scoring!$X30,"0000")&amp;TEXT(Scoring!$Y30,"0000")</f>
        <v>01170117</v>
      </c>
      <c r="N32" t="str">
        <f>TEXT(Scoring!$Z30,"0000")&amp;TEXT(Scoring!$AA30,"0000")</f>
        <v>01310134</v>
      </c>
    </row>
    <row r="33" spans="1:14" x14ac:dyDescent="0.2">
      <c r="A33" s="7">
        <v>8</v>
      </c>
      <c r="B33" s="7" t="s">
        <v>303</v>
      </c>
      <c r="C33" t="str">
        <f>TEXT(Scoring!$B31,"0000")&amp;TEXT(Scoring!$C31,"0000")</f>
        <v>01230132</v>
      </c>
      <c r="D33" t="str">
        <f>TEXT(Scoring!$D31,"0000")&amp;TEXT(Scoring!$E31,"0000")</f>
        <v>01110129</v>
      </c>
      <c r="E33" t="str">
        <f>TEXT(Scoring!$F31,"0000")&amp;TEXT(Scoring!$G31,"0000")</f>
        <v>01090115</v>
      </c>
      <c r="F33" t="str">
        <f>TEXT(Scoring!$H31,"0000")&amp;TEXT(Scoring!$I31,"0000")</f>
        <v>01380144</v>
      </c>
      <c r="G33" t="str">
        <f>TEXT(Scoring!$K31,"0000")&amp;TEXT(Scoring!$L31,"0000")</f>
        <v>01160125</v>
      </c>
      <c r="H33" t="str">
        <f>TEXT(Scoring!$M31,"0000")&amp;TEXT(Scoring!$N31,"0000")</f>
        <v>00900093</v>
      </c>
      <c r="I33" t="str">
        <f>TEXT(Scoring!$O31,"0000")&amp;TEXT(Scoring!$P31,"0000")</f>
        <v>00870087</v>
      </c>
      <c r="J33" t="str">
        <f>TEXT(Scoring!$Q31,"0000")&amp;TEXT(Scoring!$R31,"0000")</f>
        <v>00800080</v>
      </c>
      <c r="K33" t="str">
        <f>TEXT(Scoring!$T31,"0000")&amp;TEXT(Scoring!$U31,"0000")</f>
        <v>01070107</v>
      </c>
      <c r="L33" t="str">
        <f>TEXT(Scoring!$V31,"0000")&amp;TEXT(Scoring!$W31,"0000")</f>
        <v>00970106</v>
      </c>
      <c r="M33" t="str">
        <f>TEXT(Scoring!$X31,"0000")&amp;TEXT(Scoring!$Y31,"0000")</f>
        <v>01260126</v>
      </c>
      <c r="N33" t="str">
        <f>TEXT(Scoring!$Z31,"0000")&amp;TEXT(Scoring!$AA31,"0000")</f>
        <v>01310134</v>
      </c>
    </row>
    <row r="34" spans="1:14" x14ac:dyDescent="0.2">
      <c r="A34" s="7">
        <v>8</v>
      </c>
      <c r="B34" s="7" t="s">
        <v>304</v>
      </c>
      <c r="C34" t="str">
        <f>TEXT(Scoring!$B32,"0000")&amp;TEXT(Scoring!$C32,"0000")</f>
        <v>01320132</v>
      </c>
      <c r="D34" t="str">
        <f>TEXT(Scoring!$D32,"0000")&amp;TEXT(Scoring!$E32,"0000")</f>
        <v>01110111</v>
      </c>
      <c r="E34" t="str">
        <f>TEXT(Scoring!$F32,"0000")&amp;TEXT(Scoring!$G32,"0000")</f>
        <v>01000127</v>
      </c>
      <c r="F34" t="str">
        <f>TEXT(Scoring!$H32,"0000")&amp;TEXT(Scoring!$I32,"0000")</f>
        <v>01200147</v>
      </c>
      <c r="G34" t="str">
        <f>TEXT(Scoring!$K32,"0000")&amp;TEXT(Scoring!$L32,"0000")</f>
        <v>01160116</v>
      </c>
      <c r="H34" t="str">
        <f>TEXT(Scoring!$M32,"0000")&amp;TEXT(Scoring!$N32,"0000")</f>
        <v>00870090</v>
      </c>
      <c r="I34" t="str">
        <f>TEXT(Scoring!$O32,"0000")&amp;TEXT(Scoring!$P32,"0000")</f>
        <v>00840087</v>
      </c>
      <c r="J34" t="str">
        <f>TEXT(Scoring!$Q32,"0000")&amp;TEXT(Scoring!$R32,"0000")</f>
        <v>00800080</v>
      </c>
      <c r="K34" t="str">
        <f>TEXT(Scoring!$T32,"0000")&amp;TEXT(Scoring!$U32,"0000")</f>
        <v>01070107</v>
      </c>
      <c r="L34" t="str">
        <f>TEXT(Scoring!$V32,"0000")&amp;TEXT(Scoring!$W32,"0000")</f>
        <v>01000106</v>
      </c>
      <c r="M34" t="str">
        <f>TEXT(Scoring!$X32,"0000")&amp;TEXT(Scoring!$Y32,"0000")</f>
        <v>01170123</v>
      </c>
      <c r="N34" t="str">
        <f>TEXT(Scoring!$Z32,"0000")&amp;TEXT(Scoring!$AA32,"0000")</f>
        <v>01220131</v>
      </c>
    </row>
    <row r="35" spans="1:14" x14ac:dyDescent="0.2">
      <c r="A35" s="7">
        <v>8</v>
      </c>
      <c r="B35" s="7" t="s">
        <v>305</v>
      </c>
      <c r="C35" t="str">
        <f>TEXT(Scoring!$B33,"0000")&amp;TEXT(Scoring!$C33,"0000")</f>
        <v>01290132</v>
      </c>
      <c r="D35" t="str">
        <f>TEXT(Scoring!$D33,"0000")&amp;TEXT(Scoring!$E33,"0000")</f>
        <v>01110126</v>
      </c>
      <c r="E35" t="str">
        <f>TEXT(Scoring!$F33,"0000")&amp;TEXT(Scoring!$G33,"0000")</f>
        <v>00970103</v>
      </c>
      <c r="F35" t="str">
        <f>TEXT(Scoring!$H33,"0000")&amp;TEXT(Scoring!$I33,"0000")</f>
        <v>01440144</v>
      </c>
      <c r="G35" t="str">
        <f>TEXT(Scoring!$K33,"0000")&amp;TEXT(Scoring!$L33,"0000")</f>
        <v>01160116</v>
      </c>
      <c r="H35" t="str">
        <f>TEXT(Scoring!$M33,"0000")&amp;TEXT(Scoring!$N33,"0000")</f>
        <v>00930093</v>
      </c>
      <c r="I35" t="str">
        <f>TEXT(Scoring!$O33,"0000")&amp;TEXT(Scoring!$P33,"0000")</f>
        <v>00870087</v>
      </c>
      <c r="J35" t="str">
        <f>TEXT(Scoring!$Q33,"0000")&amp;TEXT(Scoring!$R33,"0000")</f>
        <v>00800080</v>
      </c>
      <c r="K35" t="str">
        <f>TEXT(Scoring!$T33,"0000")&amp;TEXT(Scoring!$U33,"0000")</f>
        <v>01070107</v>
      </c>
      <c r="L35" t="str">
        <f>TEXT(Scoring!$V33,"0000")&amp;TEXT(Scoring!$W33,"0000")</f>
        <v>00910106</v>
      </c>
      <c r="M35" t="str">
        <f>TEXT(Scoring!$X33,"0000")&amp;TEXT(Scoring!$Y33,"0000")</f>
        <v>01170120</v>
      </c>
      <c r="N35" t="str">
        <f>TEXT(Scoring!$Z33,"0000")&amp;TEXT(Scoring!$AA33,"0000")</f>
        <v>01370164</v>
      </c>
    </row>
    <row r="36" spans="1:14" x14ac:dyDescent="0.2">
      <c r="A36" s="7">
        <v>8</v>
      </c>
      <c r="B36" s="7" t="s">
        <v>306</v>
      </c>
      <c r="C36" t="str">
        <f>TEXT(Scoring!$B34,"0000")&amp;TEXT(Scoring!$C34,"0000")</f>
        <v>01320135</v>
      </c>
      <c r="D36" t="str">
        <f>TEXT(Scoring!$D34,"0000")&amp;TEXT(Scoring!$E34,"0000")</f>
        <v>01110123</v>
      </c>
      <c r="E36" t="str">
        <f>TEXT(Scoring!$F34,"0000")&amp;TEXT(Scoring!$G34,"0000")</f>
        <v>01030103</v>
      </c>
      <c r="F36" t="str">
        <f>TEXT(Scoring!$H34,"0000")&amp;TEXT(Scoring!$I34,"0000")</f>
        <v>01170144</v>
      </c>
      <c r="G36" t="str">
        <f>TEXT(Scoring!$K34,"0000")&amp;TEXT(Scoring!$L34,"0000")</f>
        <v>01160116</v>
      </c>
      <c r="H36" t="str">
        <f>TEXT(Scoring!$M34,"0000")&amp;TEXT(Scoring!$N34,"0000")</f>
        <v>00900093</v>
      </c>
      <c r="I36" t="str">
        <f>TEXT(Scoring!$O34,"0000")&amp;TEXT(Scoring!$P34,"0000")</f>
        <v>00840084</v>
      </c>
      <c r="J36" t="str">
        <f>TEXT(Scoring!$Q34,"0000")&amp;TEXT(Scoring!$R34,"0000")</f>
        <v>00800080</v>
      </c>
      <c r="K36" t="str">
        <f>TEXT(Scoring!$T34,"0000")&amp;TEXT(Scoring!$U34,"0000")</f>
        <v>01070113</v>
      </c>
      <c r="L36" t="str">
        <f>TEXT(Scoring!$V34,"0000")&amp;TEXT(Scoring!$W34,"0000")</f>
        <v>00910106</v>
      </c>
      <c r="M36" t="str">
        <f>TEXT(Scoring!$X34,"0000")&amp;TEXT(Scoring!$Y34,"0000")</f>
        <v>01200120</v>
      </c>
      <c r="N36" t="str">
        <f>TEXT(Scoring!$Z34,"0000")&amp;TEXT(Scoring!$AA34,"0000")</f>
        <v>01310170</v>
      </c>
    </row>
    <row r="37" spans="1:14" x14ac:dyDescent="0.2">
      <c r="A37" s="7">
        <v>8</v>
      </c>
      <c r="B37" s="7" t="s">
        <v>307</v>
      </c>
      <c r="C37" t="str">
        <f>TEXT(Scoring!$B35,"0000")&amp;TEXT(Scoring!$C35,"0000")</f>
        <v>01320135</v>
      </c>
      <c r="D37" t="str">
        <f>TEXT(Scoring!$D35,"0000")&amp;TEXT(Scoring!$E35,"0000")</f>
        <v>01110111</v>
      </c>
      <c r="E37" t="str">
        <f>TEXT(Scoring!$F35,"0000")&amp;TEXT(Scoring!$G35,"0000")</f>
        <v>00970133</v>
      </c>
      <c r="F37" t="str">
        <f>TEXT(Scoring!$H35,"0000")&amp;TEXT(Scoring!$I35,"0000")</f>
        <v>01110135</v>
      </c>
      <c r="G37" t="str">
        <f>TEXT(Scoring!$K35,"0000")&amp;TEXT(Scoring!$L35,"0000")</f>
        <v>01160125</v>
      </c>
      <c r="H37" t="str">
        <f>TEXT(Scoring!$M35,"0000")&amp;TEXT(Scoring!$N35,"0000")</f>
        <v>00900105</v>
      </c>
      <c r="I37" t="str">
        <f>TEXT(Scoring!$O35,"0000")&amp;TEXT(Scoring!$P35,"0000")</f>
        <v>00840084</v>
      </c>
      <c r="J37" t="str">
        <f>TEXT(Scoring!$Q35,"0000")&amp;TEXT(Scoring!$R35,"0000")</f>
        <v>00800083</v>
      </c>
      <c r="K37" t="str">
        <f>TEXT(Scoring!$T35,"0000")&amp;TEXT(Scoring!$U35,"0000")</f>
        <v>01070107</v>
      </c>
      <c r="L37" t="str">
        <f>TEXT(Scoring!$V35,"0000")&amp;TEXT(Scoring!$W35,"0000")</f>
        <v>01060106</v>
      </c>
      <c r="M37" t="str">
        <f>TEXT(Scoring!$X35,"0000")&amp;TEXT(Scoring!$Y35,"0000")</f>
        <v>01170117</v>
      </c>
      <c r="N37" t="str">
        <f>TEXT(Scoring!$Z35,"0000")&amp;TEXT(Scoring!$AA35,"0000")</f>
        <v>01310134</v>
      </c>
    </row>
    <row r="38" spans="1:14" x14ac:dyDescent="0.2">
      <c r="A38" s="7">
        <v>8</v>
      </c>
      <c r="B38" s="7" t="s">
        <v>308</v>
      </c>
      <c r="C38" t="str">
        <f>TEXT(Scoring!$B36,"0000")&amp;TEXT(Scoring!$C36,"0000")</f>
        <v>01320132</v>
      </c>
      <c r="D38" t="str">
        <f>TEXT(Scoring!$D36,"0000")&amp;TEXT(Scoring!$E36,"0000")</f>
        <v>01110111</v>
      </c>
      <c r="E38" t="str">
        <f>TEXT(Scoring!$F36,"0000")&amp;TEXT(Scoring!$G36,"0000")</f>
        <v>00970103</v>
      </c>
      <c r="F38" t="str">
        <f>TEXT(Scoring!$H36,"0000")&amp;TEXT(Scoring!$I36,"0000")</f>
        <v>01320141</v>
      </c>
      <c r="G38" t="str">
        <f>TEXT(Scoring!$K36,"0000")&amp;TEXT(Scoring!$L36,"0000")</f>
        <v>01160125</v>
      </c>
      <c r="H38" t="str">
        <f>TEXT(Scoring!$M36,"0000")&amp;TEXT(Scoring!$N36,"0000")</f>
        <v>00900090</v>
      </c>
      <c r="I38" t="str">
        <f>TEXT(Scoring!$O36,"0000")&amp;TEXT(Scoring!$P36,"0000")</f>
        <v>00840084</v>
      </c>
      <c r="J38" t="str">
        <f>TEXT(Scoring!$Q36,"0000")&amp;TEXT(Scoring!$R36,"0000")</f>
        <v>00800080</v>
      </c>
      <c r="K38" t="str">
        <f>TEXT(Scoring!$T36,"0000")&amp;TEXT(Scoring!$U36,"0000")</f>
        <v>01040107</v>
      </c>
      <c r="L38" t="str">
        <f>TEXT(Scoring!$V36,"0000")&amp;TEXT(Scoring!$W36,"0000")</f>
        <v>00910106</v>
      </c>
      <c r="M38" t="str">
        <f>TEXT(Scoring!$X36,"0000")&amp;TEXT(Scoring!$Y36,"0000")</f>
        <v>01170123</v>
      </c>
      <c r="N38" t="str">
        <f>TEXT(Scoring!$Z36,"0000")&amp;TEXT(Scoring!$AA36,"0000")</f>
        <v>01310134</v>
      </c>
    </row>
    <row r="39" spans="1:14" x14ac:dyDescent="0.2">
      <c r="A39" s="7">
        <v>8</v>
      </c>
      <c r="B39" s="7" t="s">
        <v>309</v>
      </c>
      <c r="C39" t="str">
        <f>TEXT(Scoring!$B37,"0000")&amp;TEXT(Scoring!$C37,"0000")</f>
        <v>01350135</v>
      </c>
      <c r="D39" t="str">
        <f>TEXT(Scoring!$D37,"0000")&amp;TEXT(Scoring!$E37,"0000")</f>
        <v>01110126</v>
      </c>
      <c r="E39" t="str">
        <f>TEXT(Scoring!$F37,"0000")&amp;TEXT(Scoring!$G37,"0000")</f>
        <v>01030127</v>
      </c>
      <c r="F39" t="str">
        <f>TEXT(Scoring!$H37,"0000")&amp;TEXT(Scoring!$I37,"0000")</f>
        <v>01290138</v>
      </c>
      <c r="G39" t="str">
        <f>TEXT(Scoring!$K37,"0000")&amp;TEXT(Scoring!$L37,"0000")</f>
        <v>01160116</v>
      </c>
      <c r="H39" t="str">
        <f>TEXT(Scoring!$M37,"0000")&amp;TEXT(Scoring!$N37,"0000")</f>
        <v>00900093</v>
      </c>
      <c r="I39" t="str">
        <f>TEXT(Scoring!$O37,"0000")&amp;TEXT(Scoring!$P37,"0000")</f>
        <v>00840087</v>
      </c>
      <c r="J39" t="str">
        <f>TEXT(Scoring!$Q37,"0000")&amp;TEXT(Scoring!$R37,"0000")</f>
        <v>00800080</v>
      </c>
      <c r="K39" t="str">
        <f>TEXT(Scoring!$T37,"0000")&amp;TEXT(Scoring!$U37,"0000")</f>
        <v>01040107</v>
      </c>
      <c r="L39" t="str">
        <f>TEXT(Scoring!$V37,"0000")&amp;TEXT(Scoring!$W37,"0000")</f>
        <v>01060106</v>
      </c>
      <c r="M39" t="str">
        <f>TEXT(Scoring!$X37,"0000")&amp;TEXT(Scoring!$Y37,"0000")</f>
        <v>01140120</v>
      </c>
      <c r="N39" t="str">
        <f>TEXT(Scoring!$Z37,"0000")&amp;TEXT(Scoring!$AA37,"0000")</f>
        <v>01370152</v>
      </c>
    </row>
    <row r="40" spans="1:14" x14ac:dyDescent="0.2">
      <c r="A40" s="7">
        <v>8</v>
      </c>
      <c r="B40" s="7" t="s">
        <v>310</v>
      </c>
      <c r="C40" t="str">
        <f>TEXT(Scoring!$B38,"0000")&amp;TEXT(Scoring!$C38,"0000")</f>
        <v>01290135</v>
      </c>
      <c r="D40" t="str">
        <f>TEXT(Scoring!$D38,"0000")&amp;TEXT(Scoring!$E38,"0000")</f>
        <v>01110111</v>
      </c>
      <c r="E40" t="str">
        <f>TEXT(Scoring!$F38,"0000")&amp;TEXT(Scoring!$G38,"0000")</f>
        <v>01120121</v>
      </c>
      <c r="F40" t="str">
        <f>TEXT(Scoring!$H38,"0000")&amp;TEXT(Scoring!$I38,"0000")</f>
        <v>01140135</v>
      </c>
      <c r="G40" t="str">
        <f>TEXT(Scoring!$K38,"0000")&amp;TEXT(Scoring!$L38,"0000")</f>
        <v>01160125</v>
      </c>
      <c r="H40" t="str">
        <f>TEXT(Scoring!$M38,"0000")&amp;TEXT(Scoring!$N38,"0000")</f>
        <v>00930093</v>
      </c>
      <c r="I40" t="str">
        <f>TEXT(Scoring!$O38,"0000")&amp;TEXT(Scoring!$P38,"0000")</f>
        <v>00840090</v>
      </c>
      <c r="J40" t="str">
        <f>TEXT(Scoring!$Q38,"0000")&amp;TEXT(Scoring!$R38,"0000")</f>
        <v>00800080</v>
      </c>
      <c r="K40" t="str">
        <f>TEXT(Scoring!$T38,"0000")&amp;TEXT(Scoring!$U38,"0000")</f>
        <v>01040107</v>
      </c>
      <c r="L40" t="str">
        <f>TEXT(Scoring!$V38,"0000")&amp;TEXT(Scoring!$W38,"0000")</f>
        <v>00910091</v>
      </c>
      <c r="M40" t="str">
        <f>TEXT(Scoring!$X38,"0000")&amp;TEXT(Scoring!$Y38,"0000")</f>
        <v>01170120</v>
      </c>
      <c r="N40" t="str">
        <f>TEXT(Scoring!$Z38,"0000")&amp;TEXT(Scoring!$AA38,"0000")</f>
        <v>01310152</v>
      </c>
    </row>
    <row r="41" spans="1:14" x14ac:dyDescent="0.2">
      <c r="A41" s="7">
        <v>8</v>
      </c>
      <c r="B41" s="7" t="s">
        <v>312</v>
      </c>
      <c r="C41" t="str">
        <f>TEXT(Scoring!$B40,"0000")&amp;TEXT(Scoring!$C40,"0000")</f>
        <v>01320135</v>
      </c>
      <c r="D41" t="str">
        <f>TEXT(Scoring!$D40,"0000")&amp;TEXT(Scoring!$E40,"0000")</f>
        <v>01110123</v>
      </c>
      <c r="E41" t="str">
        <f>TEXT(Scoring!$F40,"0000")&amp;TEXT(Scoring!$G40,"0000")</f>
        <v>01030103</v>
      </c>
      <c r="F41" t="str">
        <f>TEXT(Scoring!$H40,"0000")&amp;TEXT(Scoring!$I40,"0000")</f>
        <v>01170144</v>
      </c>
      <c r="G41" t="str">
        <f>TEXT(Scoring!$K40,"0000")&amp;TEXT(Scoring!$L40,"0000")</f>
        <v>01160116</v>
      </c>
      <c r="H41" t="str">
        <f>TEXT(Scoring!$M40,"0000")&amp;TEXT(Scoring!$N40,"0000")</f>
        <v>00900093</v>
      </c>
      <c r="I41" t="str">
        <f>TEXT(Scoring!$O40,"0000")&amp;TEXT(Scoring!$P40,"0000")</f>
        <v>00840084</v>
      </c>
      <c r="J41" t="str">
        <f>TEXT(Scoring!$Q40,"0000")&amp;TEXT(Scoring!$R40,"0000")</f>
        <v>00800080</v>
      </c>
      <c r="K41" t="str">
        <f>TEXT(Scoring!$T40,"0000")&amp;TEXT(Scoring!$U40,"0000")</f>
        <v>01070113</v>
      </c>
      <c r="L41" t="str">
        <f>TEXT(Scoring!$V40,"0000")&amp;TEXT(Scoring!$W40,"0000")</f>
        <v>00910106</v>
      </c>
      <c r="M41" t="str">
        <f>TEXT(Scoring!$X40,"0000")&amp;TEXT(Scoring!$Y40,"0000")</f>
        <v>01200120</v>
      </c>
      <c r="N41" t="str">
        <f>TEXT(Scoring!$Z40,"0000")&amp;TEXT(Scoring!$AA40,"0000")</f>
        <v>01310170</v>
      </c>
    </row>
    <row r="42" spans="1:14" x14ac:dyDescent="0.2">
      <c r="A42" s="7">
        <v>8</v>
      </c>
      <c r="B42" s="7" t="s">
        <v>313</v>
      </c>
      <c r="C42" t="str">
        <f>TEXT(Scoring!$B41,"0000")&amp;TEXT(Scoring!$C41,"0000")</f>
        <v>01320153</v>
      </c>
      <c r="D42" t="str">
        <f>TEXT(Scoring!$D41,"0000")&amp;TEXT(Scoring!$E41,"0000")</f>
        <v>01200126</v>
      </c>
      <c r="E42" t="str">
        <f>TEXT(Scoring!$F41,"0000")&amp;TEXT(Scoring!$G41,"0000")</f>
        <v>01000124</v>
      </c>
      <c r="F42" t="str">
        <f>TEXT(Scoring!$H41,"0000")&amp;TEXT(Scoring!$I41,"0000")</f>
        <v>01380153</v>
      </c>
      <c r="G42" t="str">
        <f>TEXT(Scoring!$K41,"0000")&amp;TEXT(Scoring!$L41,"0000")</f>
        <v>01160116</v>
      </c>
      <c r="H42" t="str">
        <f>TEXT(Scoring!$M41,"0000")&amp;TEXT(Scoring!$N41,"0000")</f>
        <v>00900093</v>
      </c>
      <c r="I42" t="str">
        <f>TEXT(Scoring!$O41,"0000")&amp;TEXT(Scoring!$P41,"0000")</f>
        <v>00840087</v>
      </c>
      <c r="J42" t="str">
        <f>TEXT(Scoring!$Q41,"0000")&amp;TEXT(Scoring!$R41,"0000")</f>
        <v>00800080</v>
      </c>
      <c r="K42" t="str">
        <f>TEXT(Scoring!$T41,"0000")&amp;TEXT(Scoring!$U41,"0000")</f>
        <v>01040107</v>
      </c>
      <c r="L42" t="str">
        <f>TEXT(Scoring!$V41,"0000")&amp;TEXT(Scoring!$W41,"0000")</f>
        <v>01060106</v>
      </c>
      <c r="M42" t="str">
        <f>TEXT(Scoring!$X41,"0000")&amp;TEXT(Scoring!$Y41,"0000")</f>
        <v>01170120</v>
      </c>
      <c r="N42" t="str">
        <f>TEXT(Scoring!$Z41,"0000")&amp;TEXT(Scoring!$AA41,"0000")</f>
        <v>01310134</v>
      </c>
    </row>
    <row r="43" spans="1:14" x14ac:dyDescent="0.2">
      <c r="A43" s="7">
        <v>8</v>
      </c>
      <c r="B43" s="7" t="s">
        <v>314</v>
      </c>
      <c r="C43" t="str">
        <f>TEXT(Scoring!$B4,"0000")&amp;TEXT(Scoring!$C4,"0000")</f>
        <v>01110138</v>
      </c>
      <c r="D43" t="str">
        <f>TEXT(Scoring!$D4,"0000")&amp;TEXT(Scoring!$E4,"0000")</f>
        <v>01110111</v>
      </c>
      <c r="E43" t="str">
        <f>TEXT(Scoring!$F4,"0000")&amp;TEXT(Scoring!$G4,"0000")</f>
        <v>00790130</v>
      </c>
      <c r="F43" t="str">
        <f>TEXT(Scoring!$H4,"0000")&amp;TEXT(Scoring!$I4,"0000")</f>
        <v>00990135</v>
      </c>
      <c r="G43" t="str">
        <f>TEXT(Scoring!$K4,"0000")&amp;TEXT(Scoring!$L4,"0000")</f>
        <v>01160116</v>
      </c>
      <c r="H43" t="str">
        <f>TEXT(Scoring!$M4,"0000")&amp;TEXT(Scoring!$N4,"0000")</f>
        <v>00990105</v>
      </c>
      <c r="I43" t="str">
        <f>TEXT(Scoring!$O4,"0000")&amp;TEXT(Scoring!$P4,"0000")</f>
        <v>00870087</v>
      </c>
      <c r="J43" t="str">
        <f>TEXT(Scoring!$Q4,"0000")&amp;TEXT(Scoring!$R4,"0000")</f>
        <v>00710080</v>
      </c>
      <c r="K43" t="str">
        <f>TEXT(Scoring!$T4,"0000")&amp;TEXT(Scoring!$U4,"0000")</f>
        <v>00920107</v>
      </c>
      <c r="L43" t="str">
        <f>TEXT(Scoring!$V4,"0000")&amp;TEXT(Scoring!$W4,"0000")</f>
        <v>01060106</v>
      </c>
      <c r="M43" t="str">
        <f>TEXT(Scoring!$X4,"0000")&amp;TEXT(Scoring!$Y4,"0000")</f>
        <v>01170117</v>
      </c>
      <c r="N43" t="str">
        <f>TEXT(Scoring!$Z4,"0000")&amp;TEXT(Scoring!$AA4,"0000")</f>
        <v>01340134</v>
      </c>
    </row>
    <row r="44" spans="1:14" x14ac:dyDescent="0.2">
      <c r="A44" s="7">
        <v>8</v>
      </c>
      <c r="B44" s="7" t="s">
        <v>315</v>
      </c>
      <c r="C44" t="str">
        <f>TEXT(Scoring!$B5,"0000")&amp;TEXT(Scoring!$C5,"0000")</f>
        <v>01320135</v>
      </c>
      <c r="D44" t="str">
        <f>TEXT(Scoring!$D5,"0000")&amp;TEXT(Scoring!$E5,"0000")</f>
        <v>01110111</v>
      </c>
      <c r="E44" t="str">
        <f>TEXT(Scoring!$F5,"0000")&amp;TEXT(Scoring!$G5,"0000")</f>
        <v>01000124</v>
      </c>
      <c r="F44" t="str">
        <f>TEXT(Scoring!$H5,"0000")&amp;TEXT(Scoring!$I5,"0000")</f>
        <v>00990150</v>
      </c>
      <c r="G44" t="str">
        <f>TEXT(Scoring!$K5,"0000")&amp;TEXT(Scoring!$L5,"0000")</f>
        <v>01160116</v>
      </c>
      <c r="H44" t="str">
        <f>TEXT(Scoring!$M5,"0000")&amp;TEXT(Scoring!$N5,"0000")</f>
        <v>00900093</v>
      </c>
      <c r="I44" t="str">
        <f>TEXT(Scoring!$O5,"0000")&amp;TEXT(Scoring!$P5,"0000")</f>
        <v>00870108</v>
      </c>
      <c r="J44" t="str">
        <f>TEXT(Scoring!$Q5,"0000")&amp;TEXT(Scoring!$R5,"0000")</f>
        <v>00800080</v>
      </c>
      <c r="K44" t="str">
        <f>TEXT(Scoring!$T5,"0000")&amp;TEXT(Scoring!$U5,"0000")</f>
        <v>00920107</v>
      </c>
      <c r="L44" t="str">
        <f>TEXT(Scoring!$V5,"0000")&amp;TEXT(Scoring!$W5,"0000")</f>
        <v>01060106</v>
      </c>
      <c r="M44" t="str">
        <f>TEXT(Scoring!$X5,"0000")&amp;TEXT(Scoring!$Y5,"0000")</f>
        <v>01170120</v>
      </c>
      <c r="N44" t="str">
        <f>TEXT(Scoring!$Z5,"0000")&amp;TEXT(Scoring!$AA5,"0000")</f>
        <v>01310134</v>
      </c>
    </row>
    <row r="45" spans="1:14" x14ac:dyDescent="0.2">
      <c r="A45" s="7">
        <v>8</v>
      </c>
      <c r="B45" s="7" t="s">
        <v>316</v>
      </c>
      <c r="C45" t="str">
        <f>TEXT(Scoring!$B6,"0000")&amp;TEXT(Scoring!$C6,"0000")</f>
        <v>01320132</v>
      </c>
      <c r="D45" t="str">
        <f>TEXT(Scoring!$D6,"0000")&amp;TEXT(Scoring!$E6,"0000")</f>
        <v>01110129</v>
      </c>
      <c r="E45" t="str">
        <f>TEXT(Scoring!$F6,"0000")&amp;TEXT(Scoring!$G6,"0000")</f>
        <v>01000103</v>
      </c>
      <c r="F45" t="str">
        <f>TEXT(Scoring!$H6,"0000")&amp;TEXT(Scoring!$I6,"0000")</f>
        <v>01140144</v>
      </c>
      <c r="G45" t="str">
        <f>TEXT(Scoring!$K6,"0000")&amp;TEXT(Scoring!$L6,"0000")</f>
        <v>01160125</v>
      </c>
      <c r="H45" t="str">
        <f>TEXT(Scoring!$M6,"0000")&amp;TEXT(Scoring!$N6,"0000")</f>
        <v>00900096</v>
      </c>
      <c r="I45" t="str">
        <f>TEXT(Scoring!$O6,"0000")&amp;TEXT(Scoring!$P6,"0000")</f>
        <v>00840090</v>
      </c>
      <c r="J45" t="str">
        <f>TEXT(Scoring!$Q6,"0000")&amp;TEXT(Scoring!$R6,"0000")</f>
        <v>00800080</v>
      </c>
      <c r="K45" t="str">
        <f>TEXT(Scoring!$T6,"0000")&amp;TEXT(Scoring!$U6,"0000")</f>
        <v>01040104</v>
      </c>
      <c r="L45" t="str">
        <f>TEXT(Scoring!$V6,"0000")&amp;TEXT(Scoring!$W6,"0000")</f>
        <v>01060109</v>
      </c>
      <c r="M45" t="str">
        <f>TEXT(Scoring!$X6,"0000")&amp;TEXT(Scoring!$Y6,"0000")</f>
        <v>01170126</v>
      </c>
      <c r="N45" t="str">
        <f>TEXT(Scoring!$Z6,"0000")&amp;TEXT(Scoring!$AA6,"0000")</f>
        <v>01220131</v>
      </c>
    </row>
    <row r="46" spans="1:14" x14ac:dyDescent="0.2">
      <c r="A46" s="7">
        <v>8</v>
      </c>
      <c r="B46" s="7" t="s">
        <v>317</v>
      </c>
      <c r="C46" t="str">
        <f>TEXT(Scoring!$B7,"0000")&amp;TEXT(Scoring!$C7,"0000")</f>
        <v>01290132</v>
      </c>
      <c r="D46" t="str">
        <f>TEXT(Scoring!$D7,"0000")&amp;TEXT(Scoring!$E7,"0000")</f>
        <v>01110111</v>
      </c>
      <c r="E46" t="str">
        <f>TEXT(Scoring!$F7,"0000")&amp;TEXT(Scoring!$G7,"0000")</f>
        <v>01090118</v>
      </c>
      <c r="F46" t="str">
        <f>TEXT(Scoring!$H7,"0000")&amp;TEXT(Scoring!$I7,"0000")</f>
        <v>01200150</v>
      </c>
      <c r="G46" t="str">
        <f>TEXT(Scoring!$K7,"0000")&amp;TEXT(Scoring!$L7,"0000")</f>
        <v>01160116</v>
      </c>
      <c r="H46" t="str">
        <f>TEXT(Scoring!$M7,"0000")&amp;TEXT(Scoring!$N7,"0000")</f>
        <v>00870090</v>
      </c>
      <c r="I46" t="str">
        <f>TEXT(Scoring!$O7,"0000")&amp;TEXT(Scoring!$P7,"0000")</f>
        <v>00840084</v>
      </c>
      <c r="J46" t="str">
        <f>TEXT(Scoring!$Q7,"0000")&amp;TEXT(Scoring!$R7,"0000")</f>
        <v>00800080</v>
      </c>
      <c r="K46" t="str">
        <f>TEXT(Scoring!$T7,"0000")&amp;TEXT(Scoring!$U7,"0000")</f>
        <v>01070107</v>
      </c>
      <c r="L46" t="str">
        <f>TEXT(Scoring!$V7,"0000")&amp;TEXT(Scoring!$W7,"0000")</f>
        <v>01060106</v>
      </c>
      <c r="M46" t="str">
        <f>TEXT(Scoring!$X7,"0000")&amp;TEXT(Scoring!$Y7,"0000")</f>
        <v>01140120</v>
      </c>
      <c r="N46" t="str">
        <f>TEXT(Scoring!$Z7,"0000")&amp;TEXT(Scoring!$AA7,"0000")</f>
        <v>01310131</v>
      </c>
    </row>
    <row r="47" spans="1:14" x14ac:dyDescent="0.2">
      <c r="A47" s="7">
        <v>8</v>
      </c>
      <c r="B47" s="7" t="s">
        <v>318</v>
      </c>
      <c r="C47" t="str">
        <f>TEXT(Scoring!$B8,"0000")&amp;TEXT(Scoring!$C8,"0000")</f>
        <v>01320138</v>
      </c>
      <c r="D47" t="str">
        <f>TEXT(Scoring!$D8,"0000")&amp;TEXT(Scoring!$E8,"0000")</f>
        <v>01110111</v>
      </c>
      <c r="E47" t="str">
        <f>TEXT(Scoring!$F8,"0000")&amp;TEXT(Scoring!$G8,"0000")</f>
        <v>01000121</v>
      </c>
      <c r="F47" t="str">
        <f>TEXT(Scoring!$H8,"0000")&amp;TEXT(Scoring!$I8,"0000")</f>
        <v>00990120</v>
      </c>
      <c r="G47" t="str">
        <f>TEXT(Scoring!$K8,"0000")&amp;TEXT(Scoring!$L8,"0000")</f>
        <v>01160125</v>
      </c>
      <c r="H47" t="str">
        <f>TEXT(Scoring!$M8,"0000")&amp;TEXT(Scoring!$N8,"0000")</f>
        <v>00870093</v>
      </c>
      <c r="I47" t="str">
        <f>TEXT(Scoring!$O8,"0000")&amp;TEXT(Scoring!$P8,"0000")</f>
        <v>00840090</v>
      </c>
      <c r="J47" t="str">
        <f>TEXT(Scoring!$Q8,"0000")&amp;TEXT(Scoring!$R8,"0000")</f>
        <v>00800080</v>
      </c>
      <c r="K47" t="str">
        <f>TEXT(Scoring!$T8,"0000")&amp;TEXT(Scoring!$U8,"0000")</f>
        <v>01040107</v>
      </c>
      <c r="L47" t="str">
        <f>TEXT(Scoring!$V8,"0000")&amp;TEXT(Scoring!$W8,"0000")</f>
        <v>00910106</v>
      </c>
      <c r="M47" t="str">
        <f>TEXT(Scoring!$X8,"0000")&amp;TEXT(Scoring!$Y8,"0000")</f>
        <v>01200126</v>
      </c>
      <c r="N47" t="str">
        <f>TEXT(Scoring!$Z8,"0000")&amp;TEXT(Scoring!$AA8,"0000")</f>
        <v>01310137</v>
      </c>
    </row>
    <row r="48" spans="1:14" x14ac:dyDescent="0.2">
      <c r="A48" s="7">
        <v>8</v>
      </c>
      <c r="B48" s="7" t="s">
        <v>319</v>
      </c>
      <c r="C48" t="str">
        <f>TEXT(Scoring!$B9,"0000")&amp;TEXT(Scoring!$C9,"0000")</f>
        <v>01320135</v>
      </c>
      <c r="D48" t="str">
        <f>TEXT(Scoring!$D9,"0000")&amp;TEXT(Scoring!$E9,"0000")</f>
        <v>01110111</v>
      </c>
      <c r="E48" t="str">
        <f>TEXT(Scoring!$F9,"0000")&amp;TEXT(Scoring!$G9,"0000")</f>
        <v>01210127</v>
      </c>
      <c r="F48" t="str">
        <f>TEXT(Scoring!$H9,"0000")&amp;TEXT(Scoring!$I9,"0000")</f>
        <v>01350138</v>
      </c>
      <c r="G48" t="str">
        <f>TEXT(Scoring!$K9,"0000")&amp;TEXT(Scoring!$L9,"0000")</f>
        <v>01160116</v>
      </c>
      <c r="H48" t="str">
        <f>TEXT(Scoring!$M9,"0000")&amp;TEXT(Scoring!$N9,"0000")</f>
        <v>00930093</v>
      </c>
      <c r="I48" t="str">
        <f>TEXT(Scoring!$O9,"0000")&amp;TEXT(Scoring!$P9,"0000")</f>
        <v>00840087</v>
      </c>
      <c r="J48" t="str">
        <f>TEXT(Scoring!$Q9,"0000")&amp;TEXT(Scoring!$R9,"0000")</f>
        <v>00800080</v>
      </c>
      <c r="K48" t="str">
        <f>TEXT(Scoring!$T9,"0000")&amp;TEXT(Scoring!$U9,"0000")</f>
        <v>01040107</v>
      </c>
      <c r="L48" t="str">
        <f>TEXT(Scoring!$V9,"0000")&amp;TEXT(Scoring!$W9,"0000")</f>
        <v>00910106</v>
      </c>
      <c r="M48" t="str">
        <f>TEXT(Scoring!$X9,"0000")&amp;TEXT(Scoring!$Y9,"0000")</f>
        <v>01080129</v>
      </c>
      <c r="N48" t="str">
        <f>TEXT(Scoring!$Z9,"0000")&amp;TEXT(Scoring!$AA9,"0000")</f>
        <v>01310134</v>
      </c>
    </row>
    <row r="49" spans="1:14" x14ac:dyDescent="0.2">
      <c r="A49" s="7">
        <v>8</v>
      </c>
      <c r="B49" s="7" t="s">
        <v>320</v>
      </c>
      <c r="C49" t="str">
        <f>TEXT(Scoring!$B60,"0000")&amp;TEXT(Scoring!$C60,"0000")</f>
        <v>01290141</v>
      </c>
      <c r="D49" t="str">
        <f>TEXT(Scoring!$D60,"0000")&amp;TEXT(Scoring!$E60,"0000")</f>
        <v>01110132</v>
      </c>
      <c r="E49" t="str">
        <f>TEXT(Scoring!$F60,"0000")&amp;TEXT(Scoring!$G60,"0000")</f>
        <v>01120124</v>
      </c>
      <c r="F49" t="str">
        <f>TEXT(Scoring!$H60,"0000")&amp;TEXT(Scoring!$I60,"0000")</f>
        <v>01380147</v>
      </c>
      <c r="G49" t="str">
        <f>TEXT(Scoring!$K60,"0000")&amp;TEXT(Scoring!$L60,"0000")</f>
        <v>01160116</v>
      </c>
      <c r="H49" t="str">
        <f>TEXT(Scoring!$M60,"0000")&amp;TEXT(Scoring!$N60,"0000")</f>
        <v>00900093</v>
      </c>
      <c r="I49" t="str">
        <f>TEXT(Scoring!$O60,"0000")&amp;TEXT(Scoring!$P60,"0000")</f>
        <v>00840084</v>
      </c>
      <c r="J49" t="str">
        <f>TEXT(Scoring!$Q60,"0000")&amp;TEXT(Scoring!$R60,"0000")</f>
        <v>00770080</v>
      </c>
      <c r="K49" t="str">
        <f>TEXT(Scoring!$T60,"0000")&amp;TEXT(Scoring!$U60,"0000")</f>
        <v>00920104</v>
      </c>
      <c r="L49" t="str">
        <f>TEXT(Scoring!$V60,"0000")&amp;TEXT(Scoring!$W60,"0000")</f>
        <v>00910103</v>
      </c>
      <c r="M49" t="str">
        <f>TEXT(Scoring!$X60,"0000")&amp;TEXT(Scoring!$Y60,"0000")</f>
        <v>01170123</v>
      </c>
      <c r="N49" t="str">
        <f>TEXT(Scoring!$Z60,"0000")&amp;TEXT(Scoring!$AA60,"0000")</f>
        <v>01340146</v>
      </c>
    </row>
    <row r="50" spans="1:14" x14ac:dyDescent="0.2">
      <c r="A50" s="7">
        <v>8</v>
      </c>
      <c r="B50" s="7" t="s">
        <v>321</v>
      </c>
      <c r="C50" t="str">
        <f>TEXT(Scoring!$B12,"0000")&amp;TEXT(Scoring!$C12,"0000")</f>
        <v>01320138</v>
      </c>
      <c r="D50" t="str">
        <f>TEXT(Scoring!$D12,"0000")&amp;TEXT(Scoring!$E12,"0000")</f>
        <v>01110123</v>
      </c>
      <c r="E50" t="str">
        <f>TEXT(Scoring!$F12,"0000")&amp;TEXT(Scoring!$G12,"0000")</f>
        <v>01030127</v>
      </c>
      <c r="F50" t="str">
        <f>TEXT(Scoring!$H12,"0000")&amp;TEXT(Scoring!$I12,"0000")</f>
        <v>01380153</v>
      </c>
      <c r="G50" t="str">
        <f>TEXT(Scoring!$K12,"0000")&amp;TEXT(Scoring!$L12,"0000")</f>
        <v>01160116</v>
      </c>
      <c r="H50" t="str">
        <f>TEXT(Scoring!$M12,"0000")&amp;TEXT(Scoring!$N12,"0000")</f>
        <v>00900093</v>
      </c>
      <c r="I50" t="str">
        <f>TEXT(Scoring!$O12,"0000")&amp;TEXT(Scoring!$P12,"0000")</f>
        <v>00840084</v>
      </c>
      <c r="J50" t="str">
        <f>TEXT(Scoring!$Q12,"0000")&amp;TEXT(Scoring!$R12,"0000")</f>
        <v>00800080</v>
      </c>
      <c r="K50" t="str">
        <f>TEXT(Scoring!$T12,"0000")&amp;TEXT(Scoring!$U12,"0000")</f>
        <v>01040107</v>
      </c>
      <c r="L50" t="str">
        <f>TEXT(Scoring!$V12,"0000")&amp;TEXT(Scoring!$W12,"0000")</f>
        <v>00940106</v>
      </c>
      <c r="M50" t="str">
        <f>TEXT(Scoring!$X12,"0000")&amp;TEXT(Scoring!$Y12,"0000")</f>
        <v>01140123</v>
      </c>
      <c r="N50" t="str">
        <f>TEXT(Scoring!$Z12,"0000")&amp;TEXT(Scoring!$AA12,"0000")</f>
        <v>01370137</v>
      </c>
    </row>
    <row r="51" spans="1:14" x14ac:dyDescent="0.2">
      <c r="A51" s="7">
        <v>8</v>
      </c>
      <c r="B51" s="7" t="s">
        <v>322</v>
      </c>
      <c r="C51" t="str">
        <f>TEXT(Scoring!$B61,"0000")&amp;TEXT(Scoring!$C61,"0000")</f>
        <v>01290132</v>
      </c>
      <c r="D51" t="str">
        <f>TEXT(Scoring!$D61,"0000")&amp;TEXT(Scoring!$E61,"0000")</f>
        <v>01110111</v>
      </c>
      <c r="E51" t="str">
        <f>TEXT(Scoring!$F61,"0000")&amp;TEXT(Scoring!$G61,"0000")</f>
        <v>01000112</v>
      </c>
      <c r="F51" t="str">
        <f>TEXT(Scoring!$H61,"0000")&amp;TEXT(Scoring!$I61,"0000")</f>
        <v>01290135</v>
      </c>
      <c r="G51" t="str">
        <f>TEXT(Scoring!$K61,"0000")&amp;TEXT(Scoring!$L61,"0000")</f>
        <v>01160125</v>
      </c>
      <c r="H51" t="str">
        <f>TEXT(Scoring!$M61,"0000")&amp;TEXT(Scoring!$N61,"0000")</f>
        <v>00900093</v>
      </c>
      <c r="I51" t="str">
        <f>TEXT(Scoring!$O61,"0000")&amp;TEXT(Scoring!$P61,"0000")</f>
        <v>00780081</v>
      </c>
      <c r="J51" t="str">
        <f>TEXT(Scoring!$Q61,"0000")&amp;TEXT(Scoring!$R61,"0000")</f>
        <v>00800080</v>
      </c>
      <c r="K51" t="str">
        <f>TEXT(Scoring!$T61,"0000")&amp;TEXT(Scoring!$U61,"0000")</f>
        <v>01040104</v>
      </c>
      <c r="L51" t="str">
        <f>TEXT(Scoring!$V61,"0000")&amp;TEXT(Scoring!$W61,"0000")</f>
        <v>01060109</v>
      </c>
      <c r="M51" t="str">
        <f>TEXT(Scoring!$X61,"0000")&amp;TEXT(Scoring!$Y61,"0000")</f>
        <v>01170126</v>
      </c>
      <c r="N51" t="str">
        <f>TEXT(Scoring!$Z61,"0000")&amp;TEXT(Scoring!$AA61,"0000")</f>
        <v>01460158</v>
      </c>
    </row>
    <row r="52" spans="1:14" x14ac:dyDescent="0.2">
      <c r="A52" s="7">
        <v>8</v>
      </c>
      <c r="B52" s="7" t="s">
        <v>323</v>
      </c>
      <c r="C52" t="str">
        <f>TEXT(Scoring!$B13,"0000")&amp;TEXT(Scoring!$C13,"0000")</f>
        <v>01350138</v>
      </c>
      <c r="D52" t="str">
        <f>TEXT(Scoring!$D13,"0000")&amp;TEXT(Scoring!$E13,"0000")</f>
        <v>01110132</v>
      </c>
      <c r="E52" t="str">
        <f>TEXT(Scoring!$F13,"0000")&amp;TEXT(Scoring!$G13,"0000")</f>
        <v>01030133</v>
      </c>
      <c r="F52" t="str">
        <f>TEXT(Scoring!$H13,"0000")&amp;TEXT(Scoring!$I13,"0000")</f>
        <v>01500150</v>
      </c>
      <c r="G52" t="str">
        <f>TEXT(Scoring!$K13,"0000")&amp;TEXT(Scoring!$L13,"0000")</f>
        <v>01160116</v>
      </c>
      <c r="H52" t="str">
        <f>TEXT(Scoring!$M13,"0000")&amp;TEXT(Scoring!$N13,"0000")</f>
        <v>00900093</v>
      </c>
      <c r="I52" t="str">
        <f>TEXT(Scoring!$O13,"0000")&amp;TEXT(Scoring!$P13,"0000")</f>
        <v>00870087</v>
      </c>
      <c r="J52" t="str">
        <f>TEXT(Scoring!$Q13,"0000")&amp;TEXT(Scoring!$R13,"0000")</f>
        <v>00800080</v>
      </c>
      <c r="K52" t="str">
        <f>TEXT(Scoring!$T13,"0000")&amp;TEXT(Scoring!$U13,"0000")</f>
        <v>01040107</v>
      </c>
      <c r="L52" t="str">
        <f>TEXT(Scoring!$V13,"0000")&amp;TEXT(Scoring!$W13,"0000")</f>
        <v>01060106</v>
      </c>
      <c r="M52" t="str">
        <f>TEXT(Scoring!$X13,"0000")&amp;TEXT(Scoring!$Y13,"0000")</f>
        <v>01200120</v>
      </c>
      <c r="N52" t="str">
        <f>TEXT(Scoring!$Z13,"0000")&amp;TEXT(Scoring!$AA13,"0000")</f>
        <v>01340158</v>
      </c>
    </row>
    <row r="53" spans="1:14" x14ac:dyDescent="0.2">
      <c r="A53" s="7">
        <v>8</v>
      </c>
      <c r="B53" s="7" t="s">
        <v>324</v>
      </c>
      <c r="C53" t="str">
        <f>TEXT(Scoring!$B14,"0000")&amp;TEXT(Scoring!$C14,"0000")</f>
        <v>01320138</v>
      </c>
      <c r="D53" t="str">
        <f>TEXT(Scoring!$D14,"0000")&amp;TEXT(Scoring!$E14,"0000")</f>
        <v>01110111</v>
      </c>
      <c r="E53" t="str">
        <f>TEXT(Scoring!$F14,"0000")&amp;TEXT(Scoring!$G14,"0000")</f>
        <v>01000121</v>
      </c>
      <c r="F53" t="str">
        <f>TEXT(Scoring!$H14,"0000")&amp;TEXT(Scoring!$I14,"0000")</f>
        <v>00990120</v>
      </c>
      <c r="G53" t="str">
        <f>TEXT(Scoring!$K14,"0000")&amp;TEXT(Scoring!$L14,"0000")</f>
        <v>01160125</v>
      </c>
      <c r="H53" t="str">
        <f>TEXT(Scoring!$M14,"0000")&amp;TEXT(Scoring!$N14,"0000")</f>
        <v>00870093</v>
      </c>
      <c r="I53" t="str">
        <f>TEXT(Scoring!$O14,"0000")&amp;TEXT(Scoring!$P14,"0000")</f>
        <v>00840090</v>
      </c>
      <c r="J53" t="str">
        <f>TEXT(Scoring!$Q14,"0000")&amp;TEXT(Scoring!$R14,"0000")</f>
        <v>00800080</v>
      </c>
      <c r="K53" t="str">
        <f>TEXT(Scoring!$T14,"0000")&amp;TEXT(Scoring!$U14,"0000")</f>
        <v>01040107</v>
      </c>
      <c r="L53" t="str">
        <f>TEXT(Scoring!$V14,"0000")&amp;TEXT(Scoring!$W14,"0000")</f>
        <v>00910106</v>
      </c>
      <c r="M53" t="str">
        <f>TEXT(Scoring!$X14,"0000")&amp;TEXT(Scoring!$Y14,"0000")</f>
        <v>01200126</v>
      </c>
      <c r="N53" t="str">
        <f>TEXT(Scoring!$Z14,"0000")&amp;TEXT(Scoring!$AA14,"0000")</f>
        <v>01310137</v>
      </c>
    </row>
    <row r="54" spans="1:14" x14ac:dyDescent="0.2">
      <c r="A54" s="7">
        <v>8</v>
      </c>
      <c r="B54" s="7" t="s">
        <v>325</v>
      </c>
      <c r="C54" t="str">
        <f>TEXT(Scoring!$B15,"0000")&amp;TEXT(Scoring!$C15,"0000")</f>
        <v>01320132</v>
      </c>
      <c r="D54" t="str">
        <f>TEXT(Scoring!$D15,"0000")&amp;TEXT(Scoring!$E15,"0000")</f>
        <v>01110111</v>
      </c>
      <c r="E54" t="str">
        <f>TEXT(Scoring!$F15,"0000")&amp;TEXT(Scoring!$G15,"0000")</f>
        <v>01210133</v>
      </c>
      <c r="F54" t="str">
        <f>TEXT(Scoring!$H15,"0000")&amp;TEXT(Scoring!$I15,"0000")</f>
        <v>01440156</v>
      </c>
      <c r="G54" t="str">
        <f>TEXT(Scoring!$K15,"0000")&amp;TEXT(Scoring!$L15,"0000")</f>
        <v>01160125</v>
      </c>
      <c r="H54" t="str">
        <f>TEXT(Scoring!$M15,"0000")&amp;TEXT(Scoring!$N15,"0000")</f>
        <v>00930093</v>
      </c>
      <c r="I54" t="str">
        <f>TEXT(Scoring!$O15,"0000")&amp;TEXT(Scoring!$P15,"0000")</f>
        <v>00840087</v>
      </c>
      <c r="J54" t="str">
        <f>TEXT(Scoring!$Q15,"0000")&amp;TEXT(Scoring!$R15,"0000")</f>
        <v>00800080</v>
      </c>
      <c r="K54" t="str">
        <f>TEXT(Scoring!$T15,"0000")&amp;TEXT(Scoring!$U15,"0000")</f>
        <v>01070107</v>
      </c>
      <c r="L54" t="str">
        <f>TEXT(Scoring!$V15,"0000")&amp;TEXT(Scoring!$W15,"0000")</f>
        <v>01060106</v>
      </c>
      <c r="M54" t="str">
        <f>TEXT(Scoring!$X15,"0000")&amp;TEXT(Scoring!$Y15,"0000")</f>
        <v>01200126</v>
      </c>
      <c r="N54" t="str">
        <f>TEXT(Scoring!$Z15,"0000")&amp;TEXT(Scoring!$AA15,"0000")</f>
        <v>01310134</v>
      </c>
    </row>
    <row r="55" spans="1:14" x14ac:dyDescent="0.2">
      <c r="A55" s="7">
        <v>8</v>
      </c>
      <c r="B55" s="7" t="s">
        <v>326</v>
      </c>
      <c r="C55" t="str">
        <f>TEXT(Scoring!$B16,"0000")&amp;TEXT(Scoring!$C16,"0000")</f>
        <v>01320138</v>
      </c>
      <c r="D55" t="str">
        <f>TEXT(Scoring!$D16,"0000")&amp;TEXT(Scoring!$E16,"0000")</f>
        <v>01110114</v>
      </c>
      <c r="E55" t="str">
        <f>TEXT(Scoring!$F16,"0000")&amp;TEXT(Scoring!$G16,"0000")</f>
        <v>01000103</v>
      </c>
      <c r="F55" t="str">
        <f>TEXT(Scoring!$H16,"0000")&amp;TEXT(Scoring!$I16,"0000")</f>
        <v>01260138</v>
      </c>
      <c r="G55" t="str">
        <f>TEXT(Scoring!$K16,"0000")&amp;TEXT(Scoring!$L16,"0000")</f>
        <v>01250125</v>
      </c>
      <c r="H55" t="str">
        <f>TEXT(Scoring!$M16,"0000")&amp;TEXT(Scoring!$N16,"0000")</f>
        <v>00870093</v>
      </c>
      <c r="I55" t="str">
        <f>TEXT(Scoring!$O16,"0000")&amp;TEXT(Scoring!$P16,"0000")</f>
        <v>00870096</v>
      </c>
      <c r="J55" t="str">
        <f>TEXT(Scoring!$Q16,"0000")&amp;TEXT(Scoring!$R16,"0000")</f>
        <v>00800080</v>
      </c>
      <c r="K55" t="str">
        <f>TEXT(Scoring!$T16,"0000")&amp;TEXT(Scoring!$U16,"0000")</f>
        <v>01040107</v>
      </c>
      <c r="L55" t="str">
        <f>TEXT(Scoring!$V16,"0000")&amp;TEXT(Scoring!$W16,"0000")</f>
        <v>01060109</v>
      </c>
      <c r="M55" t="str">
        <f>TEXT(Scoring!$X16,"0000")&amp;TEXT(Scoring!$Y16,"0000")</f>
        <v>01170117</v>
      </c>
      <c r="N55" t="str">
        <f>TEXT(Scoring!$Z16,"0000")&amp;TEXT(Scoring!$AA16,"0000")</f>
        <v>01310131</v>
      </c>
    </row>
    <row r="56" spans="1:14" x14ac:dyDescent="0.2">
      <c r="A56" s="7">
        <v>8</v>
      </c>
      <c r="B56" s="7" t="s">
        <v>327</v>
      </c>
      <c r="C56" t="str">
        <f>TEXT(Scoring!$B17,"0000")&amp;TEXT(Scoring!$C17,"0000")</f>
        <v>01320132</v>
      </c>
      <c r="D56" t="str">
        <f>TEXT(Scoring!$D17,"0000")&amp;TEXT(Scoring!$E17,"0000")</f>
        <v>01230123</v>
      </c>
      <c r="E56" t="str">
        <f>TEXT(Scoring!$F17,"0000")&amp;TEXT(Scoring!$G17,"0000")</f>
        <v>01060121</v>
      </c>
      <c r="F56" t="str">
        <f>TEXT(Scoring!$H17,"0000")&amp;TEXT(Scoring!$I17,"0000")</f>
        <v>01110111</v>
      </c>
      <c r="G56" t="str">
        <f>TEXT(Scoring!$K17,"0000")&amp;TEXT(Scoring!$L17,"0000")</f>
        <v>01160125</v>
      </c>
      <c r="H56" t="str">
        <f>TEXT(Scoring!$M17,"0000")&amp;TEXT(Scoring!$N17,"0000")</f>
        <v>00900099</v>
      </c>
      <c r="I56" t="str">
        <f>TEXT(Scoring!$O17,"0000")&amp;TEXT(Scoring!$P17,"0000")</f>
        <v>00840087</v>
      </c>
      <c r="J56" t="str">
        <f>TEXT(Scoring!$Q17,"0000")&amp;TEXT(Scoring!$R17,"0000")</f>
        <v>00800080</v>
      </c>
      <c r="K56" t="str">
        <f>TEXT(Scoring!$T17,"0000")&amp;TEXT(Scoring!$U17,"0000")</f>
        <v>01040107</v>
      </c>
      <c r="L56" t="str">
        <f>TEXT(Scoring!$V17,"0000")&amp;TEXT(Scoring!$W17,"0000")</f>
        <v>00910106</v>
      </c>
      <c r="M56" t="str">
        <f>TEXT(Scoring!$X17,"0000")&amp;TEXT(Scoring!$Y17,"0000")</f>
        <v>01170120</v>
      </c>
      <c r="N56" t="str">
        <f>TEXT(Scoring!$Z17,"0000")&amp;TEXT(Scoring!$AA17,"0000")</f>
        <v>01340176</v>
      </c>
    </row>
    <row r="57" spans="1:14" x14ac:dyDescent="0.2">
      <c r="A57" s="7">
        <v>8</v>
      </c>
      <c r="B57" s="7" t="s">
        <v>328</v>
      </c>
      <c r="C57" t="str">
        <f>TEXT(Scoring!$B18,"0000")&amp;TEXT(Scoring!$C18,"0000")</f>
        <v>01380138</v>
      </c>
      <c r="D57" t="str">
        <f>TEXT(Scoring!$D18,"0000")&amp;TEXT(Scoring!$E18,"0000")</f>
        <v>01110111</v>
      </c>
      <c r="E57" t="str">
        <f>TEXT(Scoring!$F18,"0000")&amp;TEXT(Scoring!$G18,"0000")</f>
        <v>00790130</v>
      </c>
      <c r="F57" t="str">
        <f>TEXT(Scoring!$H18,"0000")&amp;TEXT(Scoring!$I18,"0000")</f>
        <v>00990135</v>
      </c>
      <c r="G57" t="str">
        <f>TEXT(Scoring!$K18,"0000")&amp;TEXT(Scoring!$L18,"0000")</f>
        <v>01160116</v>
      </c>
      <c r="H57" t="str">
        <f>TEXT(Scoring!$M18,"0000")&amp;TEXT(Scoring!$N18,"0000")</f>
        <v>00990105</v>
      </c>
      <c r="I57" t="str">
        <f>TEXT(Scoring!$O18,"0000")&amp;TEXT(Scoring!$P18,"0000")</f>
        <v>00870087</v>
      </c>
      <c r="J57" t="str">
        <f>TEXT(Scoring!$Q18,"0000")&amp;TEXT(Scoring!$R18,"0000")</f>
        <v>00800080</v>
      </c>
      <c r="K57" t="str">
        <f>TEXT(Scoring!$T18,"0000")&amp;TEXT(Scoring!$U18,"0000")</f>
        <v>00920107</v>
      </c>
      <c r="L57" t="str">
        <f>TEXT(Scoring!$V18,"0000")&amp;TEXT(Scoring!$W18,"0000")</f>
        <v>01060106</v>
      </c>
      <c r="M57" t="str">
        <f>TEXT(Scoring!$X18,"0000")&amp;TEXT(Scoring!$Y18,"0000")</f>
        <v>01170117</v>
      </c>
      <c r="N57" t="str">
        <f>TEXT(Scoring!$Z18,"0000")&amp;TEXT(Scoring!$AA18,"0000")</f>
        <v>01340134</v>
      </c>
    </row>
    <row r="58" spans="1:14" x14ac:dyDescent="0.2">
      <c r="A58" s="7">
        <v>8</v>
      </c>
      <c r="B58" s="7" t="s">
        <v>329</v>
      </c>
      <c r="C58" t="str">
        <f>TEXT(Scoring!$B19,"0000")&amp;TEXT(Scoring!$C19,"0000")</f>
        <v>01320132</v>
      </c>
      <c r="D58" t="str">
        <f>TEXT(Scoring!$D19,"0000")&amp;TEXT(Scoring!$E19,"0000")</f>
        <v>01110111</v>
      </c>
      <c r="E58" t="str">
        <f>TEXT(Scoring!$F19,"0000")&amp;TEXT(Scoring!$G19,"0000")</f>
        <v>01210133</v>
      </c>
      <c r="F58" t="str">
        <f>TEXT(Scoring!$H19,"0000")&amp;TEXT(Scoring!$I19,"0000")</f>
        <v>01440156</v>
      </c>
      <c r="G58" t="str">
        <f>TEXT(Scoring!$K19,"0000")&amp;TEXT(Scoring!$L19,"0000")</f>
        <v>01160125</v>
      </c>
      <c r="H58" t="str">
        <f>TEXT(Scoring!$M19,"0000")&amp;TEXT(Scoring!$N19,"0000")</f>
        <v>00930093</v>
      </c>
      <c r="I58" t="str">
        <f>TEXT(Scoring!$O19,"0000")&amp;TEXT(Scoring!$P19,"0000")</f>
        <v>00840087</v>
      </c>
      <c r="J58" t="str">
        <f>TEXT(Scoring!$Q19,"0000")&amp;TEXT(Scoring!$R19,"0000")</f>
        <v>00800080</v>
      </c>
      <c r="K58" t="str">
        <f>TEXT(Scoring!$T19,"0000")&amp;TEXT(Scoring!$U19,"0000")</f>
        <v>01070107</v>
      </c>
      <c r="L58" t="str">
        <f>TEXT(Scoring!$V19,"0000")&amp;TEXT(Scoring!$W19,"0000")</f>
        <v>01060106</v>
      </c>
      <c r="M58" t="str">
        <f>TEXT(Scoring!$X19,"0000")&amp;TEXT(Scoring!$Y19,"0000")</f>
        <v>01200126</v>
      </c>
      <c r="N58" t="str">
        <f>TEXT(Scoring!$Z19,"0000")&amp;TEXT(Scoring!$AA19,"0000")</f>
        <v>01310134</v>
      </c>
    </row>
    <row r="59" spans="1:14" x14ac:dyDescent="0.2">
      <c r="A59" s="7">
        <v>8</v>
      </c>
      <c r="B59" s="7" t="s">
        <v>330</v>
      </c>
      <c r="C59" t="str">
        <f>TEXT(Scoring!$B26,"0000")&amp;TEXT(Scoring!$C26,"0000")</f>
        <v>01320132</v>
      </c>
      <c r="D59" t="str">
        <f>TEXT(Scoring!$D26,"0000")&amp;TEXT(Scoring!$E26,"0000")</f>
        <v>01110117</v>
      </c>
      <c r="E59" t="str">
        <f>TEXT(Scoring!$F26,"0000")&amp;TEXT(Scoring!$G26,"0000")</f>
        <v>00880103</v>
      </c>
      <c r="F59" t="str">
        <f>TEXT(Scoring!$H26,"0000")&amp;TEXT(Scoring!$I26,"0000")</f>
        <v>01290138</v>
      </c>
      <c r="G59" t="str">
        <f>TEXT(Scoring!$K26,"0000")&amp;TEXT(Scoring!$L26,"0000")</f>
        <v>01160125</v>
      </c>
      <c r="H59" t="str">
        <f>TEXT(Scoring!$M26,"0000")&amp;TEXT(Scoring!$N26,"0000")</f>
        <v>00900093</v>
      </c>
      <c r="I59" t="str">
        <f>TEXT(Scoring!$O26,"0000")&amp;TEXT(Scoring!$P26,"0000")</f>
        <v>00840087</v>
      </c>
      <c r="J59" t="str">
        <f>TEXT(Scoring!$Q26,"0000")&amp;TEXT(Scoring!$R26,"0000")</f>
        <v>00800083</v>
      </c>
      <c r="K59" t="str">
        <f>TEXT(Scoring!$T26,"0000")&amp;TEXT(Scoring!$U26,"0000")</f>
        <v>01070107</v>
      </c>
      <c r="L59" t="str">
        <f>TEXT(Scoring!$V26,"0000")&amp;TEXT(Scoring!$W26,"0000")</f>
        <v>01060109</v>
      </c>
      <c r="M59" t="str">
        <f>TEXT(Scoring!$X26,"0000")&amp;TEXT(Scoring!$Y26,"0000")</f>
        <v>01080126</v>
      </c>
      <c r="N59" t="str">
        <f>TEXT(Scoring!$Z26,"0000")&amp;TEXT(Scoring!$AA26,"0000")</f>
        <v>01310140</v>
      </c>
    </row>
    <row r="60" spans="1:14" x14ac:dyDescent="0.2">
      <c r="A60" s="7">
        <v>8</v>
      </c>
      <c r="B60" s="7" t="s">
        <v>331</v>
      </c>
      <c r="C60" t="str">
        <f>TEXT(Scoring!$B27,"0000")&amp;TEXT(Scoring!$C27,"0000")</f>
        <v>01380138</v>
      </c>
      <c r="D60" t="str">
        <f>TEXT(Scoring!$D27,"0000")&amp;TEXT(Scoring!$E27,"0000")</f>
        <v>01110111</v>
      </c>
      <c r="E60" t="str">
        <f>TEXT(Scoring!$F27,"0000")&amp;TEXT(Scoring!$G27,"0000")</f>
        <v>00790130</v>
      </c>
      <c r="F60" t="str">
        <f>TEXT(Scoring!$H27,"0000")&amp;TEXT(Scoring!$I27,"0000")</f>
        <v>00990135</v>
      </c>
      <c r="G60" t="str">
        <f>TEXT(Scoring!$K27,"0000")&amp;TEXT(Scoring!$L27,"0000")</f>
        <v>01160116</v>
      </c>
      <c r="H60" t="str">
        <f>TEXT(Scoring!$M27,"0000")&amp;TEXT(Scoring!$N27,"0000")</f>
        <v>00990105</v>
      </c>
      <c r="I60" t="str">
        <f>TEXT(Scoring!$O27,"0000")&amp;TEXT(Scoring!$P27,"0000")</f>
        <v>00870087</v>
      </c>
      <c r="J60" t="str">
        <f>TEXT(Scoring!$Q27,"0000")&amp;TEXT(Scoring!$R27,"0000")</f>
        <v>00800080</v>
      </c>
      <c r="K60" t="str">
        <f>TEXT(Scoring!$T27,"0000")&amp;TEXT(Scoring!$U27,"0000")</f>
        <v>00920107</v>
      </c>
      <c r="L60" t="str">
        <f>TEXT(Scoring!$V27,"0000")&amp;TEXT(Scoring!$W27,"0000")</f>
        <v>01060106</v>
      </c>
      <c r="M60" t="str">
        <f>TEXT(Scoring!$X27,"0000")&amp;TEXT(Scoring!$Y27,"0000")</f>
        <v>01170117</v>
      </c>
      <c r="N60" t="str">
        <f>TEXT(Scoring!$Z27,"0000")&amp;TEXT(Scoring!$AA27,"0000")</f>
        <v>01340170</v>
      </c>
    </row>
    <row r="61" spans="1:14" x14ac:dyDescent="0.2">
      <c r="A61" s="7">
        <v>8</v>
      </c>
      <c r="B61" s="7" t="s">
        <v>332</v>
      </c>
      <c r="C61" t="str">
        <f>TEXT(Scoring!$B42,"0000")&amp;TEXT(Scoring!$C42,"0000")</f>
        <v>01320138</v>
      </c>
      <c r="D61" t="str">
        <f>TEXT(Scoring!$D42,"0000")&amp;TEXT(Scoring!$E42,"0000")</f>
        <v>01110111</v>
      </c>
      <c r="E61" t="str">
        <f>TEXT(Scoring!$F42,"0000")&amp;TEXT(Scoring!$G42,"0000")</f>
        <v>01030136</v>
      </c>
      <c r="F61" t="str">
        <f>TEXT(Scoring!$H42,"0000")&amp;TEXT(Scoring!$I42,"0000")</f>
        <v>01110129</v>
      </c>
      <c r="G61" t="str">
        <f>TEXT(Scoring!$K42,"0000")&amp;TEXT(Scoring!$L42,"0000")</f>
        <v>01160116</v>
      </c>
      <c r="H61" t="str">
        <f>TEXT(Scoring!$M42,"0000")&amp;TEXT(Scoring!$N42,"0000")</f>
        <v>00900093</v>
      </c>
      <c r="I61" t="str">
        <f>TEXT(Scoring!$O42,"0000")&amp;TEXT(Scoring!$P42,"0000")</f>
        <v>00870087</v>
      </c>
      <c r="J61" t="str">
        <f>TEXT(Scoring!$Q42,"0000")&amp;TEXT(Scoring!$R42,"0000")</f>
        <v>00800080</v>
      </c>
      <c r="K61" t="str">
        <f>TEXT(Scoring!$T42,"0000")&amp;TEXT(Scoring!$U42,"0000")</f>
        <v>too many alleles0000</v>
      </c>
      <c r="L61" t="str">
        <f>TEXT(Scoring!$V42,"0000")&amp;TEXT(Scoring!$W42,"0000")</f>
        <v>01060106</v>
      </c>
      <c r="M61" t="str">
        <f>TEXT(Scoring!$X42,"0000")&amp;TEXT(Scoring!$Y42,"0000")</f>
        <v>01170126</v>
      </c>
      <c r="N61" t="str">
        <f>TEXT(Scoring!$Z42,"0000")&amp;TEXT(Scoring!$AA42,"0000")</f>
        <v>01310134</v>
      </c>
    </row>
    <row r="62" spans="1:14" x14ac:dyDescent="0.2">
      <c r="A62" s="7">
        <v>8</v>
      </c>
      <c r="B62" s="7" t="s">
        <v>333</v>
      </c>
      <c r="C62" t="str">
        <f>TEXT(Scoring!$B43,"0000")&amp;TEXT(Scoring!$C43,"0000")</f>
        <v>01380138</v>
      </c>
      <c r="D62" t="str">
        <f>TEXT(Scoring!$D43,"0000")&amp;TEXT(Scoring!$E43,"0000")</f>
        <v>01110111</v>
      </c>
      <c r="E62" t="str">
        <f>TEXT(Scoring!$F43,"0000")&amp;TEXT(Scoring!$G43,"0000")</f>
        <v>00970130</v>
      </c>
      <c r="F62" t="str">
        <f>TEXT(Scoring!$H43,"0000")&amp;TEXT(Scoring!$I43,"0000")</f>
        <v>01380147</v>
      </c>
      <c r="G62" t="str">
        <f>TEXT(Scoring!$K43,"0000")&amp;TEXT(Scoring!$L43,"0000")</f>
        <v>01160125</v>
      </c>
      <c r="H62" t="str">
        <f>TEXT(Scoring!$M43,"0000")&amp;TEXT(Scoring!$N43,"0000")</f>
        <v>00870093</v>
      </c>
      <c r="I62" t="str">
        <f>TEXT(Scoring!$O43,"0000")&amp;TEXT(Scoring!$P43,"0000")</f>
        <v>00840087</v>
      </c>
      <c r="J62" t="str">
        <f>TEXT(Scoring!$Q43,"0000")&amp;TEXT(Scoring!$R43,"0000")</f>
        <v>00800080</v>
      </c>
      <c r="K62" t="str">
        <f>TEXT(Scoring!$T43,"0000")&amp;TEXT(Scoring!$U43,"0000")</f>
        <v>01070107</v>
      </c>
      <c r="L62" t="str">
        <f>TEXT(Scoring!$V43,"0000")&amp;TEXT(Scoring!$W43,"0000")</f>
        <v>01060106</v>
      </c>
      <c r="M62" t="str">
        <f>TEXT(Scoring!$X43,"0000")&amp;TEXT(Scoring!$Y43,"0000")</f>
        <v>01140123</v>
      </c>
      <c r="N62" t="str">
        <f>TEXT(Scoring!$Z43,"0000")&amp;TEXT(Scoring!$AA43,"0000")</f>
        <v>01310188</v>
      </c>
    </row>
    <row r="63" spans="1:14" x14ac:dyDescent="0.2">
      <c r="A63" s="7">
        <v>8</v>
      </c>
      <c r="B63" s="7" t="s">
        <v>334</v>
      </c>
      <c r="C63" t="str">
        <f>TEXT(Scoring!$B44,"0000")&amp;TEXT(Scoring!$C44,"0000")</f>
        <v>01350138</v>
      </c>
      <c r="D63" t="str">
        <f>TEXT(Scoring!$D44,"0000")&amp;TEXT(Scoring!$E44,"0000")</f>
        <v>01110126</v>
      </c>
      <c r="E63" t="str">
        <f>TEXT(Scoring!$F44,"0000")&amp;TEXT(Scoring!$G44,"0000")</f>
        <v>01270130</v>
      </c>
      <c r="F63" t="str">
        <f>TEXT(Scoring!$H44,"0000")&amp;TEXT(Scoring!$I44,"0000")</f>
        <v>01410147</v>
      </c>
      <c r="G63" t="str">
        <f>TEXT(Scoring!$K44,"0000")&amp;TEXT(Scoring!$L44,"0000")</f>
        <v>01160116</v>
      </c>
      <c r="H63" t="str">
        <f>TEXT(Scoring!$M44,"0000")&amp;TEXT(Scoring!$N44,"0000")</f>
        <v>00900093</v>
      </c>
      <c r="I63" t="str">
        <f>TEXT(Scoring!$O44,"0000")&amp;TEXT(Scoring!$P44,"0000")</f>
        <v>00870087</v>
      </c>
      <c r="J63" t="str">
        <f>TEXT(Scoring!$Q44,"0000")&amp;TEXT(Scoring!$R44,"0000")</f>
        <v>00800080</v>
      </c>
      <c r="K63" t="str">
        <f>TEXT(Scoring!$T44,"0000")&amp;TEXT(Scoring!$U44,"0000")</f>
        <v>01040104</v>
      </c>
      <c r="L63" t="str">
        <f>TEXT(Scoring!$V44,"0000")&amp;TEXT(Scoring!$W44,"0000")</f>
        <v>01060106</v>
      </c>
      <c r="M63" t="str">
        <f>TEXT(Scoring!$X44,"0000")&amp;TEXT(Scoring!$Y44,"0000")</f>
        <v>01170120</v>
      </c>
      <c r="N63" t="str">
        <f>TEXT(Scoring!$Z44,"0000")&amp;TEXT(Scoring!$AA44,"0000")</f>
        <v>01310188</v>
      </c>
    </row>
    <row r="64" spans="1:14" x14ac:dyDescent="0.2">
      <c r="A64" s="7">
        <v>8</v>
      </c>
      <c r="B64" s="7" t="s">
        <v>335</v>
      </c>
      <c r="C64" t="str">
        <f>TEXT(Scoring!$B45,"0000")&amp;TEXT(Scoring!$C45,"0000")</f>
        <v>01380138</v>
      </c>
      <c r="D64" t="str">
        <f>TEXT(Scoring!$D45,"0000")&amp;TEXT(Scoring!$E45,"0000")</f>
        <v>01110111</v>
      </c>
      <c r="E64" t="str">
        <f>TEXT(Scoring!$F45,"0000")&amp;TEXT(Scoring!$G45,"0000")</f>
        <v>00970130</v>
      </c>
      <c r="F64" t="str">
        <f>TEXT(Scoring!$H45,"0000")&amp;TEXT(Scoring!$I45,"0000")</f>
        <v>01380147</v>
      </c>
      <c r="G64" t="str">
        <f>TEXT(Scoring!$K45,"0000")&amp;TEXT(Scoring!$L45,"0000")</f>
        <v>01160116</v>
      </c>
      <c r="H64" t="str">
        <f>TEXT(Scoring!$M45,"0000")&amp;TEXT(Scoring!$N45,"0000")</f>
        <v>00930093</v>
      </c>
      <c r="I64" t="str">
        <f>TEXT(Scoring!$O45,"0000")&amp;TEXT(Scoring!$P45,"0000")</f>
        <v>00840087</v>
      </c>
      <c r="J64" t="str">
        <f>TEXT(Scoring!$Q45,"0000")&amp;TEXT(Scoring!$R45,"0000")</f>
        <v>00800080</v>
      </c>
      <c r="K64" t="str">
        <f>TEXT(Scoring!$T45,"0000")&amp;TEXT(Scoring!$U45,"0000")</f>
        <v>01070107</v>
      </c>
      <c r="L64" t="str">
        <f>TEXT(Scoring!$V45,"0000")&amp;TEXT(Scoring!$W45,"0000")</f>
        <v>01060106</v>
      </c>
      <c r="M64" t="str">
        <f>TEXT(Scoring!$X45,"0000")&amp;TEXT(Scoring!$Y45,"0000")</f>
        <v>01140123</v>
      </c>
      <c r="N64" t="str">
        <f>TEXT(Scoring!$Z45,"0000")&amp;TEXT(Scoring!$AA45,"0000")</f>
        <v>01310188</v>
      </c>
    </row>
    <row r="65" spans="1:14" x14ac:dyDescent="0.2">
      <c r="A65" s="7">
        <v>8</v>
      </c>
      <c r="B65" s="7" t="s">
        <v>336</v>
      </c>
      <c r="C65" t="str">
        <f>TEXT(Scoring!$B46,"0000")&amp;TEXT(Scoring!$C46,"0000")</f>
        <v>01320135</v>
      </c>
      <c r="D65" t="str">
        <f>TEXT(Scoring!$D46,"0000")&amp;TEXT(Scoring!$E46,"0000")</f>
        <v>01110126</v>
      </c>
      <c r="E65" t="str">
        <f>TEXT(Scoring!$F46,"0000")&amp;TEXT(Scoring!$G46,"0000")</f>
        <v>00940109</v>
      </c>
      <c r="F65" t="str">
        <f>TEXT(Scoring!$H46,"0000")&amp;TEXT(Scoring!$I46,"0000")</f>
        <v>01260141</v>
      </c>
      <c r="G65" t="str">
        <f>TEXT(Scoring!$K46,"0000")&amp;TEXT(Scoring!$L46,"0000")</f>
        <v>01250125</v>
      </c>
      <c r="H65" t="str">
        <f>TEXT(Scoring!$M46,"0000")&amp;TEXT(Scoring!$N46,"0000")</f>
        <v>00870093</v>
      </c>
      <c r="I65" t="str">
        <f>TEXT(Scoring!$O46,"0000")&amp;TEXT(Scoring!$P46,"0000")</f>
        <v>00870087</v>
      </c>
      <c r="J65" t="str">
        <f>TEXT(Scoring!$Q46,"0000")&amp;TEXT(Scoring!$R46,"0000")</f>
        <v>00800080</v>
      </c>
      <c r="K65" t="str">
        <f>TEXT(Scoring!$T46,"0000")&amp;TEXT(Scoring!$U46,"0000")</f>
        <v>01040107</v>
      </c>
      <c r="L65" t="str">
        <f>TEXT(Scoring!$V46,"0000")&amp;TEXT(Scoring!$W46,"0000")</f>
        <v>00970109</v>
      </c>
      <c r="M65" t="str">
        <f>TEXT(Scoring!$X46,"0000")&amp;TEXT(Scoring!$Y46,"0000")</f>
        <v>01200123</v>
      </c>
      <c r="N65" t="str">
        <f>TEXT(Scoring!$Z46,"0000")&amp;TEXT(Scoring!$AA46,"0000")</f>
        <v>01310131</v>
      </c>
    </row>
    <row r="66" spans="1:14" x14ac:dyDescent="0.2">
      <c r="A66" s="7">
        <v>8</v>
      </c>
      <c r="B66" s="7" t="s">
        <v>337</v>
      </c>
      <c r="C66" t="str">
        <f>TEXT(Scoring!$B47,"0000")&amp;TEXT(Scoring!$C47,"0000")</f>
        <v>01320135</v>
      </c>
      <c r="D66" t="str">
        <f>TEXT(Scoring!$D47,"0000")&amp;TEXT(Scoring!$E47,"0000")</f>
        <v>01110111</v>
      </c>
      <c r="E66" t="str">
        <f>TEXT(Scoring!$F47,"0000")&amp;TEXT(Scoring!$G47,"0000")</f>
        <v>01120121</v>
      </c>
      <c r="F66" t="str">
        <f>TEXT(Scoring!$H47,"0000")&amp;TEXT(Scoring!$I47,"0000")</f>
        <v>01170159</v>
      </c>
      <c r="G66" t="str">
        <f>TEXT(Scoring!$K47,"0000")&amp;TEXT(Scoring!$L47,"0000")</f>
        <v>01160125</v>
      </c>
      <c r="H66" t="str">
        <f>TEXT(Scoring!$M47,"0000")&amp;TEXT(Scoring!$N47,"0000")</f>
        <v>00870093</v>
      </c>
      <c r="I66" t="str">
        <f>TEXT(Scoring!$O47,"0000")&amp;TEXT(Scoring!$P47,"0000")</f>
        <v>00840087</v>
      </c>
      <c r="J66" t="str">
        <f>TEXT(Scoring!$Q47,"0000")&amp;TEXT(Scoring!$R47,"0000")</f>
        <v>00800080</v>
      </c>
      <c r="K66" t="str">
        <f>TEXT(Scoring!$T47,"0000")&amp;TEXT(Scoring!$U47,"0000")</f>
        <v>01040107</v>
      </c>
      <c r="L66" t="str">
        <f>TEXT(Scoring!$V47,"0000")&amp;TEXT(Scoring!$W47,"0000")</f>
        <v>01060106</v>
      </c>
      <c r="M66" t="str">
        <f>TEXT(Scoring!$X47,"0000")&amp;TEXT(Scoring!$Y47,"0000")</f>
        <v>01260126</v>
      </c>
      <c r="N66" t="str">
        <f>TEXT(Scoring!$Z47,"0000")&amp;TEXT(Scoring!$AA47,"0000")</f>
        <v>01310134</v>
      </c>
    </row>
    <row r="67" spans="1:14" x14ac:dyDescent="0.2">
      <c r="A67" s="7">
        <v>8</v>
      </c>
      <c r="B67" s="7" t="s">
        <v>338</v>
      </c>
      <c r="C67" t="str">
        <f>TEXT(Scoring!$B48,"0000")&amp;TEXT(Scoring!$C48,"0000")</f>
        <v>01380138</v>
      </c>
      <c r="D67" t="str">
        <f>TEXT(Scoring!$D48,"0000")&amp;TEXT(Scoring!$E48,"0000")</f>
        <v>01110111</v>
      </c>
      <c r="E67" t="str">
        <f>TEXT(Scoring!$F48,"0000")&amp;TEXT(Scoring!$G48,"0000")</f>
        <v>00970130</v>
      </c>
      <c r="F67" t="str">
        <f>TEXT(Scoring!$H48,"0000")&amp;TEXT(Scoring!$I48,"0000")</f>
        <v>01380147</v>
      </c>
      <c r="G67" t="str">
        <f>TEXT(Scoring!$K48,"0000")&amp;TEXT(Scoring!$L48,"0000")</f>
        <v>01160125</v>
      </c>
      <c r="H67" t="str">
        <f>TEXT(Scoring!$M48,"0000")&amp;TEXT(Scoring!$N48,"0000")</f>
        <v>00870093</v>
      </c>
      <c r="I67" t="str">
        <f>TEXT(Scoring!$O48,"0000")&amp;TEXT(Scoring!$P48,"0000")</f>
        <v>00840087</v>
      </c>
      <c r="J67" t="str">
        <f>TEXT(Scoring!$Q48,"0000")&amp;TEXT(Scoring!$R48,"0000")</f>
        <v>00800080</v>
      </c>
      <c r="K67" t="str">
        <f>TEXT(Scoring!$T48,"0000")&amp;TEXT(Scoring!$U48,"0000")</f>
        <v>01070107</v>
      </c>
      <c r="L67" t="str">
        <f>TEXT(Scoring!$V48,"0000")&amp;TEXT(Scoring!$W48,"0000")</f>
        <v>01060106</v>
      </c>
      <c r="M67" t="str">
        <f>TEXT(Scoring!$X48,"0000")&amp;TEXT(Scoring!$Y48,"0000")</f>
        <v>01140123</v>
      </c>
      <c r="N67" t="str">
        <f>TEXT(Scoring!$Z48,"0000")&amp;TEXT(Scoring!$AA48,"0000")</f>
        <v>01310188</v>
      </c>
    </row>
    <row r="68" spans="1:14" x14ac:dyDescent="0.2">
      <c r="A68" s="7">
        <v>8</v>
      </c>
      <c r="B68" s="7" t="s">
        <v>339</v>
      </c>
      <c r="C68" t="str">
        <f>TEXT(Scoring!$B49,"0000")&amp;TEXT(Scoring!$C49,"0000")</f>
        <v>01380138</v>
      </c>
      <c r="D68" t="str">
        <f>TEXT(Scoring!$D49,"0000")&amp;TEXT(Scoring!$E49,"0000")</f>
        <v>01110111</v>
      </c>
      <c r="E68" t="str">
        <f>TEXT(Scoring!$F49,"0000")&amp;TEXT(Scoring!$G49,"0000")</f>
        <v>00970130</v>
      </c>
      <c r="F68" t="str">
        <f>TEXT(Scoring!$H49,"0000")&amp;TEXT(Scoring!$I49,"0000")</f>
        <v>01380147</v>
      </c>
      <c r="G68" t="str">
        <f>TEXT(Scoring!$K49,"0000")&amp;TEXT(Scoring!$L49,"0000")</f>
        <v>01160125</v>
      </c>
      <c r="H68" t="str">
        <f>TEXT(Scoring!$M49,"0000")&amp;TEXT(Scoring!$N49,"0000")</f>
        <v>00870093</v>
      </c>
      <c r="I68" t="str">
        <f>TEXT(Scoring!$O49,"0000")&amp;TEXT(Scoring!$P49,"0000")</f>
        <v>00840087</v>
      </c>
      <c r="J68" t="str">
        <f>TEXT(Scoring!$Q49,"0000")&amp;TEXT(Scoring!$R49,"0000")</f>
        <v>00800080</v>
      </c>
      <c r="K68" t="str">
        <f>TEXT(Scoring!$T49,"0000")&amp;TEXT(Scoring!$U49,"0000")</f>
        <v>01070107</v>
      </c>
      <c r="L68" t="str">
        <f>TEXT(Scoring!$V49,"0000")&amp;TEXT(Scoring!$W49,"0000")</f>
        <v>01060106</v>
      </c>
      <c r="M68" t="str">
        <f>TEXT(Scoring!$X49,"0000")&amp;TEXT(Scoring!$Y49,"0000")</f>
        <v>01140123</v>
      </c>
      <c r="N68" t="str">
        <f>TEXT(Scoring!$Z49,"0000")&amp;TEXT(Scoring!$AA49,"0000")</f>
        <v>01310185</v>
      </c>
    </row>
    <row r="69" spans="1:14" x14ac:dyDescent="0.2">
      <c r="A69" s="7">
        <v>8</v>
      </c>
      <c r="B69" s="7" t="s">
        <v>340</v>
      </c>
      <c r="C69" t="str">
        <f>TEXT(Scoring!$B50,"0000")&amp;TEXT(Scoring!$C50,"0000")</f>
        <v>01380138</v>
      </c>
      <c r="D69" t="str">
        <f>TEXT(Scoring!$D50,"0000")&amp;TEXT(Scoring!$E50,"0000")</f>
        <v>01110111</v>
      </c>
      <c r="E69" t="str">
        <f>TEXT(Scoring!$F50,"0000")&amp;TEXT(Scoring!$G50,"0000")</f>
        <v>00970130</v>
      </c>
      <c r="F69" t="str">
        <f>TEXT(Scoring!$H50,"0000")&amp;TEXT(Scoring!$I50,"0000")</f>
        <v>01380147</v>
      </c>
      <c r="G69" t="str">
        <f>TEXT(Scoring!$K50,"0000")&amp;TEXT(Scoring!$L50,"0000")</f>
        <v>01160125</v>
      </c>
      <c r="H69" t="str">
        <f>TEXT(Scoring!$M50,"0000")&amp;TEXT(Scoring!$N50,"0000")</f>
        <v>00870093</v>
      </c>
      <c r="I69" t="str">
        <f>TEXT(Scoring!$O50,"0000")&amp;TEXT(Scoring!$P50,"0000")</f>
        <v>00840087</v>
      </c>
      <c r="J69" t="str">
        <f>TEXT(Scoring!$Q50,"0000")&amp;TEXT(Scoring!$R50,"0000")</f>
        <v>00800080</v>
      </c>
      <c r="K69" t="str">
        <f>TEXT(Scoring!$T50,"0000")&amp;TEXT(Scoring!$U50,"0000")</f>
        <v>01070107</v>
      </c>
      <c r="L69" t="str">
        <f>TEXT(Scoring!$V50,"0000")&amp;TEXT(Scoring!$W50,"0000")</f>
        <v>01060106</v>
      </c>
      <c r="M69" t="str">
        <f>TEXT(Scoring!$X50,"0000")&amp;TEXT(Scoring!$Y50,"0000")</f>
        <v>01140123</v>
      </c>
      <c r="N69" t="str">
        <f>TEXT(Scoring!$Z50,"0000")&amp;TEXT(Scoring!$AA50,"0000")</f>
        <v>01310185</v>
      </c>
    </row>
    <row r="70" spans="1:14" x14ac:dyDescent="0.2">
      <c r="A70" s="7">
        <v>8</v>
      </c>
      <c r="B70" s="7" t="s">
        <v>341</v>
      </c>
      <c r="C70" t="str">
        <f>TEXT(Scoring!$B51,"0000")&amp;TEXT(Scoring!$C51,"0000")</f>
        <v>01380138</v>
      </c>
      <c r="D70" t="str">
        <f>TEXT(Scoring!$D51,"0000")&amp;TEXT(Scoring!$E51,"0000")</f>
        <v>01110111</v>
      </c>
      <c r="E70" t="str">
        <f>TEXT(Scoring!$F51,"0000")&amp;TEXT(Scoring!$G51,"0000")</f>
        <v>00970130</v>
      </c>
      <c r="F70" t="str">
        <f>TEXT(Scoring!$H51,"0000")&amp;TEXT(Scoring!$I51,"0000")</f>
        <v>01380147</v>
      </c>
      <c r="G70" t="str">
        <f>TEXT(Scoring!$K51,"0000")&amp;TEXT(Scoring!$L51,"0000")</f>
        <v>01160125</v>
      </c>
      <c r="H70" t="str">
        <f>TEXT(Scoring!$M51,"0000")&amp;TEXT(Scoring!$N51,"0000")</f>
        <v>00870093</v>
      </c>
      <c r="I70" t="str">
        <f>TEXT(Scoring!$O51,"0000")&amp;TEXT(Scoring!$P51,"0000")</f>
        <v>00840087</v>
      </c>
      <c r="J70" t="str">
        <f>TEXT(Scoring!$Q51,"0000")&amp;TEXT(Scoring!$R51,"0000")</f>
        <v>00800080</v>
      </c>
      <c r="K70" t="str">
        <f>TEXT(Scoring!$T51,"0000")&amp;TEXT(Scoring!$U51,"0000")</f>
        <v>01070107</v>
      </c>
      <c r="L70" t="str">
        <f>TEXT(Scoring!$V51,"0000")&amp;TEXT(Scoring!$W51,"0000")</f>
        <v>01060106</v>
      </c>
      <c r="M70" t="str">
        <f>TEXT(Scoring!$X51,"0000")&amp;TEXT(Scoring!$Y51,"0000")</f>
        <v>01140123</v>
      </c>
      <c r="N70" t="str">
        <f>TEXT(Scoring!$Z51,"0000")&amp;TEXT(Scoring!$AA51,"0000")</f>
        <v>01310185</v>
      </c>
    </row>
    <row r="71" spans="1:14" x14ac:dyDescent="0.2">
      <c r="A71" s="7">
        <v>8</v>
      </c>
      <c r="B71" s="7" t="s">
        <v>342</v>
      </c>
      <c r="C71" t="str">
        <f>TEXT(Scoring!$B52,"0000")&amp;TEXT(Scoring!$C52,"0000")</f>
        <v>01380138</v>
      </c>
      <c r="D71" t="str">
        <f>TEXT(Scoring!$D52,"0000")&amp;TEXT(Scoring!$E52,"0000")</f>
        <v>01110111</v>
      </c>
      <c r="E71" t="str">
        <f>TEXT(Scoring!$F52,"0000")&amp;TEXT(Scoring!$G52,"0000")</f>
        <v>00970130</v>
      </c>
      <c r="F71" t="str">
        <f>TEXT(Scoring!$H52,"0000")&amp;TEXT(Scoring!$I52,"0000")</f>
        <v>01380147</v>
      </c>
      <c r="G71" t="str">
        <f>TEXT(Scoring!$K52,"0000")&amp;TEXT(Scoring!$L52,"0000")</f>
        <v>01160125</v>
      </c>
      <c r="H71" t="str">
        <f>TEXT(Scoring!$M52,"0000")&amp;TEXT(Scoring!$N52,"0000")</f>
        <v>00870093</v>
      </c>
      <c r="I71" t="str">
        <f>TEXT(Scoring!$O52,"0000")&amp;TEXT(Scoring!$P52,"0000")</f>
        <v>00840087</v>
      </c>
      <c r="J71" t="str">
        <f>TEXT(Scoring!$Q52,"0000")&amp;TEXT(Scoring!$R52,"0000")</f>
        <v>00800080</v>
      </c>
      <c r="K71" t="str">
        <f>TEXT(Scoring!$T52,"0000")&amp;TEXT(Scoring!$U52,"0000")</f>
        <v>01070107</v>
      </c>
      <c r="L71" t="str">
        <f>TEXT(Scoring!$V52,"0000")&amp;TEXT(Scoring!$W52,"0000")</f>
        <v>01060106</v>
      </c>
      <c r="M71" t="str">
        <f>TEXT(Scoring!$X52,"0000")&amp;TEXT(Scoring!$Y52,"0000")</f>
        <v>01140123</v>
      </c>
      <c r="N71" t="str">
        <f>TEXT(Scoring!$Z52,"0000")&amp;TEXT(Scoring!$AA52,"0000")</f>
        <v>01310185</v>
      </c>
    </row>
    <row r="72" spans="1:14" x14ac:dyDescent="0.2">
      <c r="A72" s="7">
        <v>8</v>
      </c>
      <c r="B72" s="7" t="s">
        <v>343</v>
      </c>
      <c r="C72" t="str">
        <f>TEXT(Scoring!$B53,"0000")&amp;TEXT(Scoring!$C53,"0000")</f>
        <v>01320135</v>
      </c>
      <c r="D72" t="str">
        <f>TEXT(Scoring!$D53,"0000")&amp;TEXT(Scoring!$E53,"0000")</f>
        <v>01110126</v>
      </c>
      <c r="E72" t="str">
        <f>TEXT(Scoring!$F53,"0000")&amp;TEXT(Scoring!$G53,"0000")</f>
        <v>00940109</v>
      </c>
      <c r="F72" t="str">
        <f>TEXT(Scoring!$H53,"0000")&amp;TEXT(Scoring!$I53,"0000")</f>
        <v>01260141</v>
      </c>
      <c r="G72" t="str">
        <f>TEXT(Scoring!$K53,"0000")&amp;TEXT(Scoring!$L53,"0000")</f>
        <v>01160116</v>
      </c>
      <c r="H72" t="str">
        <f>TEXT(Scoring!$M53,"0000")&amp;TEXT(Scoring!$N53,"0000")</f>
        <v>00900093</v>
      </c>
      <c r="I72" t="str">
        <f>TEXT(Scoring!$O53,"0000")&amp;TEXT(Scoring!$P53,"0000")</f>
        <v>00870087</v>
      </c>
      <c r="J72" t="str">
        <f>TEXT(Scoring!$Q53,"0000")&amp;TEXT(Scoring!$R53,"0000")</f>
        <v>00800080</v>
      </c>
      <c r="K72" t="str">
        <f>TEXT(Scoring!$T53,"0000")&amp;TEXT(Scoring!$U53,"0000")</f>
        <v>01040107</v>
      </c>
      <c r="L72" t="str">
        <f>TEXT(Scoring!$V53,"0000")&amp;TEXT(Scoring!$W53,"0000")</f>
        <v>00970109</v>
      </c>
      <c r="M72" t="str">
        <f>TEXT(Scoring!$X53,"0000")&amp;TEXT(Scoring!$Y53,"0000")</f>
        <v>01200123</v>
      </c>
      <c r="N72" t="str">
        <f>TEXT(Scoring!$Z53,"0000")&amp;TEXT(Scoring!$AA53,"0000")</f>
        <v>01310131</v>
      </c>
    </row>
    <row r="73" spans="1:14" x14ac:dyDescent="0.2">
      <c r="A73" s="7">
        <v>8</v>
      </c>
      <c r="B73" s="7" t="s">
        <v>344</v>
      </c>
      <c r="C73" t="str">
        <f>TEXT(Scoring!$B54,"0000")&amp;TEXT(Scoring!$C54,"0000")</f>
        <v>01380138</v>
      </c>
      <c r="D73" t="str">
        <f>TEXT(Scoring!$D54,"0000")&amp;TEXT(Scoring!$E54,"0000")</f>
        <v>01110126</v>
      </c>
      <c r="E73" t="str">
        <f>TEXT(Scoring!$F54,"0000")&amp;TEXT(Scoring!$G54,"0000")</f>
        <v>01270130</v>
      </c>
      <c r="F73" t="str">
        <f>TEXT(Scoring!$H54,"0000")&amp;TEXT(Scoring!$I54,"0000")</f>
        <v>01410147</v>
      </c>
      <c r="G73" t="str">
        <f>TEXT(Scoring!$K54,"0000")&amp;TEXT(Scoring!$L54,"0000")</f>
        <v>01250125</v>
      </c>
      <c r="H73" t="str">
        <f>TEXT(Scoring!$M54,"0000")&amp;TEXT(Scoring!$N54,"0000")</f>
        <v>00870093</v>
      </c>
      <c r="I73" t="str">
        <f>TEXT(Scoring!$O54,"0000")&amp;TEXT(Scoring!$P54,"0000")</f>
        <v>00870087</v>
      </c>
      <c r="J73" t="str">
        <f>TEXT(Scoring!$Q54,"0000")&amp;TEXT(Scoring!$R54,"0000")</f>
        <v>00800080</v>
      </c>
      <c r="K73" t="str">
        <f>TEXT(Scoring!$T54,"0000")&amp;TEXT(Scoring!$U54,"0000")</f>
        <v>01040104</v>
      </c>
      <c r="L73" t="str">
        <f>TEXT(Scoring!$V54,"0000")&amp;TEXT(Scoring!$W54,"0000")</f>
        <v>01060106</v>
      </c>
      <c r="M73" t="str">
        <f>TEXT(Scoring!$X54,"0000")&amp;TEXT(Scoring!$Y54,"0000")</f>
        <v>01170120</v>
      </c>
      <c r="N73" t="str">
        <f>TEXT(Scoring!$Z54,"0000")&amp;TEXT(Scoring!$AA54,"0000")</f>
        <v>01310185</v>
      </c>
    </row>
    <row r="74" spans="1:14" x14ac:dyDescent="0.2">
      <c r="A74" s="7">
        <v>8</v>
      </c>
      <c r="B74" s="7" t="s">
        <v>345</v>
      </c>
      <c r="C74" t="str">
        <f>TEXT(Scoring!$B55,"0000")&amp;TEXT(Scoring!$C55,"0000")</f>
        <v>01380138</v>
      </c>
      <c r="D74" t="str">
        <f>TEXT(Scoring!$D55,"0000")&amp;TEXT(Scoring!$E55,"0000")</f>
        <v>01110111</v>
      </c>
      <c r="E74" t="str">
        <f>TEXT(Scoring!$F55,"0000")&amp;TEXT(Scoring!$G55,"0000")</f>
        <v>00970130</v>
      </c>
      <c r="F74" t="str">
        <f>TEXT(Scoring!$H55,"0000")&amp;TEXT(Scoring!$I55,"0000")</f>
        <v>01380147</v>
      </c>
      <c r="G74" t="str">
        <f>TEXT(Scoring!$K55,"0000")&amp;TEXT(Scoring!$L55,"0000")</f>
        <v>01160125</v>
      </c>
      <c r="H74" t="str">
        <f>TEXT(Scoring!$M55,"0000")&amp;TEXT(Scoring!$N55,"0000")</f>
        <v>00870093</v>
      </c>
      <c r="I74" t="str">
        <f>TEXT(Scoring!$O55,"0000")&amp;TEXT(Scoring!$P55,"0000")</f>
        <v>00840087</v>
      </c>
      <c r="J74" t="str">
        <f>TEXT(Scoring!$Q55,"0000")&amp;TEXT(Scoring!$R55,"0000")</f>
        <v>00800080</v>
      </c>
      <c r="K74" t="str">
        <f>TEXT(Scoring!$T55,"0000")&amp;TEXT(Scoring!$U55,"0000")</f>
        <v>01070107</v>
      </c>
      <c r="L74" t="str">
        <f>TEXT(Scoring!$V55,"0000")&amp;TEXT(Scoring!$W55,"0000")</f>
        <v>01060106</v>
      </c>
      <c r="M74" t="str">
        <f>TEXT(Scoring!$X55,"0000")&amp;TEXT(Scoring!$Y55,"0000")</f>
        <v>01140123</v>
      </c>
      <c r="N74" t="str">
        <f>TEXT(Scoring!$Z55,"0000")&amp;TEXT(Scoring!$AA55,"0000")</f>
        <v>01310185</v>
      </c>
    </row>
    <row r="75" spans="1:14" x14ac:dyDescent="0.2">
      <c r="A75" s="7">
        <v>8</v>
      </c>
      <c r="B75" s="7" t="s">
        <v>346</v>
      </c>
      <c r="C75" t="str">
        <f>TEXT(Scoring!$B56,"0000")&amp;TEXT(Scoring!$C56,"0000")</f>
        <v>01380138</v>
      </c>
      <c r="D75" t="str">
        <f>TEXT(Scoring!$D56,"0000")&amp;TEXT(Scoring!$E56,"0000")</f>
        <v>01110111</v>
      </c>
      <c r="E75" t="str">
        <f>TEXT(Scoring!$F56,"0000")&amp;TEXT(Scoring!$G56,"0000")</f>
        <v>00970130</v>
      </c>
      <c r="F75" t="str">
        <f>TEXT(Scoring!$H56,"0000")&amp;TEXT(Scoring!$I56,"0000")</f>
        <v>01380147</v>
      </c>
      <c r="G75" t="str">
        <f>TEXT(Scoring!$K56,"0000")&amp;TEXT(Scoring!$L56,"0000")</f>
        <v>01160125</v>
      </c>
      <c r="H75" t="str">
        <f>TEXT(Scoring!$M56,"0000")&amp;TEXT(Scoring!$N56,"0000")</f>
        <v>00870093</v>
      </c>
      <c r="I75" t="str">
        <f>TEXT(Scoring!$O56,"0000")&amp;TEXT(Scoring!$P56,"0000")</f>
        <v>00840087</v>
      </c>
      <c r="J75" t="str">
        <f>TEXT(Scoring!$Q56,"0000")&amp;TEXT(Scoring!$R56,"0000")</f>
        <v>00800080</v>
      </c>
      <c r="K75" t="str">
        <f>TEXT(Scoring!$T56,"0000")&amp;TEXT(Scoring!$U56,"0000")</f>
        <v>01070107</v>
      </c>
      <c r="L75" t="str">
        <f>TEXT(Scoring!$V56,"0000")&amp;TEXT(Scoring!$W56,"0000")</f>
        <v>01060106</v>
      </c>
      <c r="M75" t="str">
        <f>TEXT(Scoring!$X56,"0000")&amp;TEXT(Scoring!$Y56,"0000")</f>
        <v>01140123</v>
      </c>
      <c r="N75" t="str">
        <f>TEXT(Scoring!$Z56,"0000")&amp;TEXT(Scoring!$AA56,"0000")</f>
        <v>01310185</v>
      </c>
    </row>
    <row r="76" spans="1:14" x14ac:dyDescent="0.2">
      <c r="A76" s="7">
        <v>8</v>
      </c>
      <c r="B76" s="7" t="s">
        <v>347</v>
      </c>
      <c r="C76" t="str">
        <f>TEXT(Scoring!$B57,"0000")&amp;TEXT(Scoring!$C57,"0000")</f>
        <v>01380138</v>
      </c>
      <c r="D76" t="str">
        <f>TEXT(Scoring!$D57,"0000")&amp;TEXT(Scoring!$E57,"0000")</f>
        <v>01110111</v>
      </c>
      <c r="E76" t="str">
        <f>TEXT(Scoring!$F57,"0000")&amp;TEXT(Scoring!$G57,"0000")</f>
        <v>00970130</v>
      </c>
      <c r="F76" t="str">
        <f>TEXT(Scoring!$H57,"0000")&amp;TEXT(Scoring!$I57,"0000")</f>
        <v>01380147</v>
      </c>
      <c r="G76" t="str">
        <f>TEXT(Scoring!$K57,"0000")&amp;TEXT(Scoring!$L57,"0000")</f>
        <v>01160125</v>
      </c>
      <c r="H76" t="str">
        <f>TEXT(Scoring!$M57,"0000")&amp;TEXT(Scoring!$N57,"0000")</f>
        <v>00870093</v>
      </c>
      <c r="I76" t="str">
        <f>TEXT(Scoring!$O57,"0000")&amp;TEXT(Scoring!$P57,"0000")</f>
        <v>00840087</v>
      </c>
      <c r="J76" t="str">
        <f>TEXT(Scoring!$Q57,"0000")&amp;TEXT(Scoring!$R57,"0000")</f>
        <v>00800080</v>
      </c>
      <c r="K76" t="str">
        <f>TEXT(Scoring!$T57,"0000")&amp;TEXT(Scoring!$U57,"0000")</f>
        <v>01070107</v>
      </c>
      <c r="L76" t="str">
        <f>TEXT(Scoring!$V57,"0000")&amp;TEXT(Scoring!$W57,"0000")</f>
        <v>01060106</v>
      </c>
      <c r="M76" t="str">
        <f>TEXT(Scoring!$X57,"0000")&amp;TEXT(Scoring!$Y57,"0000")</f>
        <v>01140123</v>
      </c>
      <c r="N76" t="str">
        <f>TEXT(Scoring!$Z57,"0000")&amp;TEXT(Scoring!$AA57,"0000")</f>
        <v>01310185</v>
      </c>
    </row>
    <row r="77" spans="1:14" x14ac:dyDescent="0.2">
      <c r="A77" s="7">
        <v>8</v>
      </c>
      <c r="B77" s="7" t="s">
        <v>348</v>
      </c>
      <c r="C77" t="str">
        <f>TEXT(Scoring!$B58,"0000")&amp;TEXT(Scoring!$C58,"0000")</f>
        <v>01380138</v>
      </c>
      <c r="D77" t="str">
        <f>TEXT(Scoring!$D58,"0000")&amp;TEXT(Scoring!$E58,"0000")</f>
        <v>01110111</v>
      </c>
      <c r="E77" t="str">
        <f>TEXT(Scoring!$F58,"0000")&amp;TEXT(Scoring!$G58,"0000")</f>
        <v>00970130</v>
      </c>
      <c r="F77" t="str">
        <f>TEXT(Scoring!$H58,"0000")&amp;TEXT(Scoring!$I58,"0000")</f>
        <v>01380147</v>
      </c>
      <c r="G77" t="str">
        <f>TEXT(Scoring!$K58,"0000")&amp;TEXT(Scoring!$L58,"0000")</f>
        <v>01160125</v>
      </c>
      <c r="H77" t="str">
        <f>TEXT(Scoring!$M58,"0000")&amp;TEXT(Scoring!$N58,"0000")</f>
        <v>00870093</v>
      </c>
      <c r="I77" t="str">
        <f>TEXT(Scoring!$O58,"0000")&amp;TEXT(Scoring!$P58,"0000")</f>
        <v>00840087</v>
      </c>
      <c r="J77" t="str">
        <f>TEXT(Scoring!$Q58,"0000")&amp;TEXT(Scoring!$R58,"0000")</f>
        <v>00800080</v>
      </c>
      <c r="K77" t="str">
        <f>TEXT(Scoring!$T58,"0000")&amp;TEXT(Scoring!$U58,"0000")</f>
        <v>01070107</v>
      </c>
      <c r="L77" t="str">
        <f>TEXT(Scoring!$V58,"0000")&amp;TEXT(Scoring!$W58,"0000")</f>
        <v>01060106</v>
      </c>
      <c r="M77" t="str">
        <f>TEXT(Scoring!$X58,"0000")&amp;TEXT(Scoring!$Y58,"0000")</f>
        <v>01140123</v>
      </c>
      <c r="N77" t="str">
        <f>TEXT(Scoring!$Z58,"0000")&amp;TEXT(Scoring!$AA58,"0000")</f>
        <v>01310185</v>
      </c>
    </row>
    <row r="78" spans="1:14" x14ac:dyDescent="0.2">
      <c r="A78" s="7">
        <v>8</v>
      </c>
      <c r="B78" s="7" t="s">
        <v>349</v>
      </c>
      <c r="C78" t="str">
        <f>TEXT(Scoring!$B59,"0000")&amp;TEXT(Scoring!$C59,"0000")</f>
        <v>01320135</v>
      </c>
      <c r="D78" t="str">
        <f>TEXT(Scoring!$D59,"0000")&amp;TEXT(Scoring!$E59,"0000")</f>
        <v>01110126</v>
      </c>
      <c r="E78" t="str">
        <f>TEXT(Scoring!$F59,"0000")&amp;TEXT(Scoring!$G59,"0000")</f>
        <v>00940109</v>
      </c>
      <c r="F78" t="str">
        <f>TEXT(Scoring!$H59,"0000")&amp;TEXT(Scoring!$I59,"0000")</f>
        <v>01260141</v>
      </c>
      <c r="G78" t="str">
        <f>TEXT(Scoring!$K59,"0000")&amp;TEXT(Scoring!$L59,"0000")</f>
        <v>01160116</v>
      </c>
      <c r="H78" t="str">
        <f>TEXT(Scoring!$M59,"0000")&amp;TEXT(Scoring!$N59,"0000")</f>
        <v>00900093</v>
      </c>
      <c r="I78" t="str">
        <f>TEXT(Scoring!$O59,"0000")&amp;TEXT(Scoring!$P59,"0000")</f>
        <v>00870087</v>
      </c>
      <c r="J78" t="str">
        <f>TEXT(Scoring!$Q59,"0000")&amp;TEXT(Scoring!$R59,"0000")</f>
        <v>00800080</v>
      </c>
      <c r="K78" t="str">
        <f>TEXT(Scoring!$T59,"0000")&amp;TEXT(Scoring!$U59,"0000")</f>
        <v>01040107</v>
      </c>
      <c r="L78" t="str">
        <f>TEXT(Scoring!$V59,"0000")&amp;TEXT(Scoring!$W59,"0000")</f>
        <v>00970109</v>
      </c>
      <c r="M78" t="str">
        <f>TEXT(Scoring!$X59,"0000")&amp;TEXT(Scoring!$Y59,"0000")</f>
        <v>01200123</v>
      </c>
      <c r="N78" t="str">
        <f>TEXT(Scoring!$Z59,"0000")&amp;TEXT(Scoring!$AA59,"0000")</f>
        <v>01310131</v>
      </c>
    </row>
    <row r="79" spans="1:14" x14ac:dyDescent="0.2">
      <c r="A79" s="7">
        <v>8</v>
      </c>
      <c r="B79" s="7" t="s">
        <v>350</v>
      </c>
      <c r="C79" t="str">
        <f>TEXT(Scoring!$B62,"0000")&amp;TEXT(Scoring!$C62,"0000")</f>
        <v>01380138</v>
      </c>
      <c r="D79" t="str">
        <f>TEXT(Scoring!$D62,"0000")&amp;TEXT(Scoring!$E62,"0000")</f>
        <v>01110111</v>
      </c>
      <c r="E79" t="str">
        <f>TEXT(Scoring!$F62,"0000")&amp;TEXT(Scoring!$G62,"0000")</f>
        <v>00970130</v>
      </c>
      <c r="F79" t="str">
        <f>TEXT(Scoring!$H62,"0000")&amp;TEXT(Scoring!$I62,"0000")</f>
        <v>01380147</v>
      </c>
      <c r="G79" t="str">
        <f>TEXT(Scoring!$K62,"0000")&amp;TEXT(Scoring!$L62,"0000")</f>
        <v>01160125</v>
      </c>
      <c r="H79" t="str">
        <f>TEXT(Scoring!$M62,"0000")&amp;TEXT(Scoring!$N62,"0000")</f>
        <v>00870093</v>
      </c>
      <c r="I79" t="str">
        <f>TEXT(Scoring!$O62,"0000")&amp;TEXT(Scoring!$P62,"0000")</f>
        <v>00840087</v>
      </c>
      <c r="J79" t="str">
        <f>TEXT(Scoring!$Q62,"0000")&amp;TEXT(Scoring!$R62,"0000")</f>
        <v>00800080</v>
      </c>
      <c r="K79" t="str">
        <f>TEXT(Scoring!$T62,"0000")&amp;TEXT(Scoring!$U62,"0000")</f>
        <v>01070107</v>
      </c>
      <c r="L79" t="str">
        <f>TEXT(Scoring!$V62,"0000")&amp;TEXT(Scoring!$W62,"0000")</f>
        <v>01060106</v>
      </c>
      <c r="M79" t="str">
        <f>TEXT(Scoring!$X62,"0000")&amp;TEXT(Scoring!$Y62,"0000")</f>
        <v>01140123</v>
      </c>
      <c r="N79" t="str">
        <f>TEXT(Scoring!$Z62,"0000")&amp;TEXT(Scoring!$AA62,"0000")</f>
        <v>01310131</v>
      </c>
    </row>
    <row r="80" spans="1:14" x14ac:dyDescent="0.2">
      <c r="A80" s="7">
        <v>8</v>
      </c>
      <c r="B80" s="7" t="s">
        <v>351</v>
      </c>
      <c r="C80" t="str">
        <f>TEXT(Scoring!$B63,"0000")&amp;TEXT(Scoring!$C63,"0000")</f>
        <v>01380138</v>
      </c>
      <c r="D80" t="str">
        <f>TEXT(Scoring!$D63,"0000")&amp;TEXT(Scoring!$E63,"0000")</f>
        <v>01110111</v>
      </c>
      <c r="E80" t="str">
        <f>TEXT(Scoring!$F63,"0000")&amp;TEXT(Scoring!$G63,"0000")</f>
        <v>00970130</v>
      </c>
      <c r="F80" t="str">
        <f>TEXT(Scoring!$H63,"0000")&amp;TEXT(Scoring!$I63,"0000")</f>
        <v>01380147</v>
      </c>
      <c r="G80" t="str">
        <f>TEXT(Scoring!$K63,"0000")&amp;TEXT(Scoring!$L63,"0000")</f>
        <v>01160125</v>
      </c>
      <c r="H80" t="str">
        <f>TEXT(Scoring!$M63,"0000")&amp;TEXT(Scoring!$N63,"0000")</f>
        <v>00870093</v>
      </c>
      <c r="I80" t="str">
        <f>TEXT(Scoring!$O63,"0000")&amp;TEXT(Scoring!$P63,"0000")</f>
        <v>00840087</v>
      </c>
      <c r="J80" t="str">
        <f>TEXT(Scoring!$Q63,"0000")&amp;TEXT(Scoring!$R63,"0000")</f>
        <v>00800080</v>
      </c>
      <c r="K80" t="str">
        <f>TEXT(Scoring!$T63,"0000")&amp;TEXT(Scoring!$U63,"0000")</f>
        <v>01070107</v>
      </c>
      <c r="L80" t="str">
        <f>TEXT(Scoring!$V63,"0000")&amp;TEXT(Scoring!$W63,"0000")</f>
        <v>01060106</v>
      </c>
      <c r="M80" t="str">
        <f>TEXT(Scoring!$X63,"0000")&amp;TEXT(Scoring!$Y63,"0000")</f>
        <v>01140123</v>
      </c>
      <c r="N80" t="str">
        <f>TEXT(Scoring!$Z63,"0000")&amp;TEXT(Scoring!$AA63,"0000")</f>
        <v>01310185</v>
      </c>
    </row>
    <row r="81" spans="1:14" x14ac:dyDescent="0.2">
      <c r="A81" s="7">
        <v>8</v>
      </c>
      <c r="B81" s="7" t="s">
        <v>352</v>
      </c>
      <c r="C81" t="str">
        <f>TEXT(Scoring!$B64,"0000")&amp;TEXT(Scoring!$C64,"0000")</f>
        <v>01380138</v>
      </c>
      <c r="D81" t="str">
        <f>TEXT(Scoring!$D64,"0000")&amp;TEXT(Scoring!$E64,"0000")</f>
        <v>01110126</v>
      </c>
      <c r="E81" t="str">
        <f>TEXT(Scoring!$F64,"0000")&amp;TEXT(Scoring!$G64,"0000")</f>
        <v>01270130</v>
      </c>
      <c r="F81" t="str">
        <f>TEXT(Scoring!$H64,"0000")&amp;TEXT(Scoring!$I64,"0000")</f>
        <v>01410147</v>
      </c>
      <c r="G81" t="str">
        <f>TEXT(Scoring!$K64,"0000")&amp;TEXT(Scoring!$L64,"0000")</f>
        <v>01250125</v>
      </c>
      <c r="H81" t="str">
        <f>TEXT(Scoring!$M64,"0000")&amp;TEXT(Scoring!$N64,"0000")</f>
        <v>00870093</v>
      </c>
      <c r="I81" t="str">
        <f>TEXT(Scoring!$O64,"0000")&amp;TEXT(Scoring!$P64,"0000")</f>
        <v>00870087</v>
      </c>
      <c r="J81" t="str">
        <f>TEXT(Scoring!$Q64,"0000")&amp;TEXT(Scoring!$R64,"0000")</f>
        <v>00800080</v>
      </c>
      <c r="K81" t="str">
        <f>TEXT(Scoring!$T64,"0000")&amp;TEXT(Scoring!$U64,"0000")</f>
        <v>01040104</v>
      </c>
      <c r="L81" t="str">
        <f>TEXT(Scoring!$V64,"0000")&amp;TEXT(Scoring!$W64,"0000")</f>
        <v>01060106</v>
      </c>
      <c r="M81" t="str">
        <f>TEXT(Scoring!$X64,"0000")&amp;TEXT(Scoring!$Y64,"0000")</f>
        <v>01170120</v>
      </c>
      <c r="N81" t="str">
        <f>TEXT(Scoring!$Z64,"0000")&amp;TEXT(Scoring!$AA64,"0000")</f>
        <v>01310176</v>
      </c>
    </row>
    <row r="82" spans="1:14" x14ac:dyDescent="0.2">
      <c r="A82" s="7">
        <v>8</v>
      </c>
      <c r="B82" s="7" t="s">
        <v>353</v>
      </c>
      <c r="C82" t="str">
        <f>TEXT(Scoring!$B65,"0000")&amp;TEXT(Scoring!$C65,"0000")</f>
        <v>01380138</v>
      </c>
      <c r="D82" t="str">
        <f>TEXT(Scoring!$D65,"0000")&amp;TEXT(Scoring!$E65,"0000")</f>
        <v>01110111</v>
      </c>
      <c r="E82" t="str">
        <f>TEXT(Scoring!$F65,"0000")&amp;TEXT(Scoring!$G65,"0000")</f>
        <v>00970130</v>
      </c>
      <c r="F82" t="str">
        <f>TEXT(Scoring!$H65,"0000")&amp;TEXT(Scoring!$I65,"0000")</f>
        <v>01380147</v>
      </c>
      <c r="G82" t="str">
        <f>TEXT(Scoring!$K65,"0000")&amp;TEXT(Scoring!$L65,"0000")</f>
        <v>01160125</v>
      </c>
      <c r="H82" t="str">
        <f>TEXT(Scoring!$M65,"0000")&amp;TEXT(Scoring!$N65,"0000")</f>
        <v>00870093</v>
      </c>
      <c r="I82" t="str">
        <f>TEXT(Scoring!$O65,"0000")&amp;TEXT(Scoring!$P65,"0000")</f>
        <v>00840087</v>
      </c>
      <c r="J82" t="str">
        <f>TEXT(Scoring!$Q65,"0000")&amp;TEXT(Scoring!$R65,"0000")</f>
        <v>00800080</v>
      </c>
      <c r="K82" t="str">
        <f>TEXT(Scoring!$T65,"0000")&amp;TEXT(Scoring!$U65,"0000")</f>
        <v>01070107</v>
      </c>
      <c r="L82" t="str">
        <f>TEXT(Scoring!$V65,"0000")&amp;TEXT(Scoring!$W65,"0000")</f>
        <v>01060106</v>
      </c>
      <c r="M82" t="str">
        <f>TEXT(Scoring!$X65,"0000")&amp;TEXT(Scoring!$Y65,"0000")</f>
        <v>01140123</v>
      </c>
      <c r="N82" t="str">
        <f>TEXT(Scoring!$Z65,"0000")&amp;TEXT(Scoring!$AA65,"0000")</f>
        <v>01310185</v>
      </c>
    </row>
    <row r="83" spans="1:14" x14ac:dyDescent="0.2">
      <c r="A83" s="7">
        <v>8</v>
      </c>
      <c r="B83" s="7" t="s">
        <v>354</v>
      </c>
      <c r="C83" t="str">
        <f>TEXT(Scoring!$B66,"0000")&amp;TEXT(Scoring!$C66,"0000")</f>
        <v>01380138</v>
      </c>
      <c r="D83" t="str">
        <f>TEXT(Scoring!$D66,"0000")&amp;TEXT(Scoring!$E66,"0000")</f>
        <v>01110111</v>
      </c>
      <c r="E83" t="str">
        <f>TEXT(Scoring!$F66,"0000")&amp;TEXT(Scoring!$G66,"0000")</f>
        <v>00970130</v>
      </c>
      <c r="F83" t="str">
        <f>TEXT(Scoring!$H66,"0000")&amp;TEXT(Scoring!$I66,"0000")</f>
        <v>01380147</v>
      </c>
      <c r="G83" t="str">
        <f>TEXT(Scoring!$K66,"0000")&amp;TEXT(Scoring!$L66,"0000")</f>
        <v>01160125</v>
      </c>
      <c r="H83" t="str">
        <f>TEXT(Scoring!$M66,"0000")&amp;TEXT(Scoring!$N66,"0000")</f>
        <v>00870093</v>
      </c>
      <c r="I83" t="str">
        <f>TEXT(Scoring!$O66,"0000")&amp;TEXT(Scoring!$P66,"0000")</f>
        <v>00840087</v>
      </c>
      <c r="J83" t="str">
        <f>TEXT(Scoring!$Q66,"0000")&amp;TEXT(Scoring!$R66,"0000")</f>
        <v>00800080</v>
      </c>
      <c r="K83" t="str">
        <f>TEXT(Scoring!$T66,"0000")&amp;TEXT(Scoring!$U66,"0000")</f>
        <v>01070107</v>
      </c>
      <c r="L83" t="str">
        <f>TEXT(Scoring!$V66,"0000")&amp;TEXT(Scoring!$W66,"0000")</f>
        <v>01060106</v>
      </c>
      <c r="M83" t="str">
        <f>TEXT(Scoring!$X66,"0000")&amp;TEXT(Scoring!$Y66,"0000")</f>
        <v>01140123</v>
      </c>
      <c r="N83" t="str">
        <f>TEXT(Scoring!$Z66,"0000")&amp;TEXT(Scoring!$AA66,"0000")</f>
        <v>01310185</v>
      </c>
    </row>
    <row r="84" spans="1:14" x14ac:dyDescent="0.2">
      <c r="A84" s="7">
        <v>8</v>
      </c>
      <c r="B84" s="7" t="s">
        <v>355</v>
      </c>
      <c r="C84" t="str">
        <f>TEXT(Scoring!$B67,"0000")&amp;TEXT(Scoring!$C67,"0000")</f>
        <v>01320135</v>
      </c>
      <c r="D84" t="str">
        <f>TEXT(Scoring!$D67,"0000")&amp;TEXT(Scoring!$E67,"0000")</f>
        <v>01110126</v>
      </c>
      <c r="E84" t="str">
        <f>TEXT(Scoring!$F67,"0000")&amp;TEXT(Scoring!$G67,"0000")</f>
        <v>00940109</v>
      </c>
      <c r="F84" t="str">
        <f>TEXT(Scoring!$H67,"0000")&amp;TEXT(Scoring!$I67,"0000")</f>
        <v>01260141</v>
      </c>
      <c r="G84" t="str">
        <f>TEXT(Scoring!$K67,"0000")&amp;TEXT(Scoring!$L67,"0000")</f>
        <v>01160116</v>
      </c>
      <c r="H84" t="str">
        <f>TEXT(Scoring!$M67,"0000")&amp;TEXT(Scoring!$N67,"0000")</f>
        <v>00900093</v>
      </c>
      <c r="I84" t="str">
        <f>TEXT(Scoring!$O67,"0000")&amp;TEXT(Scoring!$P67,"0000")</f>
        <v>00870087</v>
      </c>
      <c r="J84" t="str">
        <f>TEXT(Scoring!$Q67,"0000")&amp;TEXT(Scoring!$R67,"0000")</f>
        <v>00800080</v>
      </c>
      <c r="K84" t="str">
        <f>TEXT(Scoring!$T67,"0000")&amp;TEXT(Scoring!$U67,"0000")</f>
        <v>01040107</v>
      </c>
      <c r="L84" t="str">
        <f>TEXT(Scoring!$V67,"0000")&amp;TEXT(Scoring!$W67,"0000")</f>
        <v>00970109</v>
      </c>
      <c r="M84" t="str">
        <f>TEXT(Scoring!$X67,"0000")&amp;TEXT(Scoring!$Y67,"0000")</f>
        <v>01200123</v>
      </c>
      <c r="N84" t="str">
        <f>TEXT(Scoring!$Z67,"0000")&amp;TEXT(Scoring!$AA67,"0000")</f>
        <v>01310131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5811-9F63-4906-A13C-F828A84DCD52}">
  <dimension ref="A1:AB100"/>
  <sheetViews>
    <sheetView workbookViewId="0">
      <selection sqref="A1:AB100"/>
    </sheetView>
  </sheetViews>
  <sheetFormatPr baseColWidth="10" defaultColWidth="8.83203125" defaultRowHeight="16" x14ac:dyDescent="0.2"/>
  <cols>
    <col min="1" max="1" width="4" bestFit="1" customWidth="1"/>
    <col min="2" max="2" width="2.33203125" bestFit="1" customWidth="1"/>
    <col min="3" max="4" width="3.1640625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20" width="3.1640625" bestFit="1" customWidth="1"/>
    <col min="21" max="21" width="14.6640625" bestFit="1" customWidth="1"/>
    <col min="22" max="28" width="4.1640625" bestFit="1" customWidth="1"/>
  </cols>
  <sheetData>
    <row r="1" spans="1:28" x14ac:dyDescent="0.2">
      <c r="A1" s="7" t="str">
        <f>Identifier!B1</f>
        <v>JB</v>
      </c>
      <c r="B1" s="7" t="str">
        <f>Identifier!C1</f>
        <v>D</v>
      </c>
      <c r="C1" s="7" t="str">
        <f>Identifier!D1</f>
        <v>T1</v>
      </c>
      <c r="D1" s="7" t="str">
        <f>Identifier!E1</f>
        <v>0</v>
      </c>
      <c r="E1" s="7">
        <f>Scoring!B4</f>
        <v>111</v>
      </c>
      <c r="F1" s="7">
        <f>Scoring!C4</f>
        <v>138</v>
      </c>
      <c r="G1" s="7">
        <f>Scoring!D4</f>
        <v>111</v>
      </c>
      <c r="H1" s="7">
        <f>Scoring!E4</f>
        <v>111</v>
      </c>
      <c r="I1" s="7">
        <f>Scoring!F4</f>
        <v>79</v>
      </c>
      <c r="J1" s="7">
        <f>Scoring!G4</f>
        <v>130</v>
      </c>
      <c r="K1" s="7">
        <f>Scoring!H4</f>
        <v>99</v>
      </c>
      <c r="L1" s="7">
        <f>Scoring!I4</f>
        <v>135</v>
      </c>
      <c r="M1" s="7">
        <f>Scoring!K4</f>
        <v>116</v>
      </c>
      <c r="N1" s="7">
        <f>Scoring!L4</f>
        <v>116</v>
      </c>
      <c r="O1" s="7">
        <f>Scoring!M4</f>
        <v>99</v>
      </c>
      <c r="P1" s="7">
        <f>Scoring!N4</f>
        <v>105</v>
      </c>
      <c r="Q1" s="7">
        <f>Scoring!O4</f>
        <v>87</v>
      </c>
      <c r="R1" s="7">
        <f>Scoring!P4</f>
        <v>87</v>
      </c>
      <c r="S1" s="7">
        <f>Scoring!Q4</f>
        <v>71</v>
      </c>
      <c r="T1" s="7">
        <f>Scoring!R4</f>
        <v>80</v>
      </c>
      <c r="U1" s="7">
        <f>Scoring!T4</f>
        <v>92</v>
      </c>
      <c r="V1" s="7">
        <f>Scoring!U4</f>
        <v>107</v>
      </c>
      <c r="W1" s="7">
        <f>Scoring!V4</f>
        <v>106</v>
      </c>
      <c r="X1" s="7">
        <f>Scoring!W4</f>
        <v>106</v>
      </c>
      <c r="Y1" s="7">
        <f>Scoring!X4</f>
        <v>117</v>
      </c>
      <c r="Z1" s="7">
        <f>Scoring!Y4</f>
        <v>117</v>
      </c>
      <c r="AA1" s="7">
        <f>Scoring!Z4</f>
        <v>134</v>
      </c>
      <c r="AB1" s="7">
        <f>Scoring!AA4</f>
        <v>134</v>
      </c>
    </row>
    <row r="2" spans="1:28" x14ac:dyDescent="0.2">
      <c r="A2" s="7" t="str">
        <f>Identifier!B2</f>
        <v>JB</v>
      </c>
      <c r="B2" s="7" t="str">
        <f>Identifier!C2</f>
        <v>D</v>
      </c>
      <c r="C2" s="7" t="str">
        <f>Identifier!D2</f>
        <v>T1</v>
      </c>
      <c r="D2" s="7" t="str">
        <f>Identifier!E2</f>
        <v>3</v>
      </c>
      <c r="E2" s="7">
        <f>Scoring!B5</f>
        <v>132</v>
      </c>
      <c r="F2" s="7">
        <f>Scoring!C5</f>
        <v>135</v>
      </c>
      <c r="G2" s="7">
        <f>Scoring!D5</f>
        <v>111</v>
      </c>
      <c r="H2" s="7">
        <f>Scoring!E5</f>
        <v>111</v>
      </c>
      <c r="I2" s="7">
        <f>Scoring!F5</f>
        <v>100</v>
      </c>
      <c r="J2" s="7">
        <f>Scoring!G5</f>
        <v>124</v>
      </c>
      <c r="K2" s="7">
        <f>Scoring!H5</f>
        <v>99</v>
      </c>
      <c r="L2" s="7">
        <f>Scoring!I5</f>
        <v>150</v>
      </c>
      <c r="M2" s="7">
        <f>Scoring!K5</f>
        <v>116</v>
      </c>
      <c r="N2" s="7">
        <f>Scoring!L5</f>
        <v>116</v>
      </c>
      <c r="O2" s="7">
        <f>Scoring!M5</f>
        <v>90</v>
      </c>
      <c r="P2" s="7">
        <f>Scoring!N5</f>
        <v>93</v>
      </c>
      <c r="Q2" s="7">
        <f>Scoring!O5</f>
        <v>87</v>
      </c>
      <c r="R2" s="7">
        <f>Scoring!P5</f>
        <v>108</v>
      </c>
      <c r="S2" s="7">
        <f>Scoring!Q5</f>
        <v>80</v>
      </c>
      <c r="T2" s="7">
        <f>Scoring!R5</f>
        <v>80</v>
      </c>
      <c r="U2" s="7">
        <f>Scoring!T5</f>
        <v>92</v>
      </c>
      <c r="V2" s="7">
        <f>Scoring!U5</f>
        <v>107</v>
      </c>
      <c r="W2" s="7">
        <f>Scoring!V5</f>
        <v>106</v>
      </c>
      <c r="X2" s="7">
        <f>Scoring!W5</f>
        <v>106</v>
      </c>
      <c r="Y2" s="7">
        <f>Scoring!X5</f>
        <v>117</v>
      </c>
      <c r="Z2" s="7">
        <f>Scoring!Y5</f>
        <v>120</v>
      </c>
      <c r="AA2" s="7">
        <f>Scoring!Z5</f>
        <v>131</v>
      </c>
      <c r="AB2" s="7">
        <f>Scoring!AA5</f>
        <v>134</v>
      </c>
    </row>
    <row r="3" spans="1:28" x14ac:dyDescent="0.2">
      <c r="A3" s="7" t="str">
        <f>Identifier!B3</f>
        <v>JB</v>
      </c>
      <c r="B3" s="7" t="str">
        <f>Identifier!C3</f>
        <v>D</v>
      </c>
      <c r="C3" s="7" t="str">
        <f>Identifier!D3</f>
        <v>T1</v>
      </c>
      <c r="D3" s="7" t="str">
        <f>Identifier!E3</f>
        <v>6</v>
      </c>
      <c r="E3" s="7">
        <f>Scoring!B6</f>
        <v>132</v>
      </c>
      <c r="F3" s="7">
        <f>Scoring!C6</f>
        <v>132</v>
      </c>
      <c r="G3" s="7">
        <f>Scoring!D6</f>
        <v>111</v>
      </c>
      <c r="H3" s="7">
        <f>Scoring!E6</f>
        <v>129</v>
      </c>
      <c r="I3" s="7">
        <f>Scoring!F6</f>
        <v>100</v>
      </c>
      <c r="J3" s="7">
        <f>Scoring!G6</f>
        <v>103</v>
      </c>
      <c r="K3" s="7">
        <f>Scoring!H6</f>
        <v>114</v>
      </c>
      <c r="L3" s="7">
        <f>Scoring!I6</f>
        <v>144</v>
      </c>
      <c r="M3" s="7">
        <f>Scoring!K6</f>
        <v>116</v>
      </c>
      <c r="N3" s="7">
        <f>Scoring!L6</f>
        <v>125</v>
      </c>
      <c r="O3" s="7">
        <f>Scoring!M6</f>
        <v>90</v>
      </c>
      <c r="P3" s="7">
        <f>Scoring!N6</f>
        <v>96</v>
      </c>
      <c r="Q3" s="7">
        <f>Scoring!O6</f>
        <v>84</v>
      </c>
      <c r="R3" s="7">
        <f>Scoring!P6</f>
        <v>90</v>
      </c>
      <c r="S3" s="7">
        <f>Scoring!Q6</f>
        <v>80</v>
      </c>
      <c r="T3" s="7">
        <f>Scoring!R6</f>
        <v>80</v>
      </c>
      <c r="U3" s="7">
        <f>Scoring!T6</f>
        <v>104</v>
      </c>
      <c r="V3" s="7">
        <f>Scoring!U6</f>
        <v>104</v>
      </c>
      <c r="W3" s="7">
        <f>Scoring!V6</f>
        <v>106</v>
      </c>
      <c r="X3" s="7">
        <f>Scoring!W6</f>
        <v>109</v>
      </c>
      <c r="Y3" s="7">
        <f>Scoring!X6</f>
        <v>117</v>
      </c>
      <c r="Z3" s="7">
        <f>Scoring!Y6</f>
        <v>126</v>
      </c>
      <c r="AA3" s="7">
        <f>Scoring!Z6</f>
        <v>122</v>
      </c>
      <c r="AB3" s="7">
        <f>Scoring!AA6</f>
        <v>131</v>
      </c>
    </row>
    <row r="4" spans="1:28" x14ac:dyDescent="0.2">
      <c r="A4" s="7" t="str">
        <f>Identifier!B4</f>
        <v>JB</v>
      </c>
      <c r="B4" s="7" t="str">
        <f>Identifier!C4</f>
        <v>D</v>
      </c>
      <c r="C4" s="7" t="str">
        <f>Identifier!D4</f>
        <v>T1</v>
      </c>
      <c r="D4" s="7" t="str">
        <f>Identifier!E4</f>
        <v>9</v>
      </c>
      <c r="E4" s="7">
        <f>Scoring!B7</f>
        <v>129</v>
      </c>
      <c r="F4" s="7">
        <f>Scoring!C7</f>
        <v>132</v>
      </c>
      <c r="G4" s="7">
        <f>Scoring!D7</f>
        <v>111</v>
      </c>
      <c r="H4" s="7">
        <f>Scoring!E7</f>
        <v>111</v>
      </c>
      <c r="I4" s="7">
        <f>Scoring!F7</f>
        <v>109</v>
      </c>
      <c r="J4" s="7">
        <f>Scoring!G7</f>
        <v>118</v>
      </c>
      <c r="K4" s="7">
        <f>Scoring!H7</f>
        <v>120</v>
      </c>
      <c r="L4" s="7">
        <f>Scoring!I7</f>
        <v>150</v>
      </c>
      <c r="M4" s="7">
        <f>Scoring!K7</f>
        <v>116</v>
      </c>
      <c r="N4" s="7">
        <f>Scoring!L7</f>
        <v>116</v>
      </c>
      <c r="O4" s="7">
        <f>Scoring!M7</f>
        <v>87</v>
      </c>
      <c r="P4" s="7">
        <f>Scoring!N7</f>
        <v>90</v>
      </c>
      <c r="Q4" s="7">
        <f>Scoring!O7</f>
        <v>84</v>
      </c>
      <c r="R4" s="7">
        <f>Scoring!P7</f>
        <v>84</v>
      </c>
      <c r="S4" s="7">
        <f>Scoring!Q7</f>
        <v>80</v>
      </c>
      <c r="T4" s="7">
        <f>Scoring!R7</f>
        <v>80</v>
      </c>
      <c r="U4" s="7">
        <f>Scoring!T7</f>
        <v>107</v>
      </c>
      <c r="V4" s="7">
        <f>Scoring!U7</f>
        <v>107</v>
      </c>
      <c r="W4" s="7">
        <f>Scoring!V7</f>
        <v>106</v>
      </c>
      <c r="X4" s="7">
        <f>Scoring!W7</f>
        <v>106</v>
      </c>
      <c r="Y4" s="7">
        <f>Scoring!X7</f>
        <v>114</v>
      </c>
      <c r="Z4" s="7">
        <f>Scoring!Y7</f>
        <v>120</v>
      </c>
      <c r="AA4" s="7">
        <f>Scoring!Z7</f>
        <v>131</v>
      </c>
      <c r="AB4" s="7">
        <f>Scoring!AA7</f>
        <v>131</v>
      </c>
    </row>
    <row r="5" spans="1:28" x14ac:dyDescent="0.2">
      <c r="A5" s="7" t="str">
        <f>Identifier!B5</f>
        <v>JB</v>
      </c>
      <c r="B5" s="7" t="str">
        <f>Identifier!C5</f>
        <v>D</v>
      </c>
      <c r="C5" s="7" t="str">
        <f>Identifier!D5</f>
        <v>T2</v>
      </c>
      <c r="D5" s="7" t="str">
        <f>Identifier!E5</f>
        <v>0</v>
      </c>
      <c r="E5" s="7">
        <f>Scoring!B8</f>
        <v>132</v>
      </c>
      <c r="F5" s="7">
        <f>Scoring!C8</f>
        <v>138</v>
      </c>
      <c r="G5" s="7">
        <f>Scoring!D8</f>
        <v>111</v>
      </c>
      <c r="H5" s="7">
        <f>Scoring!E8</f>
        <v>111</v>
      </c>
      <c r="I5" s="7">
        <f>Scoring!F8</f>
        <v>100</v>
      </c>
      <c r="J5" s="7">
        <f>Scoring!G8</f>
        <v>121</v>
      </c>
      <c r="K5" s="7">
        <f>Scoring!H8</f>
        <v>99</v>
      </c>
      <c r="L5" s="7">
        <f>Scoring!I8</f>
        <v>120</v>
      </c>
      <c r="M5" s="7">
        <f>Scoring!K8</f>
        <v>116</v>
      </c>
      <c r="N5" s="7">
        <f>Scoring!L8</f>
        <v>125</v>
      </c>
      <c r="O5" s="7">
        <f>Scoring!M8</f>
        <v>87</v>
      </c>
      <c r="P5" s="7">
        <f>Scoring!N8</f>
        <v>93</v>
      </c>
      <c r="Q5" s="7">
        <f>Scoring!O8</f>
        <v>84</v>
      </c>
      <c r="R5" s="7">
        <f>Scoring!P8</f>
        <v>90</v>
      </c>
      <c r="S5" s="7">
        <f>Scoring!Q8</f>
        <v>80</v>
      </c>
      <c r="T5" s="7">
        <f>Scoring!R8</f>
        <v>80</v>
      </c>
      <c r="U5" s="7">
        <f>Scoring!T8</f>
        <v>104</v>
      </c>
      <c r="V5" s="7">
        <f>Scoring!U8</f>
        <v>107</v>
      </c>
      <c r="W5" s="7">
        <f>Scoring!V8</f>
        <v>91</v>
      </c>
      <c r="X5" s="7">
        <f>Scoring!W8</f>
        <v>106</v>
      </c>
      <c r="Y5" s="7">
        <f>Scoring!X8</f>
        <v>120</v>
      </c>
      <c r="Z5" s="7">
        <f>Scoring!Y8</f>
        <v>126</v>
      </c>
      <c r="AA5" s="7">
        <f>Scoring!Z8</f>
        <v>131</v>
      </c>
      <c r="AB5" s="7">
        <f>Scoring!AA8</f>
        <v>137</v>
      </c>
    </row>
    <row r="6" spans="1:28" x14ac:dyDescent="0.2">
      <c r="A6" s="7" t="str">
        <f>Identifier!B6</f>
        <v>JB</v>
      </c>
      <c r="B6" s="7" t="str">
        <f>Identifier!C6</f>
        <v>D</v>
      </c>
      <c r="C6" s="7" t="str">
        <f>Identifier!D6</f>
        <v>T2</v>
      </c>
      <c r="D6" s="7" t="str">
        <f>Identifier!E6</f>
        <v>3</v>
      </c>
      <c r="E6" s="7">
        <f>Scoring!B9</f>
        <v>132</v>
      </c>
      <c r="F6" s="7">
        <f>Scoring!C9</f>
        <v>135</v>
      </c>
      <c r="G6" s="7">
        <f>Scoring!D9</f>
        <v>111</v>
      </c>
      <c r="H6" s="7">
        <f>Scoring!E9</f>
        <v>111</v>
      </c>
      <c r="I6" s="7">
        <f>Scoring!F9</f>
        <v>121</v>
      </c>
      <c r="J6" s="7">
        <f>Scoring!G9</f>
        <v>127</v>
      </c>
      <c r="K6" s="7">
        <f>Scoring!H9</f>
        <v>135</v>
      </c>
      <c r="L6" s="7">
        <f>Scoring!I9</f>
        <v>138</v>
      </c>
      <c r="M6" s="7">
        <f>Scoring!K9</f>
        <v>116</v>
      </c>
      <c r="N6" s="7">
        <f>Scoring!L9</f>
        <v>116</v>
      </c>
      <c r="O6" s="7">
        <f>Scoring!M9</f>
        <v>93</v>
      </c>
      <c r="P6" s="7">
        <f>Scoring!N9</f>
        <v>93</v>
      </c>
      <c r="Q6" s="7">
        <f>Scoring!O9</f>
        <v>84</v>
      </c>
      <c r="R6" s="7">
        <f>Scoring!P9</f>
        <v>87</v>
      </c>
      <c r="S6" s="7">
        <f>Scoring!Q9</f>
        <v>80</v>
      </c>
      <c r="T6" s="7">
        <f>Scoring!R9</f>
        <v>80</v>
      </c>
      <c r="U6" s="7">
        <f>Scoring!T9</f>
        <v>104</v>
      </c>
      <c r="V6" s="7">
        <f>Scoring!U9</f>
        <v>107</v>
      </c>
      <c r="W6" s="7">
        <f>Scoring!V9</f>
        <v>91</v>
      </c>
      <c r="X6" s="7">
        <f>Scoring!W9</f>
        <v>106</v>
      </c>
      <c r="Y6" s="7">
        <f>Scoring!X9</f>
        <v>108</v>
      </c>
      <c r="Z6" s="7">
        <f>Scoring!Y9</f>
        <v>129</v>
      </c>
      <c r="AA6" s="7">
        <f>Scoring!Z9</f>
        <v>131</v>
      </c>
      <c r="AB6" s="7">
        <f>Scoring!AA9</f>
        <v>134</v>
      </c>
    </row>
    <row r="7" spans="1:28" x14ac:dyDescent="0.2">
      <c r="A7" s="7" t="str">
        <f>Identifier!B7</f>
        <v>WT</v>
      </c>
      <c r="B7" s="7" t="str">
        <f>Identifier!C7</f>
        <v>D</v>
      </c>
      <c r="C7" s="7" t="str">
        <f>Identifier!D7</f>
        <v>T4</v>
      </c>
      <c r="D7" s="7" t="str">
        <f>Identifier!E7</f>
        <v>15</v>
      </c>
      <c r="E7" s="7">
        <f>Scoring!B10</f>
        <v>129</v>
      </c>
      <c r="F7" s="7">
        <f>Scoring!C10</f>
        <v>132</v>
      </c>
      <c r="G7" s="7">
        <f>Scoring!D10</f>
        <v>111</v>
      </c>
      <c r="H7" s="7">
        <f>Scoring!E10</f>
        <v>129</v>
      </c>
      <c r="I7" s="7">
        <f>Scoring!F10</f>
        <v>97</v>
      </c>
      <c r="J7" s="7">
        <f>Scoring!G10</f>
        <v>100</v>
      </c>
      <c r="K7" s="7">
        <f>Scoring!H10</f>
        <v>132</v>
      </c>
      <c r="L7" s="7">
        <f>Scoring!I10</f>
        <v>147</v>
      </c>
      <c r="M7" s="7">
        <f>Scoring!K10</f>
        <v>116</v>
      </c>
      <c r="N7" s="7">
        <f>Scoring!L10</f>
        <v>125</v>
      </c>
      <c r="O7" s="7">
        <f>Scoring!M10</f>
        <v>90</v>
      </c>
      <c r="P7" s="7">
        <f>Scoring!N10</f>
        <v>99</v>
      </c>
      <c r="Q7" s="7">
        <f>Scoring!O10</f>
        <v>84</v>
      </c>
      <c r="R7" s="7">
        <f>Scoring!P10</f>
        <v>87</v>
      </c>
      <c r="S7" s="7">
        <f>Scoring!Q10</f>
        <v>80</v>
      </c>
      <c r="T7" s="7">
        <f>Scoring!R10</f>
        <v>83</v>
      </c>
      <c r="U7" s="7">
        <f>Scoring!T10</f>
        <v>92</v>
      </c>
      <c r="V7" s="7">
        <f>Scoring!U10</f>
        <v>104</v>
      </c>
      <c r="W7" s="7">
        <f>Scoring!V10</f>
        <v>106</v>
      </c>
      <c r="X7" s="7">
        <f>Scoring!W10</f>
        <v>106</v>
      </c>
      <c r="Y7" s="7">
        <f>Scoring!X10</f>
        <v>114</v>
      </c>
      <c r="Z7" s="7">
        <f>Scoring!Y10</f>
        <v>123</v>
      </c>
      <c r="AA7" s="7">
        <f>Scoring!Z10</f>
        <v>131</v>
      </c>
      <c r="AB7" s="7">
        <f>Scoring!AA10</f>
        <v>131</v>
      </c>
    </row>
    <row r="8" spans="1:28" x14ac:dyDescent="0.2">
      <c r="A8" s="7" t="str">
        <f>Identifier!B8</f>
        <v>WT</v>
      </c>
      <c r="B8" s="7" t="str">
        <f>Identifier!C8</f>
        <v>D</v>
      </c>
      <c r="C8" s="7" t="str">
        <f>Identifier!D8</f>
        <v>T4</v>
      </c>
      <c r="D8" s="7" t="str">
        <f>Identifier!E8</f>
        <v>18</v>
      </c>
      <c r="E8" s="7">
        <f>Scoring!B11</f>
        <v>138</v>
      </c>
      <c r="F8" s="7">
        <f>Scoring!C11</f>
        <v>153</v>
      </c>
      <c r="G8" s="7">
        <f>Scoring!D11</f>
        <v>111</v>
      </c>
      <c r="H8" s="7">
        <f>Scoring!E11</f>
        <v>111</v>
      </c>
      <c r="I8" s="7">
        <f>Scoring!F11</f>
        <v>109</v>
      </c>
      <c r="J8" s="7">
        <f>Scoring!G11</f>
        <v>130</v>
      </c>
      <c r="K8" s="7">
        <f>Scoring!H11</f>
        <v>141</v>
      </c>
      <c r="L8" s="7">
        <f>Scoring!I11</f>
        <v>156</v>
      </c>
      <c r="M8" s="7">
        <f>Scoring!K11</f>
        <v>116</v>
      </c>
      <c r="N8" s="7">
        <f>Scoring!L11</f>
        <v>116</v>
      </c>
      <c r="O8" s="7">
        <f>Scoring!M11</f>
        <v>93</v>
      </c>
      <c r="P8" s="7">
        <f>Scoring!N11</f>
        <v>99</v>
      </c>
      <c r="Q8" s="7">
        <f>Scoring!O11</f>
        <v>87</v>
      </c>
      <c r="R8" s="7">
        <f>Scoring!P11</f>
        <v>87</v>
      </c>
      <c r="S8" s="7">
        <f>Scoring!Q11</f>
        <v>80</v>
      </c>
      <c r="T8" s="7">
        <f>Scoring!R11</f>
        <v>80</v>
      </c>
      <c r="U8" s="7">
        <f>Scoring!T11</f>
        <v>107</v>
      </c>
      <c r="V8" s="7">
        <f>Scoring!U11</f>
        <v>107</v>
      </c>
      <c r="W8" s="7">
        <f>Scoring!V11</f>
        <v>106</v>
      </c>
      <c r="X8" s="7">
        <f>Scoring!W11</f>
        <v>106</v>
      </c>
      <c r="Y8" s="7">
        <f>Scoring!X11</f>
        <v>114</v>
      </c>
      <c r="Z8" s="7">
        <f>Scoring!Y11</f>
        <v>117</v>
      </c>
      <c r="AA8" s="7">
        <f>Scoring!Z11</f>
        <v>131</v>
      </c>
      <c r="AB8" s="7">
        <f>Scoring!AA11</f>
        <v>143</v>
      </c>
    </row>
    <row r="9" spans="1:28" x14ac:dyDescent="0.2">
      <c r="A9" s="7" t="str">
        <f>Identifier!B9</f>
        <v>JB</v>
      </c>
      <c r="B9" s="7" t="str">
        <f>Identifier!C9</f>
        <v>D</v>
      </c>
      <c r="C9" s="7" t="str">
        <f>Identifier!D9</f>
        <v>T2</v>
      </c>
      <c r="D9" s="7" t="str">
        <f>Identifier!E9</f>
        <v>6</v>
      </c>
      <c r="E9" s="7">
        <f>Scoring!B12</f>
        <v>132</v>
      </c>
      <c r="F9" s="7">
        <f>Scoring!C12</f>
        <v>138</v>
      </c>
      <c r="G9" s="7">
        <f>Scoring!D12</f>
        <v>111</v>
      </c>
      <c r="H9" s="7">
        <f>Scoring!E12</f>
        <v>123</v>
      </c>
      <c r="I9" s="7">
        <f>Scoring!F12</f>
        <v>103</v>
      </c>
      <c r="J9" s="7">
        <f>Scoring!G12</f>
        <v>127</v>
      </c>
      <c r="K9" s="7">
        <f>Scoring!H12</f>
        <v>138</v>
      </c>
      <c r="L9" s="7">
        <f>Scoring!I12</f>
        <v>153</v>
      </c>
      <c r="M9" s="7">
        <f>Scoring!K12</f>
        <v>116</v>
      </c>
      <c r="N9" s="7">
        <f>Scoring!L12</f>
        <v>116</v>
      </c>
      <c r="O9" s="7">
        <f>Scoring!M12</f>
        <v>90</v>
      </c>
      <c r="P9" s="7">
        <f>Scoring!N12</f>
        <v>93</v>
      </c>
      <c r="Q9" s="7">
        <f>Scoring!O12</f>
        <v>84</v>
      </c>
      <c r="R9" s="7">
        <f>Scoring!P12</f>
        <v>84</v>
      </c>
      <c r="S9" s="7">
        <f>Scoring!Q12</f>
        <v>80</v>
      </c>
      <c r="T9" s="7">
        <f>Scoring!R12</f>
        <v>80</v>
      </c>
      <c r="U9" s="7">
        <f>Scoring!T12</f>
        <v>104</v>
      </c>
      <c r="V9" s="7">
        <f>Scoring!U12</f>
        <v>107</v>
      </c>
      <c r="W9" s="7">
        <f>Scoring!V12</f>
        <v>94</v>
      </c>
      <c r="X9" s="7">
        <f>Scoring!W12</f>
        <v>106</v>
      </c>
      <c r="Y9" s="7">
        <f>Scoring!X12</f>
        <v>114</v>
      </c>
      <c r="Z9" s="7">
        <f>Scoring!Y12</f>
        <v>123</v>
      </c>
      <c r="AA9" s="7">
        <f>Scoring!Z12</f>
        <v>137</v>
      </c>
      <c r="AB9" s="7">
        <f>Scoring!AA12</f>
        <v>137</v>
      </c>
    </row>
    <row r="10" spans="1:28" x14ac:dyDescent="0.2">
      <c r="A10" s="7" t="str">
        <f>Identifier!B10</f>
        <v>JB</v>
      </c>
      <c r="B10" s="7" t="str">
        <f>Identifier!C10</f>
        <v>D</v>
      </c>
      <c r="C10" s="7" t="str">
        <f>Identifier!D10</f>
        <v>T2</v>
      </c>
      <c r="D10" s="7" t="str">
        <f>Identifier!E10</f>
        <v>9</v>
      </c>
      <c r="E10" s="7">
        <f>Scoring!B13</f>
        <v>135</v>
      </c>
      <c r="F10" s="7">
        <f>Scoring!C13</f>
        <v>138</v>
      </c>
      <c r="G10" s="7">
        <f>Scoring!D13</f>
        <v>111</v>
      </c>
      <c r="H10" s="7">
        <f>Scoring!E13</f>
        <v>132</v>
      </c>
      <c r="I10" s="7">
        <f>Scoring!F13</f>
        <v>103</v>
      </c>
      <c r="J10" s="7">
        <f>Scoring!G13</f>
        <v>133</v>
      </c>
      <c r="K10" s="7">
        <f>Scoring!H13</f>
        <v>150</v>
      </c>
      <c r="L10" s="7">
        <f>Scoring!I13</f>
        <v>150</v>
      </c>
      <c r="M10" s="7">
        <f>Scoring!K13</f>
        <v>116</v>
      </c>
      <c r="N10" s="7">
        <f>Scoring!L13</f>
        <v>116</v>
      </c>
      <c r="O10" s="7">
        <f>Scoring!M13</f>
        <v>90</v>
      </c>
      <c r="P10" s="7">
        <f>Scoring!N13</f>
        <v>93</v>
      </c>
      <c r="Q10" s="7">
        <f>Scoring!O13</f>
        <v>87</v>
      </c>
      <c r="R10" s="7">
        <f>Scoring!P13</f>
        <v>87</v>
      </c>
      <c r="S10" s="7">
        <f>Scoring!Q13</f>
        <v>80</v>
      </c>
      <c r="T10" s="7">
        <f>Scoring!R13</f>
        <v>80</v>
      </c>
      <c r="U10" s="7">
        <f>Scoring!T13</f>
        <v>104</v>
      </c>
      <c r="V10" s="7">
        <f>Scoring!U13</f>
        <v>107</v>
      </c>
      <c r="W10" s="7">
        <f>Scoring!V13</f>
        <v>106</v>
      </c>
      <c r="X10" s="7">
        <f>Scoring!W13</f>
        <v>106</v>
      </c>
      <c r="Y10" s="7">
        <f>Scoring!X13</f>
        <v>120</v>
      </c>
      <c r="Z10" s="7">
        <f>Scoring!Y13</f>
        <v>120</v>
      </c>
      <c r="AA10" s="7">
        <f>Scoring!Z13</f>
        <v>134</v>
      </c>
      <c r="AB10" s="7">
        <f>Scoring!AA13</f>
        <v>158</v>
      </c>
    </row>
    <row r="11" spans="1:28" x14ac:dyDescent="0.2">
      <c r="A11" s="7" t="str">
        <f>Identifier!B11</f>
        <v>JB</v>
      </c>
      <c r="B11" s="7" t="str">
        <f>Identifier!C11</f>
        <v>D</v>
      </c>
      <c r="C11" s="7" t="str">
        <f>Identifier!D11</f>
        <v>T3</v>
      </c>
      <c r="D11" s="7" t="str">
        <f>Identifier!E11</f>
        <v>0</v>
      </c>
      <c r="E11" s="7">
        <f>Scoring!B14</f>
        <v>132</v>
      </c>
      <c r="F11" s="7">
        <f>Scoring!C14</f>
        <v>138</v>
      </c>
      <c r="G11" s="7">
        <f>Scoring!D14</f>
        <v>111</v>
      </c>
      <c r="H11" s="7">
        <f>Scoring!E14</f>
        <v>111</v>
      </c>
      <c r="I11" s="7">
        <f>Scoring!F14</f>
        <v>100</v>
      </c>
      <c r="J11" s="7">
        <f>Scoring!G14</f>
        <v>121</v>
      </c>
      <c r="K11" s="7">
        <f>Scoring!H14</f>
        <v>99</v>
      </c>
      <c r="L11" s="7">
        <f>Scoring!I14</f>
        <v>120</v>
      </c>
      <c r="M11" s="7">
        <f>Scoring!K14</f>
        <v>116</v>
      </c>
      <c r="N11" s="7">
        <f>Scoring!L14</f>
        <v>125</v>
      </c>
      <c r="O11" s="7">
        <f>Scoring!M14</f>
        <v>87</v>
      </c>
      <c r="P11" s="7">
        <f>Scoring!N14</f>
        <v>93</v>
      </c>
      <c r="Q11" s="7">
        <f>Scoring!O14</f>
        <v>84</v>
      </c>
      <c r="R11" s="7">
        <f>Scoring!P14</f>
        <v>90</v>
      </c>
      <c r="S11" s="7">
        <f>Scoring!Q14</f>
        <v>80</v>
      </c>
      <c r="T11" s="7">
        <f>Scoring!R14</f>
        <v>80</v>
      </c>
      <c r="U11" s="7">
        <f>Scoring!T14</f>
        <v>104</v>
      </c>
      <c r="V11" s="7">
        <f>Scoring!U14</f>
        <v>107</v>
      </c>
      <c r="W11" s="7">
        <f>Scoring!V14</f>
        <v>91</v>
      </c>
      <c r="X11" s="7">
        <f>Scoring!W14</f>
        <v>106</v>
      </c>
      <c r="Y11" s="7">
        <f>Scoring!X14</f>
        <v>120</v>
      </c>
      <c r="Z11" s="7">
        <f>Scoring!Y14</f>
        <v>126</v>
      </c>
      <c r="AA11" s="7">
        <f>Scoring!Z14</f>
        <v>131</v>
      </c>
      <c r="AB11" s="7">
        <f>Scoring!AA14</f>
        <v>137</v>
      </c>
    </row>
    <row r="12" spans="1:28" x14ac:dyDescent="0.2">
      <c r="A12" s="7" t="str">
        <f>Identifier!B12</f>
        <v>JB</v>
      </c>
      <c r="B12" s="7" t="str">
        <f>Identifier!C12</f>
        <v>D</v>
      </c>
      <c r="C12" s="7" t="str">
        <f>Identifier!D12</f>
        <v>T3</v>
      </c>
      <c r="D12" s="7" t="str">
        <f>Identifier!E12</f>
        <v>3</v>
      </c>
      <c r="E12" s="7">
        <f>Scoring!B15</f>
        <v>132</v>
      </c>
      <c r="F12" s="7">
        <f>Scoring!C15</f>
        <v>132</v>
      </c>
      <c r="G12" s="7">
        <f>Scoring!D15</f>
        <v>111</v>
      </c>
      <c r="H12" s="7">
        <f>Scoring!E15</f>
        <v>111</v>
      </c>
      <c r="I12" s="7">
        <f>Scoring!F15</f>
        <v>121</v>
      </c>
      <c r="J12" s="7">
        <f>Scoring!G15</f>
        <v>133</v>
      </c>
      <c r="K12" s="7">
        <f>Scoring!H15</f>
        <v>144</v>
      </c>
      <c r="L12" s="7">
        <f>Scoring!I15</f>
        <v>156</v>
      </c>
      <c r="M12" s="7">
        <f>Scoring!K15</f>
        <v>116</v>
      </c>
      <c r="N12" s="7">
        <f>Scoring!L15</f>
        <v>125</v>
      </c>
      <c r="O12" s="7">
        <f>Scoring!M15</f>
        <v>93</v>
      </c>
      <c r="P12" s="7">
        <f>Scoring!N15</f>
        <v>93</v>
      </c>
      <c r="Q12" s="7">
        <f>Scoring!O15</f>
        <v>84</v>
      </c>
      <c r="R12" s="7">
        <f>Scoring!P15</f>
        <v>87</v>
      </c>
      <c r="S12" s="7">
        <f>Scoring!Q15</f>
        <v>80</v>
      </c>
      <c r="T12" s="7">
        <f>Scoring!R15</f>
        <v>80</v>
      </c>
      <c r="U12" s="7">
        <f>Scoring!T15</f>
        <v>107</v>
      </c>
      <c r="V12" s="7">
        <f>Scoring!U15</f>
        <v>107</v>
      </c>
      <c r="W12" s="7">
        <f>Scoring!V15</f>
        <v>106</v>
      </c>
      <c r="X12" s="7">
        <f>Scoring!W15</f>
        <v>106</v>
      </c>
      <c r="Y12" s="7">
        <f>Scoring!X15</f>
        <v>120</v>
      </c>
      <c r="Z12" s="7">
        <f>Scoring!Y15</f>
        <v>126</v>
      </c>
      <c r="AA12" s="7">
        <f>Scoring!Z15</f>
        <v>131</v>
      </c>
      <c r="AB12" s="7">
        <f>Scoring!AA15</f>
        <v>134</v>
      </c>
    </row>
    <row r="13" spans="1:28" x14ac:dyDescent="0.2">
      <c r="A13" s="7" t="str">
        <f>Identifier!B13</f>
        <v>JB</v>
      </c>
      <c r="B13" s="7" t="str">
        <f>Identifier!C13</f>
        <v>D</v>
      </c>
      <c r="C13" s="7" t="str">
        <f>Identifier!D13</f>
        <v>T3</v>
      </c>
      <c r="D13" s="7" t="str">
        <f>Identifier!E13</f>
        <v>6</v>
      </c>
      <c r="E13" s="7">
        <f>Scoring!B16</f>
        <v>132</v>
      </c>
      <c r="F13" s="7">
        <f>Scoring!C16</f>
        <v>138</v>
      </c>
      <c r="G13" s="7">
        <f>Scoring!D16</f>
        <v>111</v>
      </c>
      <c r="H13" s="7">
        <f>Scoring!E16</f>
        <v>114</v>
      </c>
      <c r="I13" s="7">
        <f>Scoring!F16</f>
        <v>100</v>
      </c>
      <c r="J13" s="7">
        <f>Scoring!G16</f>
        <v>103</v>
      </c>
      <c r="K13" s="7">
        <f>Scoring!H16</f>
        <v>126</v>
      </c>
      <c r="L13" s="7">
        <f>Scoring!I16</f>
        <v>138</v>
      </c>
      <c r="M13" s="7">
        <f>Scoring!K16</f>
        <v>125</v>
      </c>
      <c r="N13" s="7">
        <f>Scoring!L16</f>
        <v>125</v>
      </c>
      <c r="O13" s="7">
        <f>Scoring!M16</f>
        <v>87</v>
      </c>
      <c r="P13" s="7">
        <f>Scoring!N16</f>
        <v>93</v>
      </c>
      <c r="Q13" s="7">
        <f>Scoring!O16</f>
        <v>87</v>
      </c>
      <c r="R13" s="7">
        <f>Scoring!P16</f>
        <v>96</v>
      </c>
      <c r="S13" s="7">
        <f>Scoring!Q16</f>
        <v>80</v>
      </c>
      <c r="T13" s="7">
        <f>Scoring!R16</f>
        <v>80</v>
      </c>
      <c r="U13" s="7">
        <f>Scoring!T16</f>
        <v>104</v>
      </c>
      <c r="V13" s="7">
        <f>Scoring!U16</f>
        <v>107</v>
      </c>
      <c r="W13" s="7">
        <f>Scoring!V16</f>
        <v>106</v>
      </c>
      <c r="X13" s="7">
        <f>Scoring!W16</f>
        <v>109</v>
      </c>
      <c r="Y13" s="7">
        <f>Scoring!X16</f>
        <v>117</v>
      </c>
      <c r="Z13" s="7">
        <f>Scoring!Y16</f>
        <v>117</v>
      </c>
      <c r="AA13" s="7">
        <f>Scoring!Z16</f>
        <v>131</v>
      </c>
      <c r="AB13" s="7">
        <f>Scoring!AA16</f>
        <v>131</v>
      </c>
    </row>
    <row r="14" spans="1:28" x14ac:dyDescent="0.2">
      <c r="A14" s="7" t="str">
        <f>Identifier!B14</f>
        <v>JB</v>
      </c>
      <c r="B14" s="7" t="str">
        <f>Identifier!C14</f>
        <v>D</v>
      </c>
      <c r="C14" s="7" t="str">
        <f>Identifier!D14</f>
        <v>T3</v>
      </c>
      <c r="D14" s="7" t="str">
        <f>Identifier!E14</f>
        <v>9</v>
      </c>
      <c r="E14" s="7">
        <f>Scoring!B17</f>
        <v>132</v>
      </c>
      <c r="F14" s="7">
        <f>Scoring!C17</f>
        <v>132</v>
      </c>
      <c r="G14" s="7">
        <f>Scoring!D17</f>
        <v>123</v>
      </c>
      <c r="H14" s="7">
        <f>Scoring!E17</f>
        <v>123</v>
      </c>
      <c r="I14" s="7">
        <f>Scoring!F17</f>
        <v>106</v>
      </c>
      <c r="J14" s="7">
        <f>Scoring!G17</f>
        <v>121</v>
      </c>
      <c r="K14" s="7">
        <f>Scoring!H17</f>
        <v>111</v>
      </c>
      <c r="L14" s="7">
        <f>Scoring!I17</f>
        <v>111</v>
      </c>
      <c r="M14" s="7">
        <f>Scoring!K17</f>
        <v>116</v>
      </c>
      <c r="N14" s="7">
        <f>Scoring!L17</f>
        <v>125</v>
      </c>
      <c r="O14" s="7">
        <f>Scoring!M17</f>
        <v>90</v>
      </c>
      <c r="P14" s="7">
        <f>Scoring!N17</f>
        <v>99</v>
      </c>
      <c r="Q14" s="7">
        <f>Scoring!O17</f>
        <v>84</v>
      </c>
      <c r="R14" s="7">
        <f>Scoring!P17</f>
        <v>87</v>
      </c>
      <c r="S14" s="7">
        <f>Scoring!Q17</f>
        <v>80</v>
      </c>
      <c r="T14" s="7">
        <f>Scoring!R17</f>
        <v>80</v>
      </c>
      <c r="U14" s="7">
        <f>Scoring!T17</f>
        <v>104</v>
      </c>
      <c r="V14" s="7">
        <f>Scoring!U17</f>
        <v>107</v>
      </c>
      <c r="W14" s="7">
        <f>Scoring!V17</f>
        <v>91</v>
      </c>
      <c r="X14" s="7">
        <f>Scoring!W17</f>
        <v>106</v>
      </c>
      <c r="Y14" s="7">
        <f>Scoring!X17</f>
        <v>117</v>
      </c>
      <c r="Z14" s="7">
        <f>Scoring!Y17</f>
        <v>120</v>
      </c>
      <c r="AA14" s="7">
        <f>Scoring!Z17</f>
        <v>134</v>
      </c>
      <c r="AB14" s="7">
        <f>Scoring!AA17</f>
        <v>176</v>
      </c>
    </row>
    <row r="15" spans="1:28" x14ac:dyDescent="0.2">
      <c r="A15" s="7" t="str">
        <f>Identifier!B15</f>
        <v>JB</v>
      </c>
      <c r="B15" s="7" t="str">
        <f>Identifier!C15</f>
        <v>D</v>
      </c>
      <c r="C15" s="7" t="str">
        <f>Identifier!D15</f>
        <v>T4</v>
      </c>
      <c r="D15" s="7" t="str">
        <f>Identifier!E15</f>
        <v>0</v>
      </c>
      <c r="E15" s="7">
        <f>Scoring!B18</f>
        <v>138</v>
      </c>
      <c r="F15" s="7">
        <f>Scoring!C18</f>
        <v>138</v>
      </c>
      <c r="G15" s="7">
        <f>Scoring!D18</f>
        <v>111</v>
      </c>
      <c r="H15" s="7">
        <f>Scoring!E18</f>
        <v>111</v>
      </c>
      <c r="I15" s="7">
        <f>Scoring!F18</f>
        <v>79</v>
      </c>
      <c r="J15" s="7">
        <f>Scoring!G18</f>
        <v>130</v>
      </c>
      <c r="K15" s="7">
        <f>Scoring!H18</f>
        <v>99</v>
      </c>
      <c r="L15" s="7">
        <f>Scoring!I18</f>
        <v>135</v>
      </c>
      <c r="M15" s="7">
        <f>Scoring!K18</f>
        <v>116</v>
      </c>
      <c r="N15" s="7">
        <f>Scoring!L18</f>
        <v>116</v>
      </c>
      <c r="O15" s="7">
        <f>Scoring!M18</f>
        <v>99</v>
      </c>
      <c r="P15" s="7">
        <f>Scoring!N18</f>
        <v>105</v>
      </c>
      <c r="Q15" s="7">
        <f>Scoring!O18</f>
        <v>87</v>
      </c>
      <c r="R15" s="7">
        <f>Scoring!P18</f>
        <v>87</v>
      </c>
      <c r="S15" s="7">
        <f>Scoring!Q18</f>
        <v>80</v>
      </c>
      <c r="T15" s="7">
        <f>Scoring!R18</f>
        <v>80</v>
      </c>
      <c r="U15" s="7">
        <f>Scoring!T18</f>
        <v>92</v>
      </c>
      <c r="V15" s="7">
        <f>Scoring!U18</f>
        <v>107</v>
      </c>
      <c r="W15" s="7">
        <f>Scoring!V18</f>
        <v>106</v>
      </c>
      <c r="X15" s="7">
        <f>Scoring!W18</f>
        <v>106</v>
      </c>
      <c r="Y15" s="7">
        <f>Scoring!X18</f>
        <v>117</v>
      </c>
      <c r="Z15" s="7">
        <f>Scoring!Y18</f>
        <v>117</v>
      </c>
      <c r="AA15" s="7">
        <f>Scoring!Z18</f>
        <v>134</v>
      </c>
      <c r="AB15" s="7">
        <f>Scoring!AA18</f>
        <v>134</v>
      </c>
    </row>
    <row r="16" spans="1:28" x14ac:dyDescent="0.2">
      <c r="A16" s="7" t="str">
        <f>Identifier!B16</f>
        <v>JB</v>
      </c>
      <c r="B16" s="7" t="str">
        <f>Identifier!C16</f>
        <v>D</v>
      </c>
      <c r="C16" s="7" t="str">
        <f>Identifier!D16</f>
        <v>T4</v>
      </c>
      <c r="D16" s="7" t="str">
        <f>Identifier!E16</f>
        <v>3</v>
      </c>
      <c r="E16" s="7">
        <f>Scoring!B19</f>
        <v>132</v>
      </c>
      <c r="F16" s="7">
        <f>Scoring!C19</f>
        <v>132</v>
      </c>
      <c r="G16" s="7">
        <f>Scoring!D19</f>
        <v>111</v>
      </c>
      <c r="H16" s="7">
        <f>Scoring!E19</f>
        <v>111</v>
      </c>
      <c r="I16" s="7">
        <f>Scoring!F19</f>
        <v>121</v>
      </c>
      <c r="J16" s="7">
        <f>Scoring!G19</f>
        <v>133</v>
      </c>
      <c r="K16" s="7">
        <f>Scoring!H19</f>
        <v>144</v>
      </c>
      <c r="L16" s="7">
        <f>Scoring!I19</f>
        <v>156</v>
      </c>
      <c r="M16" s="7">
        <f>Scoring!K19</f>
        <v>116</v>
      </c>
      <c r="N16" s="7">
        <f>Scoring!L19</f>
        <v>125</v>
      </c>
      <c r="O16" s="7">
        <f>Scoring!M19</f>
        <v>93</v>
      </c>
      <c r="P16" s="7">
        <f>Scoring!N19</f>
        <v>93</v>
      </c>
      <c r="Q16" s="7">
        <f>Scoring!O19</f>
        <v>84</v>
      </c>
      <c r="R16" s="7">
        <f>Scoring!P19</f>
        <v>87</v>
      </c>
      <c r="S16" s="7">
        <f>Scoring!Q19</f>
        <v>80</v>
      </c>
      <c r="T16" s="7">
        <f>Scoring!R19</f>
        <v>80</v>
      </c>
      <c r="U16" s="7">
        <f>Scoring!T19</f>
        <v>107</v>
      </c>
      <c r="V16" s="7">
        <f>Scoring!U19</f>
        <v>107</v>
      </c>
      <c r="W16" s="7">
        <f>Scoring!V19</f>
        <v>106</v>
      </c>
      <c r="X16" s="7">
        <f>Scoring!W19</f>
        <v>106</v>
      </c>
      <c r="Y16" s="7">
        <f>Scoring!X19</f>
        <v>120</v>
      </c>
      <c r="Z16" s="7">
        <f>Scoring!Y19</f>
        <v>126</v>
      </c>
      <c r="AA16" s="7">
        <f>Scoring!Z19</f>
        <v>131</v>
      </c>
      <c r="AB16" s="7">
        <f>Scoring!AA19</f>
        <v>134</v>
      </c>
    </row>
    <row r="17" spans="1:28" x14ac:dyDescent="0.2">
      <c r="A17" s="7" t="str">
        <f>Identifier!B17</f>
        <v>JB</v>
      </c>
      <c r="B17" s="7" t="str">
        <f>Identifier!C17</f>
        <v>C</v>
      </c>
      <c r="C17" s="7" t="str">
        <f>Identifier!D17</f>
        <v>T1</v>
      </c>
      <c r="D17" s="7" t="str">
        <f>Identifier!E17</f>
        <v>0</v>
      </c>
      <c r="E17" s="7">
        <f>Scoring!B20</f>
        <v>132</v>
      </c>
      <c r="F17" s="7">
        <f>Scoring!C20</f>
        <v>132</v>
      </c>
      <c r="G17" s="7">
        <f>Scoring!D20</f>
        <v>111</v>
      </c>
      <c r="H17" s="7">
        <f>Scoring!E20</f>
        <v>111</v>
      </c>
      <c r="I17" s="7">
        <f>Scoring!F20</f>
        <v>100</v>
      </c>
      <c r="J17" s="7">
        <f>Scoring!G20</f>
        <v>127</v>
      </c>
      <c r="K17" s="7">
        <f>Scoring!H20</f>
        <v>120</v>
      </c>
      <c r="L17" s="7">
        <f>Scoring!I20</f>
        <v>147</v>
      </c>
      <c r="M17" s="7">
        <f>Scoring!K20</f>
        <v>116</v>
      </c>
      <c r="N17" s="7">
        <f>Scoring!L20</f>
        <v>116</v>
      </c>
      <c r="O17" s="7">
        <f>Scoring!M20</f>
        <v>87</v>
      </c>
      <c r="P17" s="7">
        <f>Scoring!N20</f>
        <v>90</v>
      </c>
      <c r="Q17" s="7">
        <f>Scoring!O20</f>
        <v>84</v>
      </c>
      <c r="R17" s="7">
        <f>Scoring!P20</f>
        <v>87</v>
      </c>
      <c r="S17" s="7">
        <f>Scoring!Q20</f>
        <v>80</v>
      </c>
      <c r="T17" s="7">
        <f>Scoring!R20</f>
        <v>80</v>
      </c>
      <c r="U17" s="7">
        <f>Scoring!T20</f>
        <v>107</v>
      </c>
      <c r="V17" s="7">
        <f>Scoring!U20</f>
        <v>107</v>
      </c>
      <c r="W17" s="7">
        <f>Scoring!V20</f>
        <v>100</v>
      </c>
      <c r="X17" s="7">
        <f>Scoring!W20</f>
        <v>106</v>
      </c>
      <c r="Y17" s="7">
        <f>Scoring!X20</f>
        <v>117</v>
      </c>
      <c r="Z17" s="7">
        <f>Scoring!Y20</f>
        <v>123</v>
      </c>
      <c r="AA17" s="7">
        <f>Scoring!Z20</f>
        <v>122</v>
      </c>
      <c r="AB17" s="7">
        <f>Scoring!AA20</f>
        <v>131</v>
      </c>
    </row>
    <row r="18" spans="1:28" x14ac:dyDescent="0.2">
      <c r="A18" s="7" t="str">
        <f>Identifier!B18</f>
        <v>JB</v>
      </c>
      <c r="B18" s="7" t="str">
        <f>Identifier!C18</f>
        <v>C</v>
      </c>
      <c r="C18" s="7" t="str">
        <f>Identifier!D18</f>
        <v>T1</v>
      </c>
      <c r="D18" s="7" t="str">
        <f>Identifier!E18</f>
        <v>3</v>
      </c>
      <c r="E18" s="7">
        <f>Scoring!B21</f>
        <v>129</v>
      </c>
      <c r="F18" s="7">
        <f>Scoring!C21</f>
        <v>132</v>
      </c>
      <c r="G18" s="7">
        <f>Scoring!D21</f>
        <v>111</v>
      </c>
      <c r="H18" s="7">
        <f>Scoring!E21</f>
        <v>126</v>
      </c>
      <c r="I18" s="7">
        <f>Scoring!F21</f>
        <v>97</v>
      </c>
      <c r="J18" s="7">
        <f>Scoring!G21</f>
        <v>103</v>
      </c>
      <c r="K18" s="7">
        <f>Scoring!H21</f>
        <v>144</v>
      </c>
      <c r="L18" s="7">
        <f>Scoring!I21</f>
        <v>144</v>
      </c>
      <c r="M18" s="7">
        <f>Scoring!K21</f>
        <v>116</v>
      </c>
      <c r="N18" s="7">
        <f>Scoring!L21</f>
        <v>116</v>
      </c>
      <c r="O18" s="7">
        <f>Scoring!M21</f>
        <v>93</v>
      </c>
      <c r="P18" s="7">
        <f>Scoring!N21</f>
        <v>93</v>
      </c>
      <c r="Q18" s="7">
        <f>Scoring!O21</f>
        <v>87</v>
      </c>
      <c r="R18" s="7">
        <f>Scoring!P21</f>
        <v>87</v>
      </c>
      <c r="S18" s="7">
        <f>Scoring!Q21</f>
        <v>80</v>
      </c>
      <c r="T18" s="7">
        <f>Scoring!R21</f>
        <v>80</v>
      </c>
      <c r="U18" s="7">
        <f>Scoring!T21</f>
        <v>107</v>
      </c>
      <c r="V18" s="7">
        <f>Scoring!U21</f>
        <v>107</v>
      </c>
      <c r="W18" s="7">
        <f>Scoring!V21</f>
        <v>91</v>
      </c>
      <c r="X18" s="7">
        <f>Scoring!W21</f>
        <v>106</v>
      </c>
      <c r="Y18" s="7">
        <f>Scoring!X21</f>
        <v>117</v>
      </c>
      <c r="Z18" s="7">
        <f>Scoring!Y21</f>
        <v>120</v>
      </c>
      <c r="AA18" s="7">
        <f>Scoring!Z21</f>
        <v>137</v>
      </c>
      <c r="AB18" s="7">
        <f>Scoring!AA21</f>
        <v>164</v>
      </c>
    </row>
    <row r="19" spans="1:28" x14ac:dyDescent="0.2">
      <c r="A19" s="7" t="str">
        <f>Identifier!B19</f>
        <v>JB</v>
      </c>
      <c r="B19" s="7" t="str">
        <f>Identifier!C19</f>
        <v>C</v>
      </c>
      <c r="C19" s="7" t="str">
        <f>Identifier!D19</f>
        <v>T1</v>
      </c>
      <c r="D19" s="7" t="str">
        <f>Identifier!E19</f>
        <v>6</v>
      </c>
      <c r="E19" s="7">
        <f>Scoring!B22</f>
        <v>132</v>
      </c>
      <c r="F19" s="7">
        <f>Scoring!C22</f>
        <v>135</v>
      </c>
      <c r="G19" s="7">
        <f>Scoring!D22</f>
        <v>111</v>
      </c>
      <c r="H19" s="7">
        <f>Scoring!E22</f>
        <v>123</v>
      </c>
      <c r="I19" s="7">
        <f>Scoring!F22</f>
        <v>103</v>
      </c>
      <c r="J19" s="7">
        <f>Scoring!G22</f>
        <v>103</v>
      </c>
      <c r="K19" s="7">
        <f>Scoring!H22</f>
        <v>117</v>
      </c>
      <c r="L19" s="7">
        <f>Scoring!I22</f>
        <v>144</v>
      </c>
      <c r="M19" s="7">
        <f>Scoring!K22</f>
        <v>116</v>
      </c>
      <c r="N19" s="7">
        <f>Scoring!L22</f>
        <v>116</v>
      </c>
      <c r="O19" s="7">
        <f>Scoring!M22</f>
        <v>90</v>
      </c>
      <c r="P19" s="7">
        <f>Scoring!N22</f>
        <v>93</v>
      </c>
      <c r="Q19" s="7">
        <f>Scoring!O22</f>
        <v>84</v>
      </c>
      <c r="R19" s="7">
        <f>Scoring!P22</f>
        <v>84</v>
      </c>
      <c r="S19" s="7">
        <f>Scoring!Q22</f>
        <v>80</v>
      </c>
      <c r="T19" s="7">
        <f>Scoring!R22</f>
        <v>80</v>
      </c>
      <c r="U19" s="7">
        <f>Scoring!T22</f>
        <v>107</v>
      </c>
      <c r="V19" s="7">
        <f>Scoring!U22</f>
        <v>113</v>
      </c>
      <c r="W19" s="7">
        <f>Scoring!V22</f>
        <v>91</v>
      </c>
      <c r="X19" s="7">
        <f>Scoring!W22</f>
        <v>106</v>
      </c>
      <c r="Y19" s="7">
        <f>Scoring!X22</f>
        <v>120</v>
      </c>
      <c r="Z19" s="7">
        <f>Scoring!Y22</f>
        <v>120</v>
      </c>
      <c r="AA19" s="7">
        <f>Scoring!Z22</f>
        <v>131</v>
      </c>
      <c r="AB19" s="7">
        <f>Scoring!AA22</f>
        <v>170</v>
      </c>
    </row>
    <row r="20" spans="1:28" x14ac:dyDescent="0.2">
      <c r="A20" s="7" t="str">
        <f>Identifier!B20</f>
        <v>JB</v>
      </c>
      <c r="B20" s="7" t="str">
        <f>Identifier!C20</f>
        <v>C</v>
      </c>
      <c r="C20" s="7" t="str">
        <f>Identifier!D20</f>
        <v>T1</v>
      </c>
      <c r="D20" s="7" t="str">
        <f>Identifier!E20</f>
        <v>9</v>
      </c>
      <c r="E20" s="7">
        <f>Scoring!B23</f>
        <v>129</v>
      </c>
      <c r="F20" s="7">
        <f>Scoring!C23</f>
        <v>138</v>
      </c>
      <c r="G20" s="7">
        <f>Scoring!D23</f>
        <v>111</v>
      </c>
      <c r="H20" s="7">
        <f>Scoring!E23</f>
        <v>126</v>
      </c>
      <c r="I20" s="7">
        <f>Scoring!F23</f>
        <v>100</v>
      </c>
      <c r="J20" s="7">
        <f>Scoring!G23</f>
        <v>106</v>
      </c>
      <c r="K20" s="7">
        <f>Scoring!H23</f>
        <v>132</v>
      </c>
      <c r="L20" s="7">
        <f>Scoring!I23</f>
        <v>144</v>
      </c>
      <c r="M20" s="7">
        <f>Scoring!K23</f>
        <v>116</v>
      </c>
      <c r="N20" s="7">
        <f>Scoring!L23</f>
        <v>116</v>
      </c>
      <c r="O20" s="7">
        <f>Scoring!M23</f>
        <v>87</v>
      </c>
      <c r="P20" s="7">
        <f>Scoring!N23</f>
        <v>90</v>
      </c>
      <c r="Q20" s="7">
        <f>Scoring!O23</f>
        <v>87</v>
      </c>
      <c r="R20" s="7">
        <f>Scoring!P23</f>
        <v>90</v>
      </c>
      <c r="S20" s="7">
        <f>Scoring!Q23</f>
        <v>80</v>
      </c>
      <c r="T20" s="7">
        <f>Scoring!R23</f>
        <v>80</v>
      </c>
      <c r="U20" s="7">
        <f>Scoring!T23</f>
        <v>104</v>
      </c>
      <c r="V20" s="7">
        <f>Scoring!U23</f>
        <v>107</v>
      </c>
      <c r="W20" s="7">
        <f>Scoring!V23</f>
        <v>109</v>
      </c>
      <c r="X20" s="7">
        <f>Scoring!W23</f>
        <v>109</v>
      </c>
      <c r="Y20" s="7">
        <f>Scoring!X23</f>
        <v>126</v>
      </c>
      <c r="Z20" s="7">
        <f>Scoring!Y23</f>
        <v>126</v>
      </c>
      <c r="AA20" s="7">
        <f>Scoring!Z23</f>
        <v>131</v>
      </c>
      <c r="AB20" s="7">
        <f>Scoring!AA23</f>
        <v>137</v>
      </c>
    </row>
    <row r="21" spans="1:28" x14ac:dyDescent="0.2">
      <c r="A21" s="7" t="str">
        <f>Identifier!B21</f>
        <v>JB</v>
      </c>
      <c r="B21" s="7" t="str">
        <f>Identifier!C21</f>
        <v>C</v>
      </c>
      <c r="C21" s="7" t="str">
        <f>Identifier!D21</f>
        <v>T1</v>
      </c>
      <c r="D21" s="7" t="str">
        <f>Identifier!E21</f>
        <v>12</v>
      </c>
      <c r="E21" s="7">
        <f>Scoring!B24</f>
        <v>132</v>
      </c>
      <c r="F21" s="7">
        <f>Scoring!C24</f>
        <v>165</v>
      </c>
      <c r="G21" s="7">
        <f>Scoring!D24</f>
        <v>123</v>
      </c>
      <c r="H21" s="7">
        <f>Scoring!E24</f>
        <v>123</v>
      </c>
      <c r="I21" s="7">
        <f>Scoring!F24</f>
        <v>100</v>
      </c>
      <c r="J21" s="7">
        <f>Scoring!G24</f>
        <v>106</v>
      </c>
      <c r="K21" s="7">
        <f>Scoring!H24</f>
        <v>126</v>
      </c>
      <c r="L21" s="7">
        <f>Scoring!I24</f>
        <v>141</v>
      </c>
      <c r="M21" s="7">
        <f>Scoring!K24</f>
        <v>116</v>
      </c>
      <c r="N21" s="7">
        <f>Scoring!L24</f>
        <v>125</v>
      </c>
      <c r="O21" s="7">
        <f>Scoring!M24</f>
        <v>90</v>
      </c>
      <c r="P21" s="7">
        <f>Scoring!N24</f>
        <v>90</v>
      </c>
      <c r="Q21" s="7">
        <f>Scoring!O24</f>
        <v>84</v>
      </c>
      <c r="R21" s="7">
        <f>Scoring!P24</f>
        <v>87</v>
      </c>
      <c r="S21" s="7">
        <f>Scoring!Q24</f>
        <v>80</v>
      </c>
      <c r="T21" s="7">
        <f>Scoring!R24</f>
        <v>80</v>
      </c>
      <c r="U21" s="7">
        <f>Scoring!T24</f>
        <v>107</v>
      </c>
      <c r="V21" s="7">
        <f>Scoring!U24</f>
        <v>107</v>
      </c>
      <c r="W21" s="7">
        <f>Scoring!V24</f>
        <v>106</v>
      </c>
      <c r="X21" s="7">
        <f>Scoring!W24</f>
        <v>106</v>
      </c>
      <c r="Y21" s="7">
        <f>Scoring!X24</f>
        <v>117</v>
      </c>
      <c r="Z21" s="7">
        <f>Scoring!Y24</f>
        <v>117</v>
      </c>
      <c r="AA21" s="7">
        <f>Scoring!Z24</f>
        <v>131</v>
      </c>
      <c r="AB21" s="7">
        <f>Scoring!AA24</f>
        <v>134</v>
      </c>
    </row>
    <row r="22" spans="1:28" x14ac:dyDescent="0.2">
      <c r="A22" s="7" t="str">
        <f>Identifier!B22</f>
        <v>JB</v>
      </c>
      <c r="B22" s="7" t="str">
        <f>Identifier!C22</f>
        <v>C</v>
      </c>
      <c r="C22" s="7" t="str">
        <f>Identifier!D22</f>
        <v>T2</v>
      </c>
      <c r="D22" s="7" t="str">
        <f>Identifier!E22</f>
        <v>0</v>
      </c>
      <c r="E22" s="7">
        <f>Scoring!B25</f>
        <v>129</v>
      </c>
      <c r="F22" s="7">
        <f>Scoring!C25</f>
        <v>132</v>
      </c>
      <c r="G22" s="7">
        <f>Scoring!D25</f>
        <v>111</v>
      </c>
      <c r="H22" s="7">
        <f>Scoring!E25</f>
        <v>126</v>
      </c>
      <c r="I22" s="7">
        <f>Scoring!F25</f>
        <v>97</v>
      </c>
      <c r="J22" s="7">
        <f>Scoring!G25</f>
        <v>103</v>
      </c>
      <c r="K22" s="7">
        <f>Scoring!H25</f>
        <v>144</v>
      </c>
      <c r="L22" s="7">
        <f>Scoring!I25</f>
        <v>144</v>
      </c>
      <c r="M22" s="7">
        <f>Scoring!K25</f>
        <v>116</v>
      </c>
      <c r="N22" s="7">
        <f>Scoring!L25</f>
        <v>116</v>
      </c>
      <c r="O22" s="7">
        <f>Scoring!M25</f>
        <v>93</v>
      </c>
      <c r="P22" s="7">
        <f>Scoring!N25</f>
        <v>93</v>
      </c>
      <c r="Q22" s="7">
        <f>Scoring!O25</f>
        <v>87</v>
      </c>
      <c r="R22" s="7">
        <f>Scoring!P25</f>
        <v>87</v>
      </c>
      <c r="S22" s="7">
        <f>Scoring!Q25</f>
        <v>80</v>
      </c>
      <c r="T22" s="7">
        <f>Scoring!R25</f>
        <v>80</v>
      </c>
      <c r="U22" s="7">
        <f>Scoring!T25</f>
        <v>107</v>
      </c>
      <c r="V22" s="7">
        <f>Scoring!U25</f>
        <v>107</v>
      </c>
      <c r="W22" s="7">
        <f>Scoring!V25</f>
        <v>91</v>
      </c>
      <c r="X22" s="7">
        <f>Scoring!W25</f>
        <v>106</v>
      </c>
      <c r="Y22" s="7">
        <f>Scoring!X25</f>
        <v>117</v>
      </c>
      <c r="Z22" s="7">
        <f>Scoring!Y25</f>
        <v>120</v>
      </c>
      <c r="AA22" s="7">
        <f>Scoring!Z25</f>
        <v>137</v>
      </c>
      <c r="AB22" s="7">
        <f>Scoring!AA25</f>
        <v>164</v>
      </c>
    </row>
    <row r="23" spans="1:28" x14ac:dyDescent="0.2">
      <c r="A23" s="7" t="str">
        <f>Identifier!B23</f>
        <v>JB</v>
      </c>
      <c r="B23" s="7" t="str">
        <f>Identifier!C23</f>
        <v>D</v>
      </c>
      <c r="C23" s="7" t="str">
        <f>Identifier!D23</f>
        <v>T4</v>
      </c>
      <c r="D23" s="7" t="str">
        <f>Identifier!E23</f>
        <v>6</v>
      </c>
      <c r="E23" s="7">
        <f>Scoring!B26</f>
        <v>132</v>
      </c>
      <c r="F23" s="7">
        <f>Scoring!C26</f>
        <v>132</v>
      </c>
      <c r="G23" s="7">
        <f>Scoring!D26</f>
        <v>111</v>
      </c>
      <c r="H23" s="7">
        <f>Scoring!E26</f>
        <v>117</v>
      </c>
      <c r="I23" s="7">
        <f>Scoring!F26</f>
        <v>88</v>
      </c>
      <c r="J23" s="7">
        <f>Scoring!G26</f>
        <v>103</v>
      </c>
      <c r="K23" s="7">
        <f>Scoring!H26</f>
        <v>129</v>
      </c>
      <c r="L23" s="7">
        <f>Scoring!I26</f>
        <v>138</v>
      </c>
      <c r="M23" s="7">
        <f>Scoring!K26</f>
        <v>116</v>
      </c>
      <c r="N23" s="7">
        <f>Scoring!L26</f>
        <v>125</v>
      </c>
      <c r="O23" s="7">
        <f>Scoring!M26</f>
        <v>90</v>
      </c>
      <c r="P23" s="7">
        <f>Scoring!N26</f>
        <v>93</v>
      </c>
      <c r="Q23" s="7">
        <f>Scoring!O26</f>
        <v>84</v>
      </c>
      <c r="R23" s="7">
        <f>Scoring!P26</f>
        <v>87</v>
      </c>
      <c r="S23" s="7">
        <f>Scoring!Q26</f>
        <v>80</v>
      </c>
      <c r="T23" s="7">
        <f>Scoring!R26</f>
        <v>83</v>
      </c>
      <c r="U23" s="7">
        <f>Scoring!T26</f>
        <v>107</v>
      </c>
      <c r="V23" s="7">
        <f>Scoring!U26</f>
        <v>107</v>
      </c>
      <c r="W23" s="7">
        <f>Scoring!V26</f>
        <v>106</v>
      </c>
      <c r="X23" s="7">
        <f>Scoring!W26</f>
        <v>109</v>
      </c>
      <c r="Y23" s="7">
        <f>Scoring!X26</f>
        <v>108</v>
      </c>
      <c r="Z23" s="7">
        <f>Scoring!Y26</f>
        <v>126</v>
      </c>
      <c r="AA23" s="7">
        <f>Scoring!Z26</f>
        <v>131</v>
      </c>
      <c r="AB23" s="7">
        <f>Scoring!AA26</f>
        <v>140</v>
      </c>
    </row>
    <row r="24" spans="1:28" x14ac:dyDescent="0.2">
      <c r="A24" s="7" t="str">
        <f>Identifier!B24</f>
        <v>JB</v>
      </c>
      <c r="B24" s="7" t="str">
        <f>Identifier!C24</f>
        <v>D</v>
      </c>
      <c r="C24" s="7" t="str">
        <f>Identifier!D24</f>
        <v>T4</v>
      </c>
      <c r="D24" s="7" t="str">
        <f>Identifier!E24</f>
        <v>9</v>
      </c>
      <c r="E24" s="7">
        <f>Scoring!B27</f>
        <v>138</v>
      </c>
      <c r="F24" s="7">
        <f>Scoring!C27</f>
        <v>138</v>
      </c>
      <c r="G24" s="7">
        <f>Scoring!D27</f>
        <v>111</v>
      </c>
      <c r="H24" s="7">
        <f>Scoring!E27</f>
        <v>111</v>
      </c>
      <c r="I24" s="7">
        <f>Scoring!F27</f>
        <v>79</v>
      </c>
      <c r="J24" s="7">
        <f>Scoring!G27</f>
        <v>130</v>
      </c>
      <c r="K24" s="7">
        <f>Scoring!H27</f>
        <v>99</v>
      </c>
      <c r="L24" s="7">
        <f>Scoring!I27</f>
        <v>135</v>
      </c>
      <c r="M24" s="7">
        <f>Scoring!K27</f>
        <v>116</v>
      </c>
      <c r="N24" s="7">
        <f>Scoring!L27</f>
        <v>116</v>
      </c>
      <c r="O24" s="7">
        <f>Scoring!M27</f>
        <v>99</v>
      </c>
      <c r="P24" s="7">
        <f>Scoring!N27</f>
        <v>105</v>
      </c>
      <c r="Q24" s="7">
        <f>Scoring!O27</f>
        <v>87</v>
      </c>
      <c r="R24" s="7">
        <f>Scoring!P27</f>
        <v>87</v>
      </c>
      <c r="S24" s="7">
        <f>Scoring!Q27</f>
        <v>80</v>
      </c>
      <c r="T24" s="7">
        <f>Scoring!R27</f>
        <v>80</v>
      </c>
      <c r="U24" s="7">
        <f>Scoring!T27</f>
        <v>92</v>
      </c>
      <c r="V24" s="7">
        <f>Scoring!U27</f>
        <v>107</v>
      </c>
      <c r="W24" s="7">
        <f>Scoring!V27</f>
        <v>106</v>
      </c>
      <c r="X24" s="7">
        <f>Scoring!W27</f>
        <v>106</v>
      </c>
      <c r="Y24" s="7">
        <f>Scoring!X27</f>
        <v>117</v>
      </c>
      <c r="Z24" s="7">
        <f>Scoring!Y27</f>
        <v>117</v>
      </c>
      <c r="AA24" s="7">
        <f>Scoring!Z27</f>
        <v>134</v>
      </c>
      <c r="AB24" s="7">
        <f>Scoring!AA27</f>
        <v>170</v>
      </c>
    </row>
    <row r="25" spans="1:28" x14ac:dyDescent="0.2">
      <c r="A25" s="7" t="str">
        <f>Identifier!B25</f>
        <v>JB</v>
      </c>
      <c r="B25" s="7" t="str">
        <f>Identifier!C25</f>
        <v>C</v>
      </c>
      <c r="C25" s="7" t="str">
        <f>Identifier!D25</f>
        <v>T2</v>
      </c>
      <c r="D25" s="7" t="str">
        <f>Identifier!E25</f>
        <v>3</v>
      </c>
      <c r="E25" s="7">
        <f>Scoring!B28</f>
        <v>132</v>
      </c>
      <c r="F25" s="7">
        <f>Scoring!C28</f>
        <v>141</v>
      </c>
      <c r="G25" s="7">
        <f>Scoring!D28</f>
        <v>111</v>
      </c>
      <c r="H25" s="7">
        <f>Scoring!E28</f>
        <v>111</v>
      </c>
      <c r="I25" s="7">
        <f>Scoring!F28</f>
        <v>103</v>
      </c>
      <c r="J25" s="7">
        <f>Scoring!G28</f>
        <v>136</v>
      </c>
      <c r="K25" s="7">
        <f>Scoring!H28</f>
        <v>111</v>
      </c>
      <c r="L25" s="7">
        <f>Scoring!I28</f>
        <v>141</v>
      </c>
      <c r="M25" s="7">
        <f>Scoring!K28</f>
        <v>116</v>
      </c>
      <c r="N25" s="7">
        <f>Scoring!L28</f>
        <v>116</v>
      </c>
      <c r="O25" s="7">
        <f>Scoring!M28</f>
        <v>90</v>
      </c>
      <c r="P25" s="7">
        <f>Scoring!N28</f>
        <v>90</v>
      </c>
      <c r="Q25" s="7">
        <f>Scoring!O28</f>
        <v>84</v>
      </c>
      <c r="R25" s="7">
        <f>Scoring!P28</f>
        <v>87</v>
      </c>
      <c r="S25" s="7">
        <f>Scoring!Q28</f>
        <v>80</v>
      </c>
      <c r="T25" s="7">
        <f>Scoring!R28</f>
        <v>80</v>
      </c>
      <c r="U25" s="7">
        <f>Scoring!T28</f>
        <v>107</v>
      </c>
      <c r="V25" s="7">
        <f>Scoring!U28</f>
        <v>107</v>
      </c>
      <c r="W25" s="7">
        <f>Scoring!V28</f>
        <v>109</v>
      </c>
      <c r="X25" s="7">
        <f>Scoring!W28</f>
        <v>109</v>
      </c>
      <c r="Y25" s="7">
        <f>Scoring!X28</f>
        <v>117</v>
      </c>
      <c r="Z25" s="7">
        <f>Scoring!Y28</f>
        <v>126</v>
      </c>
      <c r="AA25" s="7">
        <f>Scoring!Z28</f>
        <v>131</v>
      </c>
      <c r="AB25" s="7">
        <f>Scoring!AA28</f>
        <v>131</v>
      </c>
    </row>
    <row r="26" spans="1:28" x14ac:dyDescent="0.2">
      <c r="A26" s="7" t="str">
        <f>Identifier!B26</f>
        <v>JB</v>
      </c>
      <c r="B26" s="7" t="str">
        <f>Identifier!C26</f>
        <v>C</v>
      </c>
      <c r="C26" s="7" t="str">
        <f>Identifier!D26</f>
        <v>T2</v>
      </c>
      <c r="D26" s="7" t="str">
        <f>Identifier!E26</f>
        <v>6</v>
      </c>
      <c r="E26" s="7">
        <f>Scoring!B29</f>
        <v>132</v>
      </c>
      <c r="F26" s="7">
        <f>Scoring!C29</f>
        <v>135</v>
      </c>
      <c r="G26" s="7">
        <f>Scoring!D29</f>
        <v>111</v>
      </c>
      <c r="H26" s="7">
        <f>Scoring!E29</f>
        <v>123</v>
      </c>
      <c r="I26" s="7">
        <f>Scoring!F29</f>
        <v>103</v>
      </c>
      <c r="J26" s="7">
        <f>Scoring!G29</f>
        <v>103</v>
      </c>
      <c r="K26" s="7">
        <f>Scoring!H29</f>
        <v>117</v>
      </c>
      <c r="L26" s="7">
        <f>Scoring!I29</f>
        <v>144</v>
      </c>
      <c r="M26" s="7">
        <f>Scoring!K29</f>
        <v>116</v>
      </c>
      <c r="N26" s="7">
        <f>Scoring!L29</f>
        <v>116</v>
      </c>
      <c r="O26" s="7">
        <f>Scoring!M29</f>
        <v>90</v>
      </c>
      <c r="P26" s="7">
        <f>Scoring!N29</f>
        <v>93</v>
      </c>
      <c r="Q26" s="7">
        <f>Scoring!O29</f>
        <v>84</v>
      </c>
      <c r="R26" s="7">
        <f>Scoring!P29</f>
        <v>84</v>
      </c>
      <c r="S26" s="7">
        <f>Scoring!Q29</f>
        <v>80</v>
      </c>
      <c r="T26" s="7">
        <f>Scoring!R29</f>
        <v>80</v>
      </c>
      <c r="U26" s="7">
        <f>Scoring!T29</f>
        <v>107</v>
      </c>
      <c r="V26" s="7">
        <f>Scoring!U29</f>
        <v>113</v>
      </c>
      <c r="W26" s="7">
        <f>Scoring!V29</f>
        <v>91</v>
      </c>
      <c r="X26" s="7">
        <f>Scoring!W29</f>
        <v>106</v>
      </c>
      <c r="Y26" s="7">
        <f>Scoring!X29</f>
        <v>120</v>
      </c>
      <c r="Z26" s="7">
        <f>Scoring!Y29</f>
        <v>120</v>
      </c>
      <c r="AA26" s="7">
        <f>Scoring!Z29</f>
        <v>131</v>
      </c>
      <c r="AB26" s="7">
        <f>Scoring!AA29</f>
        <v>170</v>
      </c>
    </row>
    <row r="27" spans="1:28" x14ac:dyDescent="0.2">
      <c r="A27" s="7" t="str">
        <f>Identifier!B27</f>
        <v>JB</v>
      </c>
      <c r="B27" s="7" t="str">
        <f>Identifier!C27</f>
        <v>C</v>
      </c>
      <c r="C27" s="7" t="str">
        <f>Identifier!D27</f>
        <v>T2</v>
      </c>
      <c r="D27" s="7" t="str">
        <f>Identifier!E27</f>
        <v>9</v>
      </c>
      <c r="E27" s="7">
        <f>Scoring!B30</f>
        <v>132</v>
      </c>
      <c r="F27" s="7">
        <f>Scoring!C30</f>
        <v>135</v>
      </c>
      <c r="G27" s="7">
        <f>Scoring!D30</f>
        <v>111</v>
      </c>
      <c r="H27" s="7">
        <f>Scoring!E30</f>
        <v>111</v>
      </c>
      <c r="I27" s="7">
        <f>Scoring!F30</f>
        <v>97</v>
      </c>
      <c r="J27" s="7">
        <f>Scoring!G30</f>
        <v>133</v>
      </c>
      <c r="K27" s="7">
        <f>Scoring!H30</f>
        <v>111</v>
      </c>
      <c r="L27" s="7">
        <f>Scoring!I30</f>
        <v>135</v>
      </c>
      <c r="M27" s="7">
        <f>Scoring!K30</f>
        <v>116</v>
      </c>
      <c r="N27" s="7">
        <f>Scoring!L30</f>
        <v>125</v>
      </c>
      <c r="O27" s="7">
        <f>Scoring!M30</f>
        <v>90</v>
      </c>
      <c r="P27" s="7">
        <f>Scoring!N30</f>
        <v>105</v>
      </c>
      <c r="Q27" s="7">
        <f>Scoring!O30</f>
        <v>84</v>
      </c>
      <c r="R27" s="7">
        <f>Scoring!P30</f>
        <v>84</v>
      </c>
      <c r="S27" s="7">
        <f>Scoring!Q30</f>
        <v>80</v>
      </c>
      <c r="T27" s="7">
        <f>Scoring!R30</f>
        <v>83</v>
      </c>
      <c r="U27" s="7">
        <f>Scoring!T30</f>
        <v>107</v>
      </c>
      <c r="V27" s="7">
        <f>Scoring!U30</f>
        <v>107</v>
      </c>
      <c r="W27" s="7">
        <f>Scoring!V30</f>
        <v>106</v>
      </c>
      <c r="X27" s="7">
        <f>Scoring!W30</f>
        <v>106</v>
      </c>
      <c r="Y27" s="7">
        <f>Scoring!X30</f>
        <v>117</v>
      </c>
      <c r="Z27" s="7">
        <f>Scoring!Y30</f>
        <v>117</v>
      </c>
      <c r="AA27" s="7">
        <f>Scoring!Z30</f>
        <v>131</v>
      </c>
      <c r="AB27" s="7">
        <f>Scoring!AA30</f>
        <v>134</v>
      </c>
    </row>
    <row r="28" spans="1:28" x14ac:dyDescent="0.2">
      <c r="A28" s="7" t="str">
        <f>Identifier!B28</f>
        <v>JB</v>
      </c>
      <c r="B28" s="7" t="str">
        <f>Identifier!C28</f>
        <v>C</v>
      </c>
      <c r="C28" s="7" t="str">
        <f>Identifier!D28</f>
        <v>T2</v>
      </c>
      <c r="D28" s="7" t="str">
        <f>Identifier!E28</f>
        <v>12</v>
      </c>
      <c r="E28" s="7">
        <f>Scoring!B31</f>
        <v>123</v>
      </c>
      <c r="F28" s="7">
        <f>Scoring!C31</f>
        <v>132</v>
      </c>
      <c r="G28" s="7">
        <f>Scoring!D31</f>
        <v>111</v>
      </c>
      <c r="H28" s="7">
        <f>Scoring!E31</f>
        <v>129</v>
      </c>
      <c r="I28" s="7">
        <f>Scoring!F31</f>
        <v>109</v>
      </c>
      <c r="J28" s="7">
        <f>Scoring!G31</f>
        <v>115</v>
      </c>
      <c r="K28" s="7">
        <f>Scoring!H31</f>
        <v>138</v>
      </c>
      <c r="L28" s="7">
        <f>Scoring!I31</f>
        <v>144</v>
      </c>
      <c r="M28" s="7">
        <f>Scoring!K31</f>
        <v>116</v>
      </c>
      <c r="N28" s="7">
        <f>Scoring!L31</f>
        <v>125</v>
      </c>
      <c r="O28" s="7">
        <f>Scoring!M31</f>
        <v>90</v>
      </c>
      <c r="P28" s="7">
        <f>Scoring!N31</f>
        <v>93</v>
      </c>
      <c r="Q28" s="7">
        <f>Scoring!O31</f>
        <v>87</v>
      </c>
      <c r="R28" s="7">
        <f>Scoring!P31</f>
        <v>87</v>
      </c>
      <c r="S28" s="7">
        <f>Scoring!Q31</f>
        <v>80</v>
      </c>
      <c r="T28" s="7">
        <f>Scoring!R31</f>
        <v>80</v>
      </c>
      <c r="U28" s="7">
        <f>Scoring!T31</f>
        <v>107</v>
      </c>
      <c r="V28" s="7">
        <f>Scoring!U31</f>
        <v>107</v>
      </c>
      <c r="W28" s="7">
        <f>Scoring!V31</f>
        <v>97</v>
      </c>
      <c r="X28" s="7">
        <f>Scoring!W31</f>
        <v>106</v>
      </c>
      <c r="Y28" s="7">
        <f>Scoring!X31</f>
        <v>126</v>
      </c>
      <c r="Z28" s="7">
        <f>Scoring!Y31</f>
        <v>126</v>
      </c>
      <c r="AA28" s="7">
        <f>Scoring!Z31</f>
        <v>131</v>
      </c>
      <c r="AB28" s="7">
        <f>Scoring!AA31</f>
        <v>134</v>
      </c>
    </row>
    <row r="29" spans="1:28" x14ac:dyDescent="0.2">
      <c r="A29" s="7" t="str">
        <f>Identifier!B29</f>
        <v>JB</v>
      </c>
      <c r="B29" s="7" t="str">
        <f>Identifier!C29</f>
        <v>C</v>
      </c>
      <c r="C29" s="7" t="str">
        <f>Identifier!D29</f>
        <v>T3</v>
      </c>
      <c r="D29" s="7" t="str">
        <f>Identifier!E29</f>
        <v>0</v>
      </c>
      <c r="E29" s="7">
        <f>Scoring!B32</f>
        <v>132</v>
      </c>
      <c r="F29" s="7">
        <f>Scoring!C32</f>
        <v>132</v>
      </c>
      <c r="G29" s="7">
        <f>Scoring!D32</f>
        <v>111</v>
      </c>
      <c r="H29" s="7">
        <f>Scoring!E32</f>
        <v>111</v>
      </c>
      <c r="I29" s="7">
        <f>Scoring!F32</f>
        <v>100</v>
      </c>
      <c r="J29" s="7">
        <f>Scoring!G32</f>
        <v>127</v>
      </c>
      <c r="K29" s="7">
        <f>Scoring!H32</f>
        <v>120</v>
      </c>
      <c r="L29" s="7">
        <f>Scoring!I32</f>
        <v>147</v>
      </c>
      <c r="M29" s="7">
        <f>Scoring!K32</f>
        <v>116</v>
      </c>
      <c r="N29" s="7">
        <f>Scoring!L32</f>
        <v>116</v>
      </c>
      <c r="O29" s="7">
        <f>Scoring!M32</f>
        <v>87</v>
      </c>
      <c r="P29" s="7">
        <f>Scoring!N32</f>
        <v>90</v>
      </c>
      <c r="Q29" s="7">
        <f>Scoring!O32</f>
        <v>84</v>
      </c>
      <c r="R29" s="7">
        <f>Scoring!P32</f>
        <v>87</v>
      </c>
      <c r="S29" s="7">
        <f>Scoring!Q32</f>
        <v>80</v>
      </c>
      <c r="T29" s="7">
        <f>Scoring!R32</f>
        <v>80</v>
      </c>
      <c r="U29" s="7">
        <f>Scoring!T32</f>
        <v>107</v>
      </c>
      <c r="V29" s="7">
        <f>Scoring!U32</f>
        <v>107</v>
      </c>
      <c r="W29" s="7">
        <f>Scoring!V32</f>
        <v>100</v>
      </c>
      <c r="X29" s="7">
        <f>Scoring!W32</f>
        <v>106</v>
      </c>
      <c r="Y29" s="7">
        <f>Scoring!X32</f>
        <v>117</v>
      </c>
      <c r="Z29" s="7">
        <f>Scoring!Y32</f>
        <v>123</v>
      </c>
      <c r="AA29" s="7">
        <f>Scoring!Z32</f>
        <v>122</v>
      </c>
      <c r="AB29" s="7">
        <f>Scoring!AA32</f>
        <v>131</v>
      </c>
    </row>
    <row r="30" spans="1:28" x14ac:dyDescent="0.2">
      <c r="A30" s="7" t="str">
        <f>Identifier!B30</f>
        <v>JB</v>
      </c>
      <c r="B30" s="7" t="str">
        <f>Identifier!C30</f>
        <v>C</v>
      </c>
      <c r="C30" s="7" t="str">
        <f>Identifier!D30</f>
        <v>T3</v>
      </c>
      <c r="D30" s="7" t="str">
        <f>Identifier!E30</f>
        <v>3</v>
      </c>
      <c r="E30" s="7">
        <f>Scoring!B33</f>
        <v>129</v>
      </c>
      <c r="F30" s="7">
        <f>Scoring!C33</f>
        <v>132</v>
      </c>
      <c r="G30" s="7">
        <f>Scoring!D33</f>
        <v>111</v>
      </c>
      <c r="H30" s="7">
        <f>Scoring!E33</f>
        <v>126</v>
      </c>
      <c r="I30" s="7">
        <f>Scoring!F33</f>
        <v>97</v>
      </c>
      <c r="J30" s="7">
        <f>Scoring!G33</f>
        <v>103</v>
      </c>
      <c r="K30" s="7">
        <f>Scoring!H33</f>
        <v>144</v>
      </c>
      <c r="L30" s="7">
        <f>Scoring!I33</f>
        <v>144</v>
      </c>
      <c r="M30" s="7">
        <f>Scoring!K33</f>
        <v>116</v>
      </c>
      <c r="N30" s="7">
        <f>Scoring!L33</f>
        <v>116</v>
      </c>
      <c r="O30" s="7">
        <f>Scoring!M33</f>
        <v>93</v>
      </c>
      <c r="P30" s="7">
        <f>Scoring!N33</f>
        <v>93</v>
      </c>
      <c r="Q30" s="7">
        <f>Scoring!O33</f>
        <v>87</v>
      </c>
      <c r="R30" s="7">
        <f>Scoring!P33</f>
        <v>87</v>
      </c>
      <c r="S30" s="7">
        <f>Scoring!Q33</f>
        <v>80</v>
      </c>
      <c r="T30" s="7">
        <f>Scoring!R33</f>
        <v>80</v>
      </c>
      <c r="U30" s="7">
        <f>Scoring!T33</f>
        <v>107</v>
      </c>
      <c r="V30" s="7">
        <f>Scoring!U33</f>
        <v>107</v>
      </c>
      <c r="W30" s="7">
        <f>Scoring!V33</f>
        <v>91</v>
      </c>
      <c r="X30" s="7">
        <f>Scoring!W33</f>
        <v>106</v>
      </c>
      <c r="Y30" s="7">
        <f>Scoring!X33</f>
        <v>117</v>
      </c>
      <c r="Z30" s="7">
        <f>Scoring!Y33</f>
        <v>120</v>
      </c>
      <c r="AA30" s="7">
        <f>Scoring!Z33</f>
        <v>137</v>
      </c>
      <c r="AB30" s="7">
        <f>Scoring!AA33</f>
        <v>164</v>
      </c>
    </row>
    <row r="31" spans="1:28" x14ac:dyDescent="0.2">
      <c r="A31" s="7" t="str">
        <f>Identifier!B31</f>
        <v>JB</v>
      </c>
      <c r="B31" s="7" t="str">
        <f>Identifier!C31</f>
        <v>C</v>
      </c>
      <c r="C31" s="7" t="str">
        <f>Identifier!D31</f>
        <v>T3</v>
      </c>
      <c r="D31" s="7" t="str">
        <f>Identifier!E31</f>
        <v>6</v>
      </c>
      <c r="E31" s="7">
        <f>Scoring!B34</f>
        <v>132</v>
      </c>
      <c r="F31" s="7">
        <f>Scoring!C34</f>
        <v>135</v>
      </c>
      <c r="G31" s="7">
        <f>Scoring!D34</f>
        <v>111</v>
      </c>
      <c r="H31" s="7">
        <f>Scoring!E34</f>
        <v>123</v>
      </c>
      <c r="I31" s="7">
        <f>Scoring!F34</f>
        <v>103</v>
      </c>
      <c r="J31" s="7">
        <f>Scoring!G34</f>
        <v>103</v>
      </c>
      <c r="K31" s="7">
        <f>Scoring!H34</f>
        <v>117</v>
      </c>
      <c r="L31" s="7">
        <f>Scoring!I34</f>
        <v>144</v>
      </c>
      <c r="M31" s="7">
        <f>Scoring!K34</f>
        <v>116</v>
      </c>
      <c r="N31" s="7">
        <f>Scoring!L34</f>
        <v>116</v>
      </c>
      <c r="O31" s="7">
        <f>Scoring!M34</f>
        <v>90</v>
      </c>
      <c r="P31" s="7">
        <f>Scoring!N34</f>
        <v>93</v>
      </c>
      <c r="Q31" s="7">
        <f>Scoring!O34</f>
        <v>84</v>
      </c>
      <c r="R31" s="7">
        <f>Scoring!P34</f>
        <v>84</v>
      </c>
      <c r="S31" s="7">
        <f>Scoring!Q34</f>
        <v>80</v>
      </c>
      <c r="T31" s="7">
        <f>Scoring!R34</f>
        <v>80</v>
      </c>
      <c r="U31" s="7">
        <f>Scoring!T34</f>
        <v>107</v>
      </c>
      <c r="V31" s="7">
        <f>Scoring!U34</f>
        <v>113</v>
      </c>
      <c r="W31" s="7">
        <f>Scoring!V34</f>
        <v>91</v>
      </c>
      <c r="X31" s="7">
        <f>Scoring!W34</f>
        <v>106</v>
      </c>
      <c r="Y31" s="7">
        <f>Scoring!X34</f>
        <v>120</v>
      </c>
      <c r="Z31" s="7">
        <f>Scoring!Y34</f>
        <v>120</v>
      </c>
      <c r="AA31" s="7">
        <f>Scoring!Z34</f>
        <v>131</v>
      </c>
      <c r="AB31" s="7">
        <f>Scoring!AA34</f>
        <v>170</v>
      </c>
    </row>
    <row r="32" spans="1:28" x14ac:dyDescent="0.2">
      <c r="A32" s="7" t="str">
        <f>Identifier!B32</f>
        <v>JB</v>
      </c>
      <c r="B32" s="7" t="str">
        <f>Identifier!C32</f>
        <v>C</v>
      </c>
      <c r="C32" s="7" t="str">
        <f>Identifier!D32</f>
        <v>T3</v>
      </c>
      <c r="D32" s="7" t="str">
        <f>Identifier!E32</f>
        <v>9</v>
      </c>
      <c r="E32" s="7">
        <f>Scoring!B35</f>
        <v>132</v>
      </c>
      <c r="F32" s="7">
        <f>Scoring!C35</f>
        <v>135</v>
      </c>
      <c r="G32" s="7">
        <f>Scoring!D35</f>
        <v>111</v>
      </c>
      <c r="H32" s="7">
        <f>Scoring!E35</f>
        <v>111</v>
      </c>
      <c r="I32" s="7">
        <f>Scoring!F35</f>
        <v>97</v>
      </c>
      <c r="J32" s="7">
        <f>Scoring!G35</f>
        <v>133</v>
      </c>
      <c r="K32" s="7">
        <f>Scoring!H35</f>
        <v>111</v>
      </c>
      <c r="L32" s="7">
        <f>Scoring!I35</f>
        <v>135</v>
      </c>
      <c r="M32" s="7">
        <f>Scoring!K35</f>
        <v>116</v>
      </c>
      <c r="N32" s="7">
        <f>Scoring!L35</f>
        <v>125</v>
      </c>
      <c r="O32" s="7">
        <f>Scoring!M35</f>
        <v>90</v>
      </c>
      <c r="P32" s="7">
        <f>Scoring!N35</f>
        <v>105</v>
      </c>
      <c r="Q32" s="7">
        <f>Scoring!O35</f>
        <v>84</v>
      </c>
      <c r="R32" s="7">
        <f>Scoring!P35</f>
        <v>84</v>
      </c>
      <c r="S32" s="7">
        <f>Scoring!Q35</f>
        <v>80</v>
      </c>
      <c r="T32" s="7">
        <f>Scoring!R35</f>
        <v>83</v>
      </c>
      <c r="U32" s="7">
        <f>Scoring!T35</f>
        <v>107</v>
      </c>
      <c r="V32" s="7">
        <f>Scoring!U35</f>
        <v>107</v>
      </c>
      <c r="W32" s="7">
        <f>Scoring!V35</f>
        <v>106</v>
      </c>
      <c r="X32" s="7">
        <f>Scoring!W35</f>
        <v>106</v>
      </c>
      <c r="Y32" s="7">
        <f>Scoring!X35</f>
        <v>117</v>
      </c>
      <c r="Z32" s="7">
        <f>Scoring!Y35</f>
        <v>117</v>
      </c>
      <c r="AA32" s="7">
        <f>Scoring!Z35</f>
        <v>131</v>
      </c>
      <c r="AB32" s="7">
        <f>Scoring!AA35</f>
        <v>134</v>
      </c>
    </row>
    <row r="33" spans="1:28" x14ac:dyDescent="0.2">
      <c r="A33" s="7" t="str">
        <f>Identifier!B33</f>
        <v>JB</v>
      </c>
      <c r="B33" s="7" t="str">
        <f>Identifier!C33</f>
        <v>C</v>
      </c>
      <c r="C33" s="7" t="str">
        <f>Identifier!D33</f>
        <v>T3</v>
      </c>
      <c r="D33" s="7" t="str">
        <f>Identifier!E33</f>
        <v>12</v>
      </c>
      <c r="E33" s="7">
        <f>Scoring!B36</f>
        <v>132</v>
      </c>
      <c r="F33" s="7">
        <f>Scoring!C36</f>
        <v>132</v>
      </c>
      <c r="G33" s="7">
        <f>Scoring!D36</f>
        <v>111</v>
      </c>
      <c r="H33" s="7">
        <f>Scoring!E36</f>
        <v>111</v>
      </c>
      <c r="I33" s="7">
        <f>Scoring!F36</f>
        <v>97</v>
      </c>
      <c r="J33" s="7">
        <f>Scoring!G36</f>
        <v>103</v>
      </c>
      <c r="K33" s="7">
        <f>Scoring!H36</f>
        <v>132</v>
      </c>
      <c r="L33" s="7">
        <f>Scoring!I36</f>
        <v>141</v>
      </c>
      <c r="M33" s="7">
        <f>Scoring!K36</f>
        <v>116</v>
      </c>
      <c r="N33" s="7">
        <f>Scoring!L36</f>
        <v>125</v>
      </c>
      <c r="O33" s="7">
        <f>Scoring!M36</f>
        <v>90</v>
      </c>
      <c r="P33" s="7">
        <f>Scoring!N36</f>
        <v>90</v>
      </c>
      <c r="Q33" s="7">
        <f>Scoring!O36</f>
        <v>84</v>
      </c>
      <c r="R33" s="7">
        <f>Scoring!P36</f>
        <v>84</v>
      </c>
      <c r="S33" s="7">
        <f>Scoring!Q36</f>
        <v>80</v>
      </c>
      <c r="T33" s="7">
        <f>Scoring!R36</f>
        <v>80</v>
      </c>
      <c r="U33" s="7">
        <f>Scoring!T36</f>
        <v>104</v>
      </c>
      <c r="V33" s="7">
        <f>Scoring!U36</f>
        <v>107</v>
      </c>
      <c r="W33" s="7">
        <f>Scoring!V36</f>
        <v>91</v>
      </c>
      <c r="X33" s="7">
        <f>Scoring!W36</f>
        <v>106</v>
      </c>
      <c r="Y33" s="7">
        <f>Scoring!X36</f>
        <v>117</v>
      </c>
      <c r="Z33" s="7">
        <f>Scoring!Y36</f>
        <v>123</v>
      </c>
      <c r="AA33" s="7">
        <f>Scoring!Z36</f>
        <v>131</v>
      </c>
      <c r="AB33" s="7">
        <f>Scoring!AA36</f>
        <v>134</v>
      </c>
    </row>
    <row r="34" spans="1:28" x14ac:dyDescent="0.2">
      <c r="A34" s="7" t="str">
        <f>Identifier!B34</f>
        <v>JB</v>
      </c>
      <c r="B34" s="7" t="str">
        <f>Identifier!C34</f>
        <v>C</v>
      </c>
      <c r="C34" s="7" t="str">
        <f>Identifier!D34</f>
        <v>T4</v>
      </c>
      <c r="D34" s="7" t="str">
        <f>Identifier!E34</f>
        <v>0</v>
      </c>
      <c r="E34" s="7">
        <f>Scoring!B37</f>
        <v>135</v>
      </c>
      <c r="F34" s="7">
        <f>Scoring!C37</f>
        <v>135</v>
      </c>
      <c r="G34" s="7">
        <f>Scoring!D37</f>
        <v>111</v>
      </c>
      <c r="H34" s="7">
        <f>Scoring!E37</f>
        <v>126</v>
      </c>
      <c r="I34" s="7">
        <f>Scoring!F37</f>
        <v>103</v>
      </c>
      <c r="J34" s="7">
        <f>Scoring!G37</f>
        <v>127</v>
      </c>
      <c r="K34" s="7">
        <f>Scoring!H37</f>
        <v>129</v>
      </c>
      <c r="L34" s="7">
        <f>Scoring!I37</f>
        <v>138</v>
      </c>
      <c r="M34" s="7">
        <f>Scoring!K37</f>
        <v>116</v>
      </c>
      <c r="N34" s="7">
        <f>Scoring!L37</f>
        <v>116</v>
      </c>
      <c r="O34" s="7">
        <f>Scoring!M37</f>
        <v>90</v>
      </c>
      <c r="P34" s="7">
        <f>Scoring!N37</f>
        <v>93</v>
      </c>
      <c r="Q34" s="7">
        <f>Scoring!O37</f>
        <v>84</v>
      </c>
      <c r="R34" s="7">
        <f>Scoring!P37</f>
        <v>87</v>
      </c>
      <c r="S34" s="7">
        <f>Scoring!Q37</f>
        <v>80</v>
      </c>
      <c r="T34" s="7">
        <f>Scoring!R37</f>
        <v>80</v>
      </c>
      <c r="U34" s="7">
        <f>Scoring!T37</f>
        <v>104</v>
      </c>
      <c r="V34" s="7">
        <f>Scoring!U37</f>
        <v>107</v>
      </c>
      <c r="W34" s="7">
        <f>Scoring!V37</f>
        <v>106</v>
      </c>
      <c r="X34" s="7">
        <f>Scoring!W37</f>
        <v>106</v>
      </c>
      <c r="Y34" s="7">
        <f>Scoring!X37</f>
        <v>114</v>
      </c>
      <c r="Z34" s="7">
        <f>Scoring!Y37</f>
        <v>120</v>
      </c>
      <c r="AA34" s="7">
        <f>Scoring!Z37</f>
        <v>137</v>
      </c>
      <c r="AB34" s="7">
        <f>Scoring!AA37</f>
        <v>152</v>
      </c>
    </row>
    <row r="35" spans="1:28" x14ac:dyDescent="0.2">
      <c r="A35" s="7" t="str">
        <f>Identifier!B35</f>
        <v>JB</v>
      </c>
      <c r="B35" s="7" t="str">
        <f>Identifier!C35</f>
        <v>C</v>
      </c>
      <c r="C35" s="7" t="str">
        <f>Identifier!D35</f>
        <v>T4</v>
      </c>
      <c r="D35" s="7" t="str">
        <f>Identifier!E35</f>
        <v>3</v>
      </c>
      <c r="E35" s="7">
        <f>Scoring!B38</f>
        <v>129</v>
      </c>
      <c r="F35" s="7">
        <f>Scoring!C38</f>
        <v>135</v>
      </c>
      <c r="G35" s="7">
        <f>Scoring!D38</f>
        <v>111</v>
      </c>
      <c r="H35" s="7">
        <f>Scoring!E38</f>
        <v>111</v>
      </c>
      <c r="I35" s="7">
        <f>Scoring!F38</f>
        <v>112</v>
      </c>
      <c r="J35" s="7">
        <f>Scoring!G38</f>
        <v>121</v>
      </c>
      <c r="K35" s="7">
        <f>Scoring!H38</f>
        <v>114</v>
      </c>
      <c r="L35" s="7">
        <f>Scoring!I38</f>
        <v>135</v>
      </c>
      <c r="M35" s="7">
        <f>Scoring!K38</f>
        <v>116</v>
      </c>
      <c r="N35" s="7">
        <f>Scoring!L38</f>
        <v>125</v>
      </c>
      <c r="O35" s="7">
        <f>Scoring!M38</f>
        <v>93</v>
      </c>
      <c r="P35" s="7">
        <f>Scoring!N38</f>
        <v>93</v>
      </c>
      <c r="Q35" s="7">
        <f>Scoring!O38</f>
        <v>84</v>
      </c>
      <c r="R35" s="7">
        <f>Scoring!P38</f>
        <v>90</v>
      </c>
      <c r="S35" s="7">
        <f>Scoring!Q38</f>
        <v>80</v>
      </c>
      <c r="T35" s="7">
        <f>Scoring!R38</f>
        <v>80</v>
      </c>
      <c r="U35" s="7">
        <f>Scoring!T38</f>
        <v>104</v>
      </c>
      <c r="V35" s="7">
        <f>Scoring!U38</f>
        <v>107</v>
      </c>
      <c r="W35" s="7">
        <f>Scoring!V38</f>
        <v>91</v>
      </c>
      <c r="X35" s="7">
        <f>Scoring!W38</f>
        <v>91</v>
      </c>
      <c r="Y35" s="7">
        <f>Scoring!X38</f>
        <v>117</v>
      </c>
      <c r="Z35" s="7">
        <f>Scoring!Y38</f>
        <v>120</v>
      </c>
      <c r="AA35" s="7">
        <f>Scoring!Z38</f>
        <v>131</v>
      </c>
      <c r="AB35" s="7">
        <f>Scoring!AA38</f>
        <v>152</v>
      </c>
    </row>
    <row r="36" spans="1:28" x14ac:dyDescent="0.2">
      <c r="A36" s="7" t="str">
        <f>Identifier!B36</f>
        <v>JB</v>
      </c>
      <c r="B36" s="7" t="str">
        <f>Identifier!C36</f>
        <v>C</v>
      </c>
      <c r="C36" s="7" t="str">
        <f>Identifier!D36</f>
        <v>T4</v>
      </c>
      <c r="D36" s="7" t="str">
        <f>Identifier!E36</f>
        <v>6</v>
      </c>
      <c r="E36" s="7">
        <f>Scoring!B39</f>
        <v>0</v>
      </c>
      <c r="F36" s="7">
        <f>Scoring!C39</f>
        <v>0</v>
      </c>
      <c r="G36" s="7">
        <f>Scoring!D39</f>
        <v>0</v>
      </c>
      <c r="H36" s="7">
        <f>Scoring!E39</f>
        <v>0</v>
      </c>
      <c r="I36" s="7">
        <f>Scoring!F39</f>
        <v>0</v>
      </c>
      <c r="J36" s="7">
        <f>Scoring!G39</f>
        <v>0</v>
      </c>
      <c r="K36" s="7">
        <f>Scoring!H39</f>
        <v>0</v>
      </c>
      <c r="L36" s="7">
        <f>Scoring!I39</f>
        <v>0</v>
      </c>
      <c r="M36" s="7">
        <f>Scoring!K39</f>
        <v>0</v>
      </c>
      <c r="N36" s="7">
        <f>Scoring!L39</f>
        <v>0</v>
      </c>
      <c r="O36" s="7">
        <f>Scoring!M39</f>
        <v>0</v>
      </c>
      <c r="P36" s="7">
        <f>Scoring!N39</f>
        <v>0</v>
      </c>
      <c r="Q36" s="7">
        <f>Scoring!O39</f>
        <v>0</v>
      </c>
      <c r="R36" s="7">
        <f>Scoring!P39</f>
        <v>0</v>
      </c>
      <c r="S36" s="7">
        <f>Scoring!Q39</f>
        <v>0</v>
      </c>
      <c r="T36" s="7">
        <f>Scoring!R39</f>
        <v>0</v>
      </c>
      <c r="U36" s="7">
        <f>Scoring!T39</f>
        <v>0</v>
      </c>
      <c r="V36" s="7">
        <f>Scoring!U39</f>
        <v>0</v>
      </c>
      <c r="W36" s="7">
        <f>Scoring!V39</f>
        <v>0</v>
      </c>
      <c r="X36" s="7">
        <f>Scoring!W39</f>
        <v>0</v>
      </c>
      <c r="Y36" s="7">
        <f>Scoring!X39</f>
        <v>0</v>
      </c>
      <c r="Z36" s="7">
        <f>Scoring!Y39</f>
        <v>0</v>
      </c>
      <c r="AA36" s="7">
        <f>Scoring!Z39</f>
        <v>0</v>
      </c>
      <c r="AB36" s="7">
        <f>Scoring!AA39</f>
        <v>0</v>
      </c>
    </row>
    <row r="37" spans="1:28" x14ac:dyDescent="0.2">
      <c r="A37" s="7" t="str">
        <f>Identifier!B37</f>
        <v>JB</v>
      </c>
      <c r="B37" s="7" t="str">
        <f>Identifier!C37</f>
        <v>C</v>
      </c>
      <c r="C37" s="7" t="str">
        <f>Identifier!D37</f>
        <v>T4</v>
      </c>
      <c r="D37" s="7" t="str">
        <f>Identifier!E37</f>
        <v>9</v>
      </c>
      <c r="E37" s="7">
        <f>Scoring!B40</f>
        <v>132</v>
      </c>
      <c r="F37" s="7">
        <f>Scoring!C40</f>
        <v>135</v>
      </c>
      <c r="G37" s="7">
        <f>Scoring!D40</f>
        <v>111</v>
      </c>
      <c r="H37" s="7">
        <f>Scoring!E40</f>
        <v>123</v>
      </c>
      <c r="I37" s="7">
        <f>Scoring!F40</f>
        <v>103</v>
      </c>
      <c r="J37" s="7">
        <f>Scoring!G40</f>
        <v>103</v>
      </c>
      <c r="K37" s="7">
        <f>Scoring!H40</f>
        <v>117</v>
      </c>
      <c r="L37" s="7">
        <f>Scoring!I40</f>
        <v>144</v>
      </c>
      <c r="M37" s="7">
        <f>Scoring!K40</f>
        <v>116</v>
      </c>
      <c r="N37" s="7">
        <f>Scoring!L40</f>
        <v>116</v>
      </c>
      <c r="O37" s="7">
        <f>Scoring!M40</f>
        <v>90</v>
      </c>
      <c r="P37" s="7">
        <f>Scoring!N40</f>
        <v>93</v>
      </c>
      <c r="Q37" s="7">
        <f>Scoring!O40</f>
        <v>84</v>
      </c>
      <c r="R37" s="7">
        <f>Scoring!P40</f>
        <v>84</v>
      </c>
      <c r="S37" s="7">
        <f>Scoring!Q40</f>
        <v>80</v>
      </c>
      <c r="T37" s="7">
        <f>Scoring!R40</f>
        <v>80</v>
      </c>
      <c r="U37" s="7">
        <f>Scoring!T40</f>
        <v>107</v>
      </c>
      <c r="V37" s="7">
        <f>Scoring!U40</f>
        <v>113</v>
      </c>
      <c r="W37" s="7">
        <f>Scoring!V40</f>
        <v>91</v>
      </c>
      <c r="X37" s="7">
        <f>Scoring!W40</f>
        <v>106</v>
      </c>
      <c r="Y37" s="7">
        <f>Scoring!X40</f>
        <v>120</v>
      </c>
      <c r="Z37" s="7">
        <f>Scoring!Y40</f>
        <v>120</v>
      </c>
      <c r="AA37" s="7">
        <f>Scoring!Z40</f>
        <v>131</v>
      </c>
      <c r="AB37" s="7">
        <f>Scoring!AA40</f>
        <v>170</v>
      </c>
    </row>
    <row r="38" spans="1:28" x14ac:dyDescent="0.2">
      <c r="A38" s="7" t="str">
        <f>Identifier!B38</f>
        <v>JB</v>
      </c>
      <c r="B38" s="7" t="str">
        <f>Identifier!C38</f>
        <v>C</v>
      </c>
      <c r="C38" s="7" t="str">
        <f>Identifier!D38</f>
        <v>T4</v>
      </c>
      <c r="D38" s="7" t="str">
        <f>Identifier!E38</f>
        <v>12</v>
      </c>
      <c r="E38" s="7">
        <f>Scoring!B41</f>
        <v>132</v>
      </c>
      <c r="F38" s="7">
        <f>Scoring!C41</f>
        <v>153</v>
      </c>
      <c r="G38" s="7">
        <f>Scoring!D41</f>
        <v>120</v>
      </c>
      <c r="H38" s="7">
        <f>Scoring!E41</f>
        <v>126</v>
      </c>
      <c r="I38" s="7">
        <f>Scoring!F41</f>
        <v>100</v>
      </c>
      <c r="J38" s="7">
        <f>Scoring!G41</f>
        <v>124</v>
      </c>
      <c r="K38" s="7">
        <f>Scoring!H41</f>
        <v>138</v>
      </c>
      <c r="L38" s="7">
        <f>Scoring!I41</f>
        <v>153</v>
      </c>
      <c r="M38" s="7">
        <f>Scoring!K41</f>
        <v>116</v>
      </c>
      <c r="N38" s="7">
        <f>Scoring!L41</f>
        <v>116</v>
      </c>
      <c r="O38" s="7">
        <f>Scoring!M41</f>
        <v>90</v>
      </c>
      <c r="P38" s="7">
        <f>Scoring!N41</f>
        <v>93</v>
      </c>
      <c r="Q38" s="7">
        <f>Scoring!O41</f>
        <v>84</v>
      </c>
      <c r="R38" s="7">
        <f>Scoring!P41</f>
        <v>87</v>
      </c>
      <c r="S38" s="7">
        <f>Scoring!Q41</f>
        <v>80</v>
      </c>
      <c r="T38" s="7">
        <f>Scoring!R41</f>
        <v>80</v>
      </c>
      <c r="U38" s="7">
        <f>Scoring!T41</f>
        <v>104</v>
      </c>
      <c r="V38" s="7">
        <f>Scoring!U41</f>
        <v>107</v>
      </c>
      <c r="W38" s="7">
        <f>Scoring!V41</f>
        <v>106</v>
      </c>
      <c r="X38" s="7">
        <f>Scoring!W41</f>
        <v>106</v>
      </c>
      <c r="Y38" s="7">
        <f>Scoring!X41</f>
        <v>117</v>
      </c>
      <c r="Z38" s="7">
        <f>Scoring!Y41</f>
        <v>120</v>
      </c>
      <c r="AA38" s="7">
        <f>Scoring!Z41</f>
        <v>131</v>
      </c>
      <c r="AB38" s="7">
        <f>Scoring!AA41</f>
        <v>134</v>
      </c>
    </row>
    <row r="39" spans="1:28" x14ac:dyDescent="0.2">
      <c r="A39" s="7" t="str">
        <f>Identifier!B39</f>
        <v>JB</v>
      </c>
      <c r="B39" s="7" t="str">
        <f>Identifier!C39</f>
        <v>E</v>
      </c>
      <c r="C39" s="7" t="str">
        <f>Identifier!D39</f>
        <v>T1</v>
      </c>
      <c r="D39" s="7" t="str">
        <f>Identifier!E39</f>
        <v>0</v>
      </c>
      <c r="E39" s="7">
        <f>Scoring!B42</f>
        <v>132</v>
      </c>
      <c r="F39" s="7">
        <f>Scoring!C42</f>
        <v>138</v>
      </c>
      <c r="G39" s="7">
        <f>Scoring!D42</f>
        <v>111</v>
      </c>
      <c r="H39" s="7">
        <f>Scoring!E42</f>
        <v>111</v>
      </c>
      <c r="I39" s="7">
        <f>Scoring!F42</f>
        <v>103</v>
      </c>
      <c r="J39" s="7">
        <f>Scoring!G42</f>
        <v>136</v>
      </c>
      <c r="K39" s="7">
        <f>Scoring!H42</f>
        <v>111</v>
      </c>
      <c r="L39" s="7">
        <f>Scoring!I42</f>
        <v>129</v>
      </c>
      <c r="M39" s="7">
        <f>Scoring!K42</f>
        <v>116</v>
      </c>
      <c r="N39" s="7">
        <f>Scoring!L42</f>
        <v>116</v>
      </c>
      <c r="O39" s="7">
        <f>Scoring!M42</f>
        <v>90</v>
      </c>
      <c r="P39" s="7">
        <f>Scoring!N42</f>
        <v>93</v>
      </c>
      <c r="Q39" s="7">
        <f>Scoring!O42</f>
        <v>87</v>
      </c>
      <c r="R39" s="7">
        <f>Scoring!P42</f>
        <v>87</v>
      </c>
      <c r="S39" s="7">
        <f>Scoring!Q42</f>
        <v>80</v>
      </c>
      <c r="T39" s="7">
        <f>Scoring!R42</f>
        <v>80</v>
      </c>
      <c r="U39" s="7" t="str">
        <f>Scoring!T42</f>
        <v>too many alleles</v>
      </c>
      <c r="V39" s="7">
        <f>Scoring!U42</f>
        <v>0</v>
      </c>
      <c r="W39" s="7">
        <f>Scoring!V42</f>
        <v>106</v>
      </c>
      <c r="X39" s="7">
        <f>Scoring!W42</f>
        <v>106</v>
      </c>
      <c r="Y39" s="7">
        <f>Scoring!X42</f>
        <v>117</v>
      </c>
      <c r="Z39" s="7">
        <f>Scoring!Y42</f>
        <v>126</v>
      </c>
      <c r="AA39" s="7">
        <f>Scoring!Z42</f>
        <v>131</v>
      </c>
      <c r="AB39" s="7">
        <f>Scoring!AA42</f>
        <v>134</v>
      </c>
    </row>
    <row r="40" spans="1:28" x14ac:dyDescent="0.2">
      <c r="A40" s="7" t="str">
        <f>Identifier!B40</f>
        <v>JB</v>
      </c>
      <c r="B40" s="7" t="str">
        <f>Identifier!C40</f>
        <v>E</v>
      </c>
      <c r="C40" s="7" t="str">
        <f>Identifier!D40</f>
        <v>T1</v>
      </c>
      <c r="D40" s="7" t="str">
        <f>Identifier!E40</f>
        <v>3</v>
      </c>
      <c r="E40" s="7">
        <f>Scoring!B43</f>
        <v>138</v>
      </c>
      <c r="F40" s="7">
        <f>Scoring!C43</f>
        <v>138</v>
      </c>
      <c r="G40" s="7">
        <f>Scoring!D43</f>
        <v>111</v>
      </c>
      <c r="H40" s="7">
        <f>Scoring!E43</f>
        <v>111</v>
      </c>
      <c r="I40" s="7">
        <f>Scoring!F43</f>
        <v>97</v>
      </c>
      <c r="J40" s="7">
        <f>Scoring!G43</f>
        <v>130</v>
      </c>
      <c r="K40" s="7">
        <f>Scoring!H43</f>
        <v>138</v>
      </c>
      <c r="L40" s="7">
        <f>Scoring!I43</f>
        <v>147</v>
      </c>
      <c r="M40" s="7">
        <f>Scoring!K43</f>
        <v>116</v>
      </c>
      <c r="N40" s="7">
        <f>Scoring!L43</f>
        <v>125</v>
      </c>
      <c r="O40" s="7">
        <f>Scoring!M43</f>
        <v>87</v>
      </c>
      <c r="P40" s="7">
        <f>Scoring!N43</f>
        <v>93</v>
      </c>
      <c r="Q40" s="7">
        <f>Scoring!O43</f>
        <v>84</v>
      </c>
      <c r="R40" s="7">
        <f>Scoring!P43</f>
        <v>87</v>
      </c>
      <c r="S40" s="7">
        <f>Scoring!Q43</f>
        <v>80</v>
      </c>
      <c r="T40" s="7">
        <f>Scoring!R43</f>
        <v>80</v>
      </c>
      <c r="U40" s="7">
        <f>Scoring!T43</f>
        <v>107</v>
      </c>
      <c r="V40" s="7">
        <f>Scoring!U43</f>
        <v>107</v>
      </c>
      <c r="W40" s="7">
        <f>Scoring!V43</f>
        <v>106</v>
      </c>
      <c r="X40" s="7">
        <f>Scoring!W43</f>
        <v>106</v>
      </c>
      <c r="Y40" s="7">
        <f>Scoring!X43</f>
        <v>114</v>
      </c>
      <c r="Z40" s="7">
        <f>Scoring!Y43</f>
        <v>123</v>
      </c>
      <c r="AA40" s="7">
        <f>Scoring!Z43</f>
        <v>131</v>
      </c>
      <c r="AB40" s="7">
        <f>Scoring!AA43</f>
        <v>188</v>
      </c>
    </row>
    <row r="41" spans="1:28" x14ac:dyDescent="0.2">
      <c r="A41" s="7" t="str">
        <f>Identifier!B41</f>
        <v>JB</v>
      </c>
      <c r="B41" s="7" t="str">
        <f>Identifier!C41</f>
        <v>E</v>
      </c>
      <c r="C41" s="7" t="str">
        <f>Identifier!D41</f>
        <v>T1</v>
      </c>
      <c r="D41" s="7" t="str">
        <f>Identifier!E41</f>
        <v>6</v>
      </c>
      <c r="E41" s="7">
        <f>Scoring!B44</f>
        <v>135</v>
      </c>
      <c r="F41" s="7">
        <f>Scoring!C44</f>
        <v>138</v>
      </c>
      <c r="G41" s="7">
        <f>Scoring!D44</f>
        <v>111</v>
      </c>
      <c r="H41" s="7">
        <f>Scoring!E44</f>
        <v>126</v>
      </c>
      <c r="I41" s="7">
        <f>Scoring!F44</f>
        <v>127</v>
      </c>
      <c r="J41" s="7">
        <f>Scoring!G44</f>
        <v>130</v>
      </c>
      <c r="K41" s="7">
        <f>Scoring!H44</f>
        <v>141</v>
      </c>
      <c r="L41" s="7">
        <f>Scoring!I44</f>
        <v>147</v>
      </c>
      <c r="M41" s="7">
        <f>Scoring!K44</f>
        <v>116</v>
      </c>
      <c r="N41" s="7">
        <f>Scoring!L44</f>
        <v>116</v>
      </c>
      <c r="O41" s="7">
        <f>Scoring!M44</f>
        <v>90</v>
      </c>
      <c r="P41" s="7">
        <f>Scoring!N44</f>
        <v>93</v>
      </c>
      <c r="Q41" s="7">
        <f>Scoring!O44</f>
        <v>87</v>
      </c>
      <c r="R41" s="7">
        <f>Scoring!P44</f>
        <v>87</v>
      </c>
      <c r="S41" s="7">
        <f>Scoring!Q44</f>
        <v>80</v>
      </c>
      <c r="T41" s="7">
        <f>Scoring!R44</f>
        <v>80</v>
      </c>
      <c r="U41" s="7">
        <f>Scoring!T44</f>
        <v>104</v>
      </c>
      <c r="V41" s="7">
        <f>Scoring!U44</f>
        <v>104</v>
      </c>
      <c r="W41" s="7">
        <f>Scoring!V44</f>
        <v>106</v>
      </c>
      <c r="X41" s="7">
        <f>Scoring!W44</f>
        <v>106</v>
      </c>
      <c r="Y41" s="7">
        <f>Scoring!X44</f>
        <v>117</v>
      </c>
      <c r="Z41" s="7">
        <f>Scoring!Y44</f>
        <v>120</v>
      </c>
      <c r="AA41" s="7">
        <f>Scoring!Z44</f>
        <v>131</v>
      </c>
      <c r="AB41" s="7">
        <f>Scoring!AA44</f>
        <v>188</v>
      </c>
    </row>
    <row r="42" spans="1:28" x14ac:dyDescent="0.2">
      <c r="A42" s="7" t="str">
        <f>Identifier!B42</f>
        <v>JB</v>
      </c>
      <c r="B42" s="7" t="str">
        <f>Identifier!C42</f>
        <v>E</v>
      </c>
      <c r="C42" s="7" t="str">
        <f>Identifier!D42</f>
        <v>T1</v>
      </c>
      <c r="D42" s="7" t="str">
        <f>Identifier!E42</f>
        <v>9</v>
      </c>
      <c r="E42" s="7">
        <f>Scoring!B45</f>
        <v>138</v>
      </c>
      <c r="F42" s="7">
        <f>Scoring!C45</f>
        <v>138</v>
      </c>
      <c r="G42" s="7">
        <f>Scoring!D45</f>
        <v>111</v>
      </c>
      <c r="H42" s="7">
        <f>Scoring!E45</f>
        <v>111</v>
      </c>
      <c r="I42" s="7">
        <f>Scoring!F45</f>
        <v>97</v>
      </c>
      <c r="J42" s="7">
        <f>Scoring!G45</f>
        <v>130</v>
      </c>
      <c r="K42" s="7">
        <f>Scoring!H45</f>
        <v>138</v>
      </c>
      <c r="L42" s="7">
        <f>Scoring!I45</f>
        <v>147</v>
      </c>
      <c r="M42" s="7">
        <f>Scoring!K45</f>
        <v>116</v>
      </c>
      <c r="N42" s="7">
        <f>Scoring!L45</f>
        <v>116</v>
      </c>
      <c r="O42" s="7">
        <f>Scoring!M45</f>
        <v>93</v>
      </c>
      <c r="P42" s="7">
        <f>Scoring!N45</f>
        <v>93</v>
      </c>
      <c r="Q42" s="7">
        <f>Scoring!O45</f>
        <v>84</v>
      </c>
      <c r="R42" s="7">
        <f>Scoring!P45</f>
        <v>87</v>
      </c>
      <c r="S42" s="7">
        <f>Scoring!Q45</f>
        <v>80</v>
      </c>
      <c r="T42" s="7">
        <f>Scoring!R45</f>
        <v>80</v>
      </c>
      <c r="U42" s="7">
        <f>Scoring!T45</f>
        <v>107</v>
      </c>
      <c r="V42" s="7">
        <f>Scoring!U45</f>
        <v>107</v>
      </c>
      <c r="W42" s="7">
        <f>Scoring!V45</f>
        <v>106</v>
      </c>
      <c r="X42" s="7">
        <f>Scoring!W45</f>
        <v>106</v>
      </c>
      <c r="Y42" s="7">
        <f>Scoring!X45</f>
        <v>114</v>
      </c>
      <c r="Z42" s="7">
        <f>Scoring!Y45</f>
        <v>123</v>
      </c>
      <c r="AA42" s="7">
        <f>Scoring!Z45</f>
        <v>131</v>
      </c>
      <c r="AB42" s="7">
        <f>Scoring!AA45</f>
        <v>188</v>
      </c>
    </row>
    <row r="43" spans="1:28" x14ac:dyDescent="0.2">
      <c r="A43" s="7" t="str">
        <f>Identifier!B43</f>
        <v>JB</v>
      </c>
      <c r="B43" s="7" t="str">
        <f>Identifier!C43</f>
        <v>E</v>
      </c>
      <c r="C43" s="7" t="str">
        <f>Identifier!D43</f>
        <v>T1</v>
      </c>
      <c r="D43" s="7" t="str">
        <f>Identifier!E43</f>
        <v>12</v>
      </c>
      <c r="E43" s="7">
        <f>Scoring!B46</f>
        <v>132</v>
      </c>
      <c r="F43" s="7">
        <f>Scoring!C46</f>
        <v>135</v>
      </c>
      <c r="G43" s="7">
        <f>Scoring!D46</f>
        <v>111</v>
      </c>
      <c r="H43" s="7">
        <f>Scoring!E46</f>
        <v>126</v>
      </c>
      <c r="I43" s="7">
        <f>Scoring!F46</f>
        <v>94</v>
      </c>
      <c r="J43" s="7">
        <f>Scoring!G46</f>
        <v>109</v>
      </c>
      <c r="K43" s="7">
        <f>Scoring!H46</f>
        <v>126</v>
      </c>
      <c r="L43" s="7">
        <f>Scoring!I46</f>
        <v>141</v>
      </c>
      <c r="M43" s="7">
        <f>Scoring!K46</f>
        <v>125</v>
      </c>
      <c r="N43" s="7">
        <f>Scoring!L46</f>
        <v>125</v>
      </c>
      <c r="O43" s="7">
        <f>Scoring!M46</f>
        <v>87</v>
      </c>
      <c r="P43" s="7">
        <f>Scoring!N46</f>
        <v>93</v>
      </c>
      <c r="Q43" s="7">
        <f>Scoring!O46</f>
        <v>87</v>
      </c>
      <c r="R43" s="7">
        <f>Scoring!P46</f>
        <v>87</v>
      </c>
      <c r="S43" s="7">
        <f>Scoring!Q46</f>
        <v>80</v>
      </c>
      <c r="T43" s="7">
        <f>Scoring!R46</f>
        <v>80</v>
      </c>
      <c r="U43" s="7">
        <f>Scoring!T46</f>
        <v>104</v>
      </c>
      <c r="V43" s="7">
        <f>Scoring!U46</f>
        <v>107</v>
      </c>
      <c r="W43" s="7">
        <f>Scoring!V46</f>
        <v>97</v>
      </c>
      <c r="X43" s="7">
        <f>Scoring!W46</f>
        <v>109</v>
      </c>
      <c r="Y43" s="7">
        <f>Scoring!X46</f>
        <v>120</v>
      </c>
      <c r="Z43" s="7">
        <f>Scoring!Y46</f>
        <v>123</v>
      </c>
      <c r="AA43" s="7">
        <f>Scoring!Z46</f>
        <v>131</v>
      </c>
      <c r="AB43" s="7">
        <f>Scoring!AA46</f>
        <v>131</v>
      </c>
    </row>
    <row r="44" spans="1:28" x14ac:dyDescent="0.2">
      <c r="A44" s="7" t="str">
        <f>Identifier!B44</f>
        <v>JB</v>
      </c>
      <c r="B44" s="7" t="str">
        <f>Identifier!C44</f>
        <v>E</v>
      </c>
      <c r="C44" s="7" t="str">
        <f>Identifier!D44</f>
        <v>T1</v>
      </c>
      <c r="D44" s="7" t="str">
        <f>Identifier!E44</f>
        <v>15</v>
      </c>
      <c r="E44" s="7">
        <f>Scoring!B47</f>
        <v>132</v>
      </c>
      <c r="F44" s="7">
        <f>Scoring!C47</f>
        <v>135</v>
      </c>
      <c r="G44" s="7">
        <f>Scoring!D47</f>
        <v>111</v>
      </c>
      <c r="H44" s="7">
        <f>Scoring!E47</f>
        <v>111</v>
      </c>
      <c r="I44" s="7">
        <f>Scoring!F47</f>
        <v>112</v>
      </c>
      <c r="J44" s="7">
        <f>Scoring!G47</f>
        <v>121</v>
      </c>
      <c r="K44" s="7">
        <f>Scoring!H47</f>
        <v>117</v>
      </c>
      <c r="L44" s="7">
        <f>Scoring!I47</f>
        <v>159</v>
      </c>
      <c r="M44" s="7">
        <f>Scoring!K47</f>
        <v>116</v>
      </c>
      <c r="N44" s="7">
        <f>Scoring!L47</f>
        <v>125</v>
      </c>
      <c r="O44" s="7">
        <f>Scoring!M47</f>
        <v>87</v>
      </c>
      <c r="P44" s="7">
        <f>Scoring!N47</f>
        <v>93</v>
      </c>
      <c r="Q44" s="7">
        <f>Scoring!O47</f>
        <v>84</v>
      </c>
      <c r="R44" s="7">
        <f>Scoring!P47</f>
        <v>87</v>
      </c>
      <c r="S44" s="7">
        <f>Scoring!Q47</f>
        <v>80</v>
      </c>
      <c r="T44" s="7">
        <f>Scoring!R47</f>
        <v>80</v>
      </c>
      <c r="U44" s="7">
        <f>Scoring!T47</f>
        <v>104</v>
      </c>
      <c r="V44" s="7">
        <f>Scoring!U47</f>
        <v>107</v>
      </c>
      <c r="W44" s="7">
        <f>Scoring!V47</f>
        <v>106</v>
      </c>
      <c r="X44" s="7">
        <f>Scoring!W47</f>
        <v>106</v>
      </c>
      <c r="Y44" s="7">
        <f>Scoring!X47</f>
        <v>126</v>
      </c>
      <c r="Z44" s="7">
        <f>Scoring!Y47</f>
        <v>126</v>
      </c>
      <c r="AA44" s="7">
        <f>Scoring!Z47</f>
        <v>131</v>
      </c>
      <c r="AB44" s="7">
        <f>Scoring!AA47</f>
        <v>134</v>
      </c>
    </row>
    <row r="45" spans="1:28" x14ac:dyDescent="0.2">
      <c r="A45" s="7" t="str">
        <f>Identifier!B45</f>
        <v>JB</v>
      </c>
      <c r="B45" s="7" t="str">
        <f>Identifier!C45</f>
        <v>E</v>
      </c>
      <c r="C45" s="7" t="str">
        <f>Identifier!D45</f>
        <v>T2</v>
      </c>
      <c r="D45" s="7" t="str">
        <f>Identifier!E45</f>
        <v>0</v>
      </c>
      <c r="E45" s="7">
        <f>Scoring!B48</f>
        <v>138</v>
      </c>
      <c r="F45" s="7">
        <f>Scoring!C48</f>
        <v>138</v>
      </c>
      <c r="G45" s="7">
        <f>Scoring!D48</f>
        <v>111</v>
      </c>
      <c r="H45" s="7">
        <f>Scoring!E48</f>
        <v>111</v>
      </c>
      <c r="I45" s="7">
        <f>Scoring!F48</f>
        <v>97</v>
      </c>
      <c r="J45" s="7">
        <f>Scoring!G48</f>
        <v>130</v>
      </c>
      <c r="K45" s="7">
        <f>Scoring!H48</f>
        <v>138</v>
      </c>
      <c r="L45" s="7">
        <f>Scoring!I48</f>
        <v>147</v>
      </c>
      <c r="M45" s="7">
        <f>Scoring!K48</f>
        <v>116</v>
      </c>
      <c r="N45" s="7">
        <f>Scoring!L48</f>
        <v>125</v>
      </c>
      <c r="O45" s="7">
        <f>Scoring!M48</f>
        <v>87</v>
      </c>
      <c r="P45" s="7">
        <f>Scoring!N48</f>
        <v>93</v>
      </c>
      <c r="Q45" s="7">
        <f>Scoring!O48</f>
        <v>84</v>
      </c>
      <c r="R45" s="7">
        <f>Scoring!P48</f>
        <v>87</v>
      </c>
      <c r="S45" s="7">
        <f>Scoring!Q48</f>
        <v>80</v>
      </c>
      <c r="T45" s="7">
        <f>Scoring!R48</f>
        <v>80</v>
      </c>
      <c r="U45" s="7">
        <f>Scoring!T48</f>
        <v>107</v>
      </c>
      <c r="V45" s="7">
        <f>Scoring!U48</f>
        <v>107</v>
      </c>
      <c r="W45" s="7">
        <f>Scoring!V48</f>
        <v>106</v>
      </c>
      <c r="X45" s="7">
        <f>Scoring!W48</f>
        <v>106</v>
      </c>
      <c r="Y45" s="7">
        <f>Scoring!X48</f>
        <v>114</v>
      </c>
      <c r="Z45" s="7">
        <f>Scoring!Y48</f>
        <v>123</v>
      </c>
      <c r="AA45" s="7">
        <f>Scoring!Z48</f>
        <v>131</v>
      </c>
      <c r="AB45" s="7">
        <f>Scoring!AA48</f>
        <v>188</v>
      </c>
    </row>
    <row r="46" spans="1:28" x14ac:dyDescent="0.2">
      <c r="A46" s="7" t="str">
        <f>Identifier!B46</f>
        <v>JB</v>
      </c>
      <c r="B46" s="7" t="str">
        <f>Identifier!C46</f>
        <v>E</v>
      </c>
      <c r="C46" s="7" t="str">
        <f>Identifier!D46</f>
        <v>T2</v>
      </c>
      <c r="D46" s="7" t="str">
        <f>Identifier!E46</f>
        <v>3</v>
      </c>
      <c r="E46" s="7">
        <f>Scoring!B49</f>
        <v>138</v>
      </c>
      <c r="F46" s="7">
        <f>Scoring!C49</f>
        <v>138</v>
      </c>
      <c r="G46" s="7">
        <f>Scoring!D49</f>
        <v>111</v>
      </c>
      <c r="H46" s="7">
        <f>Scoring!E49</f>
        <v>111</v>
      </c>
      <c r="I46" s="7">
        <f>Scoring!F49</f>
        <v>97</v>
      </c>
      <c r="J46" s="7">
        <f>Scoring!G49</f>
        <v>130</v>
      </c>
      <c r="K46" s="7">
        <f>Scoring!H49</f>
        <v>138</v>
      </c>
      <c r="L46" s="7">
        <f>Scoring!I49</f>
        <v>147</v>
      </c>
      <c r="M46" s="7">
        <f>Scoring!K49</f>
        <v>116</v>
      </c>
      <c r="N46" s="7">
        <f>Scoring!L49</f>
        <v>125</v>
      </c>
      <c r="O46" s="7">
        <f>Scoring!M49</f>
        <v>87</v>
      </c>
      <c r="P46" s="7">
        <f>Scoring!N49</f>
        <v>93</v>
      </c>
      <c r="Q46" s="7">
        <f>Scoring!O49</f>
        <v>84</v>
      </c>
      <c r="R46" s="7">
        <f>Scoring!P49</f>
        <v>87</v>
      </c>
      <c r="S46" s="7">
        <f>Scoring!Q49</f>
        <v>80</v>
      </c>
      <c r="T46" s="7">
        <f>Scoring!R49</f>
        <v>80</v>
      </c>
      <c r="U46" s="7">
        <f>Scoring!T49</f>
        <v>107</v>
      </c>
      <c r="V46" s="7">
        <f>Scoring!U49</f>
        <v>107</v>
      </c>
      <c r="W46" s="7">
        <f>Scoring!V49</f>
        <v>106</v>
      </c>
      <c r="X46" s="7">
        <f>Scoring!W49</f>
        <v>106</v>
      </c>
      <c r="Y46" s="7">
        <f>Scoring!X49</f>
        <v>114</v>
      </c>
      <c r="Z46" s="7">
        <f>Scoring!Y49</f>
        <v>123</v>
      </c>
      <c r="AA46" s="7">
        <f>Scoring!Z49</f>
        <v>131</v>
      </c>
      <c r="AB46" s="7">
        <f>Scoring!AA49</f>
        <v>185</v>
      </c>
    </row>
    <row r="47" spans="1:28" x14ac:dyDescent="0.2">
      <c r="A47" s="7" t="str">
        <f>Identifier!B47</f>
        <v>JB</v>
      </c>
      <c r="B47" s="7" t="str">
        <f>Identifier!C47</f>
        <v>E</v>
      </c>
      <c r="C47" s="7" t="str">
        <f>Identifier!D47</f>
        <v>T2</v>
      </c>
      <c r="D47" s="7" t="str">
        <f>Identifier!E47</f>
        <v>6</v>
      </c>
      <c r="E47" s="7">
        <f>Scoring!B50</f>
        <v>138</v>
      </c>
      <c r="F47" s="7">
        <f>Scoring!C50</f>
        <v>138</v>
      </c>
      <c r="G47" s="7">
        <f>Scoring!D50</f>
        <v>111</v>
      </c>
      <c r="H47" s="7">
        <f>Scoring!E50</f>
        <v>111</v>
      </c>
      <c r="I47" s="7">
        <f>Scoring!F50</f>
        <v>97</v>
      </c>
      <c r="J47" s="7">
        <f>Scoring!G50</f>
        <v>130</v>
      </c>
      <c r="K47" s="7">
        <f>Scoring!H50</f>
        <v>138</v>
      </c>
      <c r="L47" s="7">
        <f>Scoring!I50</f>
        <v>147</v>
      </c>
      <c r="M47" s="7">
        <f>Scoring!K50</f>
        <v>116</v>
      </c>
      <c r="N47" s="7">
        <f>Scoring!L50</f>
        <v>125</v>
      </c>
      <c r="O47" s="7">
        <f>Scoring!M50</f>
        <v>87</v>
      </c>
      <c r="P47" s="7">
        <f>Scoring!N50</f>
        <v>93</v>
      </c>
      <c r="Q47" s="7">
        <f>Scoring!O50</f>
        <v>84</v>
      </c>
      <c r="R47" s="7">
        <f>Scoring!P50</f>
        <v>87</v>
      </c>
      <c r="S47" s="7">
        <f>Scoring!Q50</f>
        <v>80</v>
      </c>
      <c r="T47" s="7">
        <f>Scoring!R50</f>
        <v>80</v>
      </c>
      <c r="U47" s="7">
        <f>Scoring!T50</f>
        <v>107</v>
      </c>
      <c r="V47" s="7">
        <f>Scoring!U50</f>
        <v>107</v>
      </c>
      <c r="W47" s="7">
        <f>Scoring!V50</f>
        <v>106</v>
      </c>
      <c r="X47" s="7">
        <f>Scoring!W50</f>
        <v>106</v>
      </c>
      <c r="Y47" s="7">
        <f>Scoring!X50</f>
        <v>114</v>
      </c>
      <c r="Z47" s="7">
        <f>Scoring!Y50</f>
        <v>123</v>
      </c>
      <c r="AA47" s="7">
        <f>Scoring!Z50</f>
        <v>131</v>
      </c>
      <c r="AB47" s="7">
        <f>Scoring!AA50</f>
        <v>185</v>
      </c>
    </row>
    <row r="48" spans="1:28" x14ac:dyDescent="0.2">
      <c r="A48" s="7" t="str">
        <f>Identifier!B48</f>
        <v>JB</v>
      </c>
      <c r="B48" s="7" t="str">
        <f>Identifier!C48</f>
        <v>E</v>
      </c>
      <c r="C48" s="7" t="str">
        <f>Identifier!D48</f>
        <v>T2</v>
      </c>
      <c r="D48" s="7" t="str">
        <f>Identifier!E48</f>
        <v>9</v>
      </c>
      <c r="E48" s="7">
        <f>Scoring!B51</f>
        <v>138</v>
      </c>
      <c r="F48" s="7">
        <f>Scoring!C51</f>
        <v>138</v>
      </c>
      <c r="G48" s="7">
        <f>Scoring!D51</f>
        <v>111</v>
      </c>
      <c r="H48" s="7">
        <f>Scoring!E51</f>
        <v>111</v>
      </c>
      <c r="I48" s="7">
        <f>Scoring!F51</f>
        <v>97</v>
      </c>
      <c r="J48" s="7">
        <f>Scoring!G51</f>
        <v>130</v>
      </c>
      <c r="K48" s="7">
        <f>Scoring!H51</f>
        <v>138</v>
      </c>
      <c r="L48" s="7">
        <f>Scoring!I51</f>
        <v>147</v>
      </c>
      <c r="M48" s="7">
        <f>Scoring!K51</f>
        <v>116</v>
      </c>
      <c r="N48" s="7">
        <f>Scoring!L51</f>
        <v>125</v>
      </c>
      <c r="O48" s="7">
        <f>Scoring!M51</f>
        <v>87</v>
      </c>
      <c r="P48" s="7">
        <f>Scoring!N51</f>
        <v>93</v>
      </c>
      <c r="Q48" s="7">
        <f>Scoring!O51</f>
        <v>84</v>
      </c>
      <c r="R48" s="7">
        <f>Scoring!P51</f>
        <v>87</v>
      </c>
      <c r="S48" s="7">
        <f>Scoring!Q51</f>
        <v>80</v>
      </c>
      <c r="T48" s="7">
        <f>Scoring!R51</f>
        <v>80</v>
      </c>
      <c r="U48" s="7">
        <f>Scoring!T51</f>
        <v>107</v>
      </c>
      <c r="V48" s="7">
        <f>Scoring!U51</f>
        <v>107</v>
      </c>
      <c r="W48" s="7">
        <f>Scoring!V51</f>
        <v>106</v>
      </c>
      <c r="X48" s="7">
        <f>Scoring!W51</f>
        <v>106</v>
      </c>
      <c r="Y48" s="7">
        <f>Scoring!X51</f>
        <v>114</v>
      </c>
      <c r="Z48" s="7">
        <f>Scoring!Y51</f>
        <v>123</v>
      </c>
      <c r="AA48" s="7">
        <f>Scoring!Z51</f>
        <v>131</v>
      </c>
      <c r="AB48" s="7">
        <f>Scoring!AA51</f>
        <v>185</v>
      </c>
    </row>
    <row r="49" spans="1:28" x14ac:dyDescent="0.2">
      <c r="A49" s="7" t="str">
        <f>Identifier!B49</f>
        <v>JB</v>
      </c>
      <c r="B49" s="7" t="str">
        <f>Identifier!C49</f>
        <v>E</v>
      </c>
      <c r="C49" s="7" t="str">
        <f>Identifier!D49</f>
        <v>T2</v>
      </c>
      <c r="D49" s="7" t="str">
        <f>Identifier!E49</f>
        <v>12</v>
      </c>
      <c r="E49" s="7">
        <f>Scoring!B52</f>
        <v>138</v>
      </c>
      <c r="F49" s="7">
        <f>Scoring!C52</f>
        <v>138</v>
      </c>
      <c r="G49" s="7">
        <f>Scoring!D52</f>
        <v>111</v>
      </c>
      <c r="H49" s="7">
        <f>Scoring!E52</f>
        <v>111</v>
      </c>
      <c r="I49" s="7">
        <f>Scoring!F52</f>
        <v>97</v>
      </c>
      <c r="J49" s="7">
        <f>Scoring!G52</f>
        <v>130</v>
      </c>
      <c r="K49" s="7">
        <f>Scoring!H52</f>
        <v>138</v>
      </c>
      <c r="L49" s="7">
        <f>Scoring!I52</f>
        <v>147</v>
      </c>
      <c r="M49" s="7">
        <f>Scoring!K52</f>
        <v>116</v>
      </c>
      <c r="N49" s="7">
        <f>Scoring!L52</f>
        <v>125</v>
      </c>
      <c r="O49" s="7">
        <f>Scoring!M52</f>
        <v>87</v>
      </c>
      <c r="P49" s="7">
        <f>Scoring!N52</f>
        <v>93</v>
      </c>
      <c r="Q49" s="7">
        <f>Scoring!O52</f>
        <v>84</v>
      </c>
      <c r="R49" s="7">
        <f>Scoring!P52</f>
        <v>87</v>
      </c>
      <c r="S49" s="7">
        <f>Scoring!Q52</f>
        <v>80</v>
      </c>
      <c r="T49" s="7">
        <f>Scoring!R52</f>
        <v>80</v>
      </c>
      <c r="U49" s="7">
        <f>Scoring!T52</f>
        <v>107</v>
      </c>
      <c r="V49" s="7">
        <f>Scoring!U52</f>
        <v>107</v>
      </c>
      <c r="W49" s="7">
        <f>Scoring!V52</f>
        <v>106</v>
      </c>
      <c r="X49" s="7">
        <f>Scoring!W52</f>
        <v>106</v>
      </c>
      <c r="Y49" s="7">
        <f>Scoring!X52</f>
        <v>114</v>
      </c>
      <c r="Z49" s="7">
        <f>Scoring!Y52</f>
        <v>123</v>
      </c>
      <c r="AA49" s="7">
        <f>Scoring!Z52</f>
        <v>131</v>
      </c>
      <c r="AB49" s="7">
        <f>Scoring!AA52</f>
        <v>185</v>
      </c>
    </row>
    <row r="50" spans="1:28" x14ac:dyDescent="0.2">
      <c r="A50" s="7" t="str">
        <f>Identifier!B50</f>
        <v>JB</v>
      </c>
      <c r="B50" s="7" t="str">
        <f>Identifier!C50</f>
        <v>E</v>
      </c>
      <c r="C50" s="7" t="str">
        <f>Identifier!D50</f>
        <v>T2</v>
      </c>
      <c r="D50" s="7" t="str">
        <f>Identifier!E50</f>
        <v>15</v>
      </c>
      <c r="E50" s="7">
        <f>Scoring!B53</f>
        <v>132</v>
      </c>
      <c r="F50" s="7">
        <f>Scoring!C53</f>
        <v>135</v>
      </c>
      <c r="G50" s="7">
        <f>Scoring!D53</f>
        <v>111</v>
      </c>
      <c r="H50" s="7">
        <f>Scoring!E53</f>
        <v>126</v>
      </c>
      <c r="I50" s="7">
        <f>Scoring!F53</f>
        <v>94</v>
      </c>
      <c r="J50" s="7">
        <f>Scoring!G53</f>
        <v>109</v>
      </c>
      <c r="K50" s="7">
        <f>Scoring!H53</f>
        <v>126</v>
      </c>
      <c r="L50" s="7">
        <f>Scoring!I53</f>
        <v>141</v>
      </c>
      <c r="M50" s="7">
        <f>Scoring!K53</f>
        <v>116</v>
      </c>
      <c r="N50" s="7">
        <f>Scoring!L53</f>
        <v>116</v>
      </c>
      <c r="O50" s="7">
        <f>Scoring!M53</f>
        <v>90</v>
      </c>
      <c r="P50" s="7">
        <f>Scoring!N53</f>
        <v>93</v>
      </c>
      <c r="Q50" s="7">
        <f>Scoring!O53</f>
        <v>87</v>
      </c>
      <c r="R50" s="7">
        <f>Scoring!P53</f>
        <v>87</v>
      </c>
      <c r="S50" s="7">
        <f>Scoring!Q53</f>
        <v>80</v>
      </c>
      <c r="T50" s="7">
        <f>Scoring!R53</f>
        <v>80</v>
      </c>
      <c r="U50" s="7">
        <f>Scoring!T53</f>
        <v>104</v>
      </c>
      <c r="V50" s="7">
        <f>Scoring!U53</f>
        <v>107</v>
      </c>
      <c r="W50" s="7">
        <f>Scoring!V53</f>
        <v>97</v>
      </c>
      <c r="X50" s="7">
        <f>Scoring!W53</f>
        <v>109</v>
      </c>
      <c r="Y50" s="7">
        <f>Scoring!X53</f>
        <v>120</v>
      </c>
      <c r="Z50" s="7">
        <f>Scoring!Y53</f>
        <v>123</v>
      </c>
      <c r="AA50" s="7">
        <f>Scoring!Z53</f>
        <v>131</v>
      </c>
      <c r="AB50" s="7">
        <f>Scoring!AA53</f>
        <v>131</v>
      </c>
    </row>
    <row r="51" spans="1:28" x14ac:dyDescent="0.2">
      <c r="A51" s="7" t="str">
        <f>Identifier!B51</f>
        <v>JB</v>
      </c>
      <c r="B51" s="7" t="str">
        <f>Identifier!C51</f>
        <v>E</v>
      </c>
      <c r="C51" s="7" t="str">
        <f>Identifier!D51</f>
        <v>T3</v>
      </c>
      <c r="D51" s="7" t="str">
        <f>Identifier!E51</f>
        <v>0</v>
      </c>
      <c r="E51" s="7">
        <f>Scoring!B54</f>
        <v>138</v>
      </c>
      <c r="F51" s="7">
        <f>Scoring!C54</f>
        <v>138</v>
      </c>
      <c r="G51" s="7">
        <f>Scoring!D54</f>
        <v>111</v>
      </c>
      <c r="H51" s="7">
        <f>Scoring!E54</f>
        <v>126</v>
      </c>
      <c r="I51" s="7">
        <f>Scoring!F54</f>
        <v>127</v>
      </c>
      <c r="J51" s="7">
        <f>Scoring!G54</f>
        <v>130</v>
      </c>
      <c r="K51" s="7">
        <f>Scoring!H54</f>
        <v>141</v>
      </c>
      <c r="L51" s="7">
        <f>Scoring!I54</f>
        <v>147</v>
      </c>
      <c r="M51" s="7">
        <f>Scoring!K54</f>
        <v>125</v>
      </c>
      <c r="N51" s="7">
        <f>Scoring!L54</f>
        <v>125</v>
      </c>
      <c r="O51" s="7">
        <f>Scoring!M54</f>
        <v>87</v>
      </c>
      <c r="P51" s="7">
        <f>Scoring!N54</f>
        <v>93</v>
      </c>
      <c r="Q51" s="7">
        <f>Scoring!O54</f>
        <v>87</v>
      </c>
      <c r="R51" s="7">
        <f>Scoring!P54</f>
        <v>87</v>
      </c>
      <c r="S51" s="7">
        <f>Scoring!Q54</f>
        <v>80</v>
      </c>
      <c r="T51" s="7">
        <f>Scoring!R54</f>
        <v>80</v>
      </c>
      <c r="U51" s="7">
        <f>Scoring!T54</f>
        <v>104</v>
      </c>
      <c r="V51" s="7">
        <f>Scoring!U54</f>
        <v>104</v>
      </c>
      <c r="W51" s="7">
        <f>Scoring!V54</f>
        <v>106</v>
      </c>
      <c r="X51" s="7">
        <f>Scoring!W54</f>
        <v>106</v>
      </c>
      <c r="Y51" s="7">
        <f>Scoring!X54</f>
        <v>117</v>
      </c>
      <c r="Z51" s="7">
        <f>Scoring!Y54</f>
        <v>120</v>
      </c>
      <c r="AA51" s="7">
        <f>Scoring!Z54</f>
        <v>131</v>
      </c>
      <c r="AB51" s="7">
        <f>Scoring!AA54</f>
        <v>185</v>
      </c>
    </row>
    <row r="52" spans="1:28" x14ac:dyDescent="0.2">
      <c r="A52" s="7" t="str">
        <f>Identifier!B52</f>
        <v>JB</v>
      </c>
      <c r="B52" s="7" t="str">
        <f>Identifier!C52</f>
        <v>E</v>
      </c>
      <c r="C52" s="7" t="str">
        <f>Identifier!D52</f>
        <v>T3</v>
      </c>
      <c r="D52" s="7" t="str">
        <f>Identifier!E52</f>
        <v>3</v>
      </c>
      <c r="E52" s="7">
        <f>Scoring!B55</f>
        <v>138</v>
      </c>
      <c r="F52" s="7">
        <f>Scoring!C55</f>
        <v>138</v>
      </c>
      <c r="G52" s="7">
        <f>Scoring!D55</f>
        <v>111</v>
      </c>
      <c r="H52" s="7">
        <f>Scoring!E55</f>
        <v>111</v>
      </c>
      <c r="I52" s="7">
        <f>Scoring!F55</f>
        <v>97</v>
      </c>
      <c r="J52" s="7">
        <f>Scoring!G55</f>
        <v>130</v>
      </c>
      <c r="K52" s="7">
        <f>Scoring!H55</f>
        <v>138</v>
      </c>
      <c r="L52" s="7">
        <f>Scoring!I55</f>
        <v>147</v>
      </c>
      <c r="M52" s="7">
        <f>Scoring!K55</f>
        <v>116</v>
      </c>
      <c r="N52" s="7">
        <f>Scoring!L55</f>
        <v>125</v>
      </c>
      <c r="O52" s="7">
        <f>Scoring!M55</f>
        <v>87</v>
      </c>
      <c r="P52" s="7">
        <f>Scoring!N55</f>
        <v>93</v>
      </c>
      <c r="Q52" s="7">
        <f>Scoring!O55</f>
        <v>84</v>
      </c>
      <c r="R52" s="7">
        <f>Scoring!P55</f>
        <v>87</v>
      </c>
      <c r="S52" s="7">
        <f>Scoring!Q55</f>
        <v>80</v>
      </c>
      <c r="T52" s="7">
        <f>Scoring!R55</f>
        <v>80</v>
      </c>
      <c r="U52" s="7">
        <f>Scoring!T55</f>
        <v>107</v>
      </c>
      <c r="V52" s="7">
        <f>Scoring!U55</f>
        <v>107</v>
      </c>
      <c r="W52" s="7">
        <f>Scoring!V55</f>
        <v>106</v>
      </c>
      <c r="X52" s="7">
        <f>Scoring!W55</f>
        <v>106</v>
      </c>
      <c r="Y52" s="7">
        <f>Scoring!X55</f>
        <v>114</v>
      </c>
      <c r="Z52" s="7">
        <f>Scoring!Y55</f>
        <v>123</v>
      </c>
      <c r="AA52" s="7">
        <f>Scoring!Z55</f>
        <v>131</v>
      </c>
      <c r="AB52" s="7">
        <f>Scoring!AA55</f>
        <v>185</v>
      </c>
    </row>
    <row r="53" spans="1:28" x14ac:dyDescent="0.2">
      <c r="A53" s="7" t="str">
        <f>Identifier!B53</f>
        <v>JB</v>
      </c>
      <c r="B53" s="7" t="str">
        <f>Identifier!C53</f>
        <v>E</v>
      </c>
      <c r="C53" s="7" t="str">
        <f>Identifier!D53</f>
        <v>T3</v>
      </c>
      <c r="D53" s="7" t="str">
        <f>Identifier!E53</f>
        <v>6</v>
      </c>
      <c r="E53" s="7">
        <f>Scoring!B56</f>
        <v>138</v>
      </c>
      <c r="F53" s="7">
        <f>Scoring!C56</f>
        <v>138</v>
      </c>
      <c r="G53" s="7">
        <f>Scoring!D56</f>
        <v>111</v>
      </c>
      <c r="H53" s="7">
        <f>Scoring!E56</f>
        <v>111</v>
      </c>
      <c r="I53" s="7">
        <f>Scoring!F56</f>
        <v>97</v>
      </c>
      <c r="J53" s="7">
        <f>Scoring!G56</f>
        <v>130</v>
      </c>
      <c r="K53" s="7">
        <f>Scoring!H56</f>
        <v>138</v>
      </c>
      <c r="L53" s="7">
        <f>Scoring!I56</f>
        <v>147</v>
      </c>
      <c r="M53" s="7">
        <f>Scoring!K56</f>
        <v>116</v>
      </c>
      <c r="N53" s="7">
        <f>Scoring!L56</f>
        <v>125</v>
      </c>
      <c r="O53" s="7">
        <f>Scoring!M56</f>
        <v>87</v>
      </c>
      <c r="P53" s="7">
        <f>Scoring!N56</f>
        <v>93</v>
      </c>
      <c r="Q53" s="7">
        <f>Scoring!O56</f>
        <v>84</v>
      </c>
      <c r="R53" s="7">
        <f>Scoring!P56</f>
        <v>87</v>
      </c>
      <c r="S53" s="7">
        <f>Scoring!Q56</f>
        <v>80</v>
      </c>
      <c r="T53" s="7">
        <f>Scoring!R56</f>
        <v>80</v>
      </c>
      <c r="U53" s="7">
        <f>Scoring!T56</f>
        <v>107</v>
      </c>
      <c r="V53" s="7">
        <f>Scoring!U56</f>
        <v>107</v>
      </c>
      <c r="W53" s="7">
        <f>Scoring!V56</f>
        <v>106</v>
      </c>
      <c r="X53" s="7">
        <f>Scoring!W56</f>
        <v>106</v>
      </c>
      <c r="Y53" s="7">
        <f>Scoring!X56</f>
        <v>114</v>
      </c>
      <c r="Z53" s="7">
        <f>Scoring!Y56</f>
        <v>123</v>
      </c>
      <c r="AA53" s="7">
        <f>Scoring!Z56</f>
        <v>131</v>
      </c>
      <c r="AB53" s="7">
        <f>Scoring!AA56</f>
        <v>185</v>
      </c>
    </row>
    <row r="54" spans="1:28" x14ac:dyDescent="0.2">
      <c r="A54" s="7" t="str">
        <f>Identifier!B54</f>
        <v>JB</v>
      </c>
      <c r="B54" s="7" t="str">
        <f>Identifier!C54</f>
        <v>E</v>
      </c>
      <c r="C54" s="7" t="str">
        <f>Identifier!D54</f>
        <v>T3</v>
      </c>
      <c r="D54" s="7" t="str">
        <f>Identifier!E54</f>
        <v>9</v>
      </c>
      <c r="E54" s="7">
        <f>Scoring!B57</f>
        <v>138</v>
      </c>
      <c r="F54" s="7">
        <f>Scoring!C57</f>
        <v>138</v>
      </c>
      <c r="G54" s="7">
        <f>Scoring!D57</f>
        <v>111</v>
      </c>
      <c r="H54" s="7">
        <f>Scoring!E57</f>
        <v>111</v>
      </c>
      <c r="I54" s="7">
        <f>Scoring!F57</f>
        <v>97</v>
      </c>
      <c r="J54" s="7">
        <f>Scoring!G57</f>
        <v>130</v>
      </c>
      <c r="K54" s="7">
        <f>Scoring!H57</f>
        <v>138</v>
      </c>
      <c r="L54" s="7">
        <f>Scoring!I57</f>
        <v>147</v>
      </c>
      <c r="M54" s="7">
        <f>Scoring!K57</f>
        <v>116</v>
      </c>
      <c r="N54" s="7">
        <f>Scoring!L57</f>
        <v>125</v>
      </c>
      <c r="O54" s="7">
        <f>Scoring!M57</f>
        <v>87</v>
      </c>
      <c r="P54" s="7">
        <f>Scoring!N57</f>
        <v>93</v>
      </c>
      <c r="Q54" s="7">
        <f>Scoring!O57</f>
        <v>84</v>
      </c>
      <c r="R54" s="7">
        <f>Scoring!P57</f>
        <v>87</v>
      </c>
      <c r="S54" s="7">
        <f>Scoring!Q57</f>
        <v>80</v>
      </c>
      <c r="T54" s="7">
        <f>Scoring!R57</f>
        <v>80</v>
      </c>
      <c r="U54" s="7">
        <f>Scoring!T57</f>
        <v>107</v>
      </c>
      <c r="V54" s="7">
        <f>Scoring!U57</f>
        <v>107</v>
      </c>
      <c r="W54" s="7">
        <f>Scoring!V57</f>
        <v>106</v>
      </c>
      <c r="X54" s="7">
        <f>Scoring!W57</f>
        <v>106</v>
      </c>
      <c r="Y54" s="7">
        <f>Scoring!X57</f>
        <v>114</v>
      </c>
      <c r="Z54" s="7">
        <f>Scoring!Y57</f>
        <v>123</v>
      </c>
      <c r="AA54" s="7">
        <f>Scoring!Z57</f>
        <v>131</v>
      </c>
      <c r="AB54" s="7">
        <f>Scoring!AA57</f>
        <v>185</v>
      </c>
    </row>
    <row r="55" spans="1:28" x14ac:dyDescent="0.2">
      <c r="A55" s="7" t="str">
        <f>Identifier!B55</f>
        <v>JB</v>
      </c>
      <c r="B55" s="7" t="str">
        <f>Identifier!C55</f>
        <v>E</v>
      </c>
      <c r="C55" s="7" t="str">
        <f>Identifier!D55</f>
        <v>T3</v>
      </c>
      <c r="D55" s="7" t="str">
        <f>Identifier!E55</f>
        <v>12</v>
      </c>
      <c r="E55" s="7">
        <f>Scoring!B58</f>
        <v>138</v>
      </c>
      <c r="F55" s="7">
        <f>Scoring!C58</f>
        <v>138</v>
      </c>
      <c r="G55" s="7">
        <f>Scoring!D58</f>
        <v>111</v>
      </c>
      <c r="H55" s="7">
        <f>Scoring!E58</f>
        <v>111</v>
      </c>
      <c r="I55" s="7">
        <f>Scoring!F58</f>
        <v>97</v>
      </c>
      <c r="J55" s="7">
        <f>Scoring!G58</f>
        <v>130</v>
      </c>
      <c r="K55" s="7">
        <f>Scoring!H58</f>
        <v>138</v>
      </c>
      <c r="L55" s="7">
        <f>Scoring!I58</f>
        <v>147</v>
      </c>
      <c r="M55" s="7">
        <f>Scoring!K58</f>
        <v>116</v>
      </c>
      <c r="N55" s="7">
        <f>Scoring!L58</f>
        <v>125</v>
      </c>
      <c r="O55" s="7">
        <f>Scoring!M58</f>
        <v>87</v>
      </c>
      <c r="P55" s="7">
        <f>Scoring!N58</f>
        <v>93</v>
      </c>
      <c r="Q55" s="7">
        <f>Scoring!O58</f>
        <v>84</v>
      </c>
      <c r="R55" s="7">
        <f>Scoring!P58</f>
        <v>87</v>
      </c>
      <c r="S55" s="7">
        <f>Scoring!Q58</f>
        <v>80</v>
      </c>
      <c r="T55" s="7">
        <f>Scoring!R58</f>
        <v>80</v>
      </c>
      <c r="U55" s="7">
        <f>Scoring!T58</f>
        <v>107</v>
      </c>
      <c r="V55" s="7">
        <f>Scoring!U58</f>
        <v>107</v>
      </c>
      <c r="W55" s="7">
        <f>Scoring!V58</f>
        <v>106</v>
      </c>
      <c r="X55" s="7">
        <f>Scoring!W58</f>
        <v>106</v>
      </c>
      <c r="Y55" s="7">
        <f>Scoring!X58</f>
        <v>114</v>
      </c>
      <c r="Z55" s="7">
        <f>Scoring!Y58</f>
        <v>123</v>
      </c>
      <c r="AA55" s="7">
        <f>Scoring!Z58</f>
        <v>131</v>
      </c>
      <c r="AB55" s="7">
        <f>Scoring!AA58</f>
        <v>185</v>
      </c>
    </row>
    <row r="56" spans="1:28" x14ac:dyDescent="0.2">
      <c r="A56" s="7" t="str">
        <f>Identifier!B56</f>
        <v>JB</v>
      </c>
      <c r="B56" s="7" t="str">
        <f>Identifier!C56</f>
        <v>E</v>
      </c>
      <c r="C56" s="7" t="str">
        <f>Identifier!D56</f>
        <v>T3</v>
      </c>
      <c r="D56" s="7" t="str">
        <f>Identifier!E56</f>
        <v>15</v>
      </c>
      <c r="E56" s="7">
        <f>Scoring!B59</f>
        <v>132</v>
      </c>
      <c r="F56" s="7">
        <f>Scoring!C59</f>
        <v>135</v>
      </c>
      <c r="G56" s="7">
        <f>Scoring!D59</f>
        <v>111</v>
      </c>
      <c r="H56" s="7">
        <f>Scoring!E59</f>
        <v>126</v>
      </c>
      <c r="I56" s="7">
        <f>Scoring!F59</f>
        <v>94</v>
      </c>
      <c r="J56" s="7">
        <f>Scoring!G59</f>
        <v>109</v>
      </c>
      <c r="K56" s="7">
        <f>Scoring!H59</f>
        <v>126</v>
      </c>
      <c r="L56" s="7">
        <f>Scoring!I59</f>
        <v>141</v>
      </c>
      <c r="M56" s="7">
        <f>Scoring!K59</f>
        <v>116</v>
      </c>
      <c r="N56" s="7">
        <f>Scoring!L59</f>
        <v>116</v>
      </c>
      <c r="O56" s="7">
        <f>Scoring!M59</f>
        <v>90</v>
      </c>
      <c r="P56" s="7">
        <f>Scoring!N59</f>
        <v>93</v>
      </c>
      <c r="Q56" s="7">
        <f>Scoring!O59</f>
        <v>87</v>
      </c>
      <c r="R56" s="7">
        <f>Scoring!P59</f>
        <v>87</v>
      </c>
      <c r="S56" s="7">
        <f>Scoring!Q59</f>
        <v>80</v>
      </c>
      <c r="T56" s="7">
        <f>Scoring!R59</f>
        <v>80</v>
      </c>
      <c r="U56" s="7">
        <f>Scoring!T59</f>
        <v>104</v>
      </c>
      <c r="V56" s="7">
        <f>Scoring!U59</f>
        <v>107</v>
      </c>
      <c r="W56" s="7">
        <f>Scoring!V59</f>
        <v>97</v>
      </c>
      <c r="X56" s="7">
        <f>Scoring!W59</f>
        <v>109</v>
      </c>
      <c r="Y56" s="7">
        <f>Scoring!X59</f>
        <v>120</v>
      </c>
      <c r="Z56" s="7">
        <f>Scoring!Y59</f>
        <v>123</v>
      </c>
      <c r="AA56" s="7">
        <f>Scoring!Z59</f>
        <v>131</v>
      </c>
      <c r="AB56" s="7">
        <f>Scoring!AA59</f>
        <v>131</v>
      </c>
    </row>
    <row r="57" spans="1:28" x14ac:dyDescent="0.2">
      <c r="A57" s="7" t="str">
        <f>Identifier!B57</f>
        <v>AC</v>
      </c>
      <c r="B57" s="7" t="str">
        <f>Identifier!C57</f>
        <v>D</v>
      </c>
      <c r="C57" s="7" t="str">
        <f>Identifier!D57</f>
        <v>T2</v>
      </c>
      <c r="D57" s="7" t="str">
        <f>Identifier!E57</f>
        <v>3</v>
      </c>
      <c r="E57" s="7">
        <f>Scoring!B60</f>
        <v>129</v>
      </c>
      <c r="F57" s="7">
        <f>Scoring!C60</f>
        <v>141</v>
      </c>
      <c r="G57" s="7">
        <f>Scoring!D60</f>
        <v>111</v>
      </c>
      <c r="H57" s="7">
        <f>Scoring!E60</f>
        <v>132</v>
      </c>
      <c r="I57" s="7">
        <f>Scoring!F60</f>
        <v>112</v>
      </c>
      <c r="J57" s="7">
        <f>Scoring!G60</f>
        <v>124</v>
      </c>
      <c r="K57" s="7">
        <f>Scoring!H60</f>
        <v>138</v>
      </c>
      <c r="L57" s="7">
        <f>Scoring!I60</f>
        <v>147</v>
      </c>
      <c r="M57" s="7">
        <f>Scoring!K60</f>
        <v>116</v>
      </c>
      <c r="N57" s="7">
        <f>Scoring!L60</f>
        <v>116</v>
      </c>
      <c r="O57" s="7">
        <f>Scoring!M60</f>
        <v>90</v>
      </c>
      <c r="P57" s="7">
        <f>Scoring!N60</f>
        <v>93</v>
      </c>
      <c r="Q57" s="7">
        <f>Scoring!O60</f>
        <v>84</v>
      </c>
      <c r="R57" s="7">
        <f>Scoring!P60</f>
        <v>84</v>
      </c>
      <c r="S57" s="7">
        <f>Scoring!Q60</f>
        <v>77</v>
      </c>
      <c r="T57" s="7">
        <f>Scoring!R60</f>
        <v>80</v>
      </c>
      <c r="U57" s="7">
        <f>Scoring!T60</f>
        <v>92</v>
      </c>
      <c r="V57" s="7">
        <f>Scoring!U60</f>
        <v>104</v>
      </c>
      <c r="W57" s="7">
        <f>Scoring!V60</f>
        <v>91</v>
      </c>
      <c r="X57" s="7">
        <f>Scoring!W60</f>
        <v>103</v>
      </c>
      <c r="Y57" s="7">
        <f>Scoring!X60</f>
        <v>117</v>
      </c>
      <c r="Z57" s="7">
        <f>Scoring!Y60</f>
        <v>123</v>
      </c>
      <c r="AA57" s="7">
        <f>Scoring!Z60</f>
        <v>134</v>
      </c>
      <c r="AB57" s="7">
        <f>Scoring!AA60</f>
        <v>146</v>
      </c>
    </row>
    <row r="58" spans="1:28" x14ac:dyDescent="0.2">
      <c r="A58" s="7" t="str">
        <f>Identifier!B58</f>
        <v>AC</v>
      </c>
      <c r="B58" s="7" t="str">
        <f>Identifier!C58</f>
        <v>D</v>
      </c>
      <c r="C58" s="7" t="str">
        <f>Identifier!D58</f>
        <v>T2</v>
      </c>
      <c r="D58" s="7" t="str">
        <f>Identifier!E58</f>
        <v>6</v>
      </c>
      <c r="E58" s="7">
        <f>Scoring!B61</f>
        <v>129</v>
      </c>
      <c r="F58" s="7">
        <f>Scoring!C61</f>
        <v>132</v>
      </c>
      <c r="G58" s="7">
        <f>Scoring!D61</f>
        <v>111</v>
      </c>
      <c r="H58" s="7">
        <f>Scoring!E61</f>
        <v>111</v>
      </c>
      <c r="I58" s="7">
        <f>Scoring!F61</f>
        <v>100</v>
      </c>
      <c r="J58" s="7">
        <f>Scoring!G61</f>
        <v>112</v>
      </c>
      <c r="K58" s="7">
        <f>Scoring!H61</f>
        <v>129</v>
      </c>
      <c r="L58" s="7">
        <f>Scoring!I61</f>
        <v>135</v>
      </c>
      <c r="M58" s="7">
        <f>Scoring!K61</f>
        <v>116</v>
      </c>
      <c r="N58" s="7">
        <f>Scoring!L61</f>
        <v>125</v>
      </c>
      <c r="O58" s="7">
        <f>Scoring!M61</f>
        <v>90</v>
      </c>
      <c r="P58" s="7">
        <f>Scoring!N61</f>
        <v>93</v>
      </c>
      <c r="Q58" s="7">
        <f>Scoring!O61</f>
        <v>78</v>
      </c>
      <c r="R58" s="7">
        <f>Scoring!P61</f>
        <v>81</v>
      </c>
      <c r="S58" s="7">
        <f>Scoring!Q61</f>
        <v>80</v>
      </c>
      <c r="T58" s="7">
        <f>Scoring!R61</f>
        <v>80</v>
      </c>
      <c r="U58" s="7">
        <f>Scoring!T61</f>
        <v>104</v>
      </c>
      <c r="V58" s="7">
        <f>Scoring!U61</f>
        <v>104</v>
      </c>
      <c r="W58" s="7">
        <f>Scoring!V61</f>
        <v>106</v>
      </c>
      <c r="X58" s="7">
        <f>Scoring!W61</f>
        <v>109</v>
      </c>
      <c r="Y58" s="7">
        <f>Scoring!X61</f>
        <v>117</v>
      </c>
      <c r="Z58" s="7">
        <f>Scoring!Y61</f>
        <v>126</v>
      </c>
      <c r="AA58" s="7">
        <f>Scoring!Z61</f>
        <v>146</v>
      </c>
      <c r="AB58" s="7">
        <f>Scoring!AA61</f>
        <v>158</v>
      </c>
    </row>
    <row r="59" spans="1:28" x14ac:dyDescent="0.2">
      <c r="A59" s="7" t="str">
        <f>Identifier!B59</f>
        <v>JB</v>
      </c>
      <c r="B59" s="7" t="str">
        <f>Identifier!C59</f>
        <v>E</v>
      </c>
      <c r="C59" s="7" t="str">
        <f>Identifier!D59</f>
        <v>T4</v>
      </c>
      <c r="D59" s="7" t="str">
        <f>Identifier!E59</f>
        <v>0</v>
      </c>
      <c r="E59" s="7">
        <f>Scoring!B62</f>
        <v>138</v>
      </c>
      <c r="F59" s="7">
        <f>Scoring!C62</f>
        <v>138</v>
      </c>
      <c r="G59" s="7">
        <f>Scoring!D62</f>
        <v>111</v>
      </c>
      <c r="H59" s="7">
        <f>Scoring!E62</f>
        <v>111</v>
      </c>
      <c r="I59" s="7">
        <f>Scoring!F62</f>
        <v>97</v>
      </c>
      <c r="J59" s="7">
        <f>Scoring!G62</f>
        <v>130</v>
      </c>
      <c r="K59" s="7">
        <f>Scoring!H62</f>
        <v>138</v>
      </c>
      <c r="L59" s="7">
        <f>Scoring!I62</f>
        <v>147</v>
      </c>
      <c r="M59" s="7">
        <f>Scoring!K62</f>
        <v>116</v>
      </c>
      <c r="N59" s="7">
        <f>Scoring!L62</f>
        <v>125</v>
      </c>
      <c r="O59" s="7">
        <f>Scoring!M62</f>
        <v>87</v>
      </c>
      <c r="P59" s="7">
        <f>Scoring!N62</f>
        <v>93</v>
      </c>
      <c r="Q59" s="7">
        <f>Scoring!O62</f>
        <v>84</v>
      </c>
      <c r="R59" s="7">
        <f>Scoring!P62</f>
        <v>87</v>
      </c>
      <c r="S59" s="7">
        <f>Scoring!Q62</f>
        <v>80</v>
      </c>
      <c r="T59" s="7">
        <f>Scoring!R62</f>
        <v>80</v>
      </c>
      <c r="U59" s="7">
        <f>Scoring!T62</f>
        <v>107</v>
      </c>
      <c r="V59" s="7">
        <f>Scoring!U62</f>
        <v>107</v>
      </c>
      <c r="W59" s="7">
        <f>Scoring!V62</f>
        <v>106</v>
      </c>
      <c r="X59" s="7">
        <f>Scoring!W62</f>
        <v>106</v>
      </c>
      <c r="Y59" s="7">
        <f>Scoring!X62</f>
        <v>114</v>
      </c>
      <c r="Z59" s="7">
        <f>Scoring!Y62</f>
        <v>123</v>
      </c>
      <c r="AA59" s="7">
        <f>Scoring!Z62</f>
        <v>131</v>
      </c>
      <c r="AB59" s="7">
        <f>Scoring!AA62</f>
        <v>131</v>
      </c>
    </row>
    <row r="60" spans="1:28" x14ac:dyDescent="0.2">
      <c r="A60" s="7" t="str">
        <f>Identifier!B60</f>
        <v>JB</v>
      </c>
      <c r="B60" s="7" t="str">
        <f>Identifier!C60</f>
        <v>E</v>
      </c>
      <c r="C60" s="7" t="str">
        <f>Identifier!D60</f>
        <v>T4</v>
      </c>
      <c r="D60" s="7" t="str">
        <f>Identifier!E60</f>
        <v>3</v>
      </c>
      <c r="E60" s="7">
        <f>Scoring!B63</f>
        <v>138</v>
      </c>
      <c r="F60" s="7">
        <f>Scoring!C63</f>
        <v>138</v>
      </c>
      <c r="G60" s="7">
        <f>Scoring!D63</f>
        <v>111</v>
      </c>
      <c r="H60" s="7">
        <f>Scoring!E63</f>
        <v>111</v>
      </c>
      <c r="I60" s="7">
        <f>Scoring!F63</f>
        <v>97</v>
      </c>
      <c r="J60" s="7">
        <f>Scoring!G63</f>
        <v>130</v>
      </c>
      <c r="K60" s="7">
        <f>Scoring!H63</f>
        <v>138</v>
      </c>
      <c r="L60" s="7">
        <f>Scoring!I63</f>
        <v>147</v>
      </c>
      <c r="M60" s="7">
        <f>Scoring!K63</f>
        <v>116</v>
      </c>
      <c r="N60" s="7">
        <f>Scoring!L63</f>
        <v>125</v>
      </c>
      <c r="O60" s="7">
        <f>Scoring!M63</f>
        <v>87</v>
      </c>
      <c r="P60" s="7">
        <f>Scoring!N63</f>
        <v>93</v>
      </c>
      <c r="Q60" s="7">
        <f>Scoring!O63</f>
        <v>84</v>
      </c>
      <c r="R60" s="7">
        <f>Scoring!P63</f>
        <v>87</v>
      </c>
      <c r="S60" s="7">
        <f>Scoring!Q63</f>
        <v>80</v>
      </c>
      <c r="T60" s="7">
        <f>Scoring!R63</f>
        <v>80</v>
      </c>
      <c r="U60" s="7">
        <f>Scoring!T63</f>
        <v>107</v>
      </c>
      <c r="V60" s="7">
        <f>Scoring!U63</f>
        <v>107</v>
      </c>
      <c r="W60" s="7">
        <f>Scoring!V63</f>
        <v>106</v>
      </c>
      <c r="X60" s="7">
        <f>Scoring!W63</f>
        <v>106</v>
      </c>
      <c r="Y60" s="7">
        <f>Scoring!X63</f>
        <v>114</v>
      </c>
      <c r="Z60" s="7">
        <f>Scoring!Y63</f>
        <v>123</v>
      </c>
      <c r="AA60" s="7">
        <f>Scoring!Z63</f>
        <v>131</v>
      </c>
      <c r="AB60" s="7">
        <f>Scoring!AA63</f>
        <v>185</v>
      </c>
    </row>
    <row r="61" spans="1:28" x14ac:dyDescent="0.2">
      <c r="A61" s="7" t="str">
        <f>Identifier!B61</f>
        <v>JB</v>
      </c>
      <c r="B61" s="7" t="str">
        <f>Identifier!C61</f>
        <v>E</v>
      </c>
      <c r="C61" s="7" t="str">
        <f>Identifier!D61</f>
        <v>T4</v>
      </c>
      <c r="D61" s="7" t="str">
        <f>Identifier!E61</f>
        <v>6</v>
      </c>
      <c r="E61" s="7">
        <f>Scoring!B64</f>
        <v>138</v>
      </c>
      <c r="F61" s="7">
        <f>Scoring!C64</f>
        <v>138</v>
      </c>
      <c r="G61" s="7">
        <f>Scoring!D64</f>
        <v>111</v>
      </c>
      <c r="H61" s="7">
        <f>Scoring!E64</f>
        <v>126</v>
      </c>
      <c r="I61" s="7">
        <f>Scoring!F64</f>
        <v>127</v>
      </c>
      <c r="J61" s="7">
        <f>Scoring!G64</f>
        <v>130</v>
      </c>
      <c r="K61" s="7">
        <f>Scoring!H64</f>
        <v>141</v>
      </c>
      <c r="L61" s="7">
        <f>Scoring!I64</f>
        <v>147</v>
      </c>
      <c r="M61" s="7">
        <f>Scoring!K64</f>
        <v>125</v>
      </c>
      <c r="N61" s="7">
        <f>Scoring!L64</f>
        <v>125</v>
      </c>
      <c r="O61" s="7">
        <f>Scoring!M64</f>
        <v>87</v>
      </c>
      <c r="P61" s="7">
        <f>Scoring!N64</f>
        <v>93</v>
      </c>
      <c r="Q61" s="7">
        <f>Scoring!O64</f>
        <v>87</v>
      </c>
      <c r="R61" s="7">
        <f>Scoring!P64</f>
        <v>87</v>
      </c>
      <c r="S61" s="7">
        <f>Scoring!Q64</f>
        <v>80</v>
      </c>
      <c r="T61" s="7">
        <f>Scoring!R64</f>
        <v>80</v>
      </c>
      <c r="U61" s="7">
        <f>Scoring!T64</f>
        <v>104</v>
      </c>
      <c r="V61" s="7">
        <f>Scoring!U64</f>
        <v>104</v>
      </c>
      <c r="W61" s="7">
        <f>Scoring!V64</f>
        <v>106</v>
      </c>
      <c r="X61" s="7">
        <f>Scoring!W64</f>
        <v>106</v>
      </c>
      <c r="Y61" s="7">
        <f>Scoring!X64</f>
        <v>117</v>
      </c>
      <c r="Z61" s="7">
        <f>Scoring!Y64</f>
        <v>120</v>
      </c>
      <c r="AA61" s="7">
        <f>Scoring!Z64</f>
        <v>131</v>
      </c>
      <c r="AB61" s="7">
        <f>Scoring!AA64</f>
        <v>176</v>
      </c>
    </row>
    <row r="62" spans="1:28" x14ac:dyDescent="0.2">
      <c r="A62" s="7" t="str">
        <f>Identifier!B62</f>
        <v>JB</v>
      </c>
      <c r="B62" s="7" t="str">
        <f>Identifier!C62</f>
        <v>E</v>
      </c>
      <c r="C62" s="7" t="str">
        <f>Identifier!D62</f>
        <v>T4</v>
      </c>
      <c r="D62" s="7" t="str">
        <f>Identifier!E62</f>
        <v>9</v>
      </c>
      <c r="E62" s="7">
        <f>Scoring!B65</f>
        <v>138</v>
      </c>
      <c r="F62" s="7">
        <f>Scoring!C65</f>
        <v>138</v>
      </c>
      <c r="G62" s="7">
        <f>Scoring!D65</f>
        <v>111</v>
      </c>
      <c r="H62" s="7">
        <f>Scoring!E65</f>
        <v>111</v>
      </c>
      <c r="I62" s="7">
        <f>Scoring!F65</f>
        <v>97</v>
      </c>
      <c r="J62" s="7">
        <f>Scoring!G65</f>
        <v>130</v>
      </c>
      <c r="K62" s="7">
        <f>Scoring!H65</f>
        <v>138</v>
      </c>
      <c r="L62" s="7">
        <f>Scoring!I65</f>
        <v>147</v>
      </c>
      <c r="M62" s="7">
        <f>Scoring!K65</f>
        <v>116</v>
      </c>
      <c r="N62" s="7">
        <f>Scoring!L65</f>
        <v>125</v>
      </c>
      <c r="O62" s="7">
        <f>Scoring!M65</f>
        <v>87</v>
      </c>
      <c r="P62" s="7">
        <f>Scoring!N65</f>
        <v>93</v>
      </c>
      <c r="Q62" s="7">
        <f>Scoring!O65</f>
        <v>84</v>
      </c>
      <c r="R62" s="7">
        <f>Scoring!P65</f>
        <v>87</v>
      </c>
      <c r="S62" s="7">
        <f>Scoring!Q65</f>
        <v>80</v>
      </c>
      <c r="T62" s="7">
        <f>Scoring!R65</f>
        <v>80</v>
      </c>
      <c r="U62" s="7">
        <f>Scoring!T65</f>
        <v>107</v>
      </c>
      <c r="V62" s="7">
        <f>Scoring!U65</f>
        <v>107</v>
      </c>
      <c r="W62" s="7">
        <f>Scoring!V65</f>
        <v>106</v>
      </c>
      <c r="X62" s="7">
        <f>Scoring!W65</f>
        <v>106</v>
      </c>
      <c r="Y62" s="7">
        <f>Scoring!X65</f>
        <v>114</v>
      </c>
      <c r="Z62" s="7">
        <f>Scoring!Y65</f>
        <v>123</v>
      </c>
      <c r="AA62" s="7">
        <f>Scoring!Z65</f>
        <v>131</v>
      </c>
      <c r="AB62" s="7">
        <f>Scoring!AA65</f>
        <v>185</v>
      </c>
    </row>
    <row r="63" spans="1:28" x14ac:dyDescent="0.2">
      <c r="A63" s="7" t="str">
        <f>Identifier!B63</f>
        <v>JB</v>
      </c>
      <c r="B63" s="7" t="str">
        <f>Identifier!C63</f>
        <v>E</v>
      </c>
      <c r="C63" s="7" t="str">
        <f>Identifier!D63</f>
        <v>T4</v>
      </c>
      <c r="D63" s="7" t="str">
        <f>Identifier!E63</f>
        <v>12</v>
      </c>
      <c r="E63" s="7">
        <f>Scoring!B66</f>
        <v>138</v>
      </c>
      <c r="F63" s="7">
        <f>Scoring!C66</f>
        <v>138</v>
      </c>
      <c r="G63" s="7">
        <f>Scoring!D66</f>
        <v>111</v>
      </c>
      <c r="H63" s="7">
        <f>Scoring!E66</f>
        <v>111</v>
      </c>
      <c r="I63" s="7">
        <f>Scoring!F66</f>
        <v>97</v>
      </c>
      <c r="J63" s="7">
        <f>Scoring!G66</f>
        <v>130</v>
      </c>
      <c r="K63" s="7">
        <f>Scoring!H66</f>
        <v>138</v>
      </c>
      <c r="L63" s="7">
        <f>Scoring!I66</f>
        <v>147</v>
      </c>
      <c r="M63" s="7">
        <f>Scoring!K66</f>
        <v>116</v>
      </c>
      <c r="N63" s="7">
        <f>Scoring!L66</f>
        <v>125</v>
      </c>
      <c r="O63" s="7">
        <f>Scoring!M66</f>
        <v>87</v>
      </c>
      <c r="P63" s="7">
        <f>Scoring!N66</f>
        <v>93</v>
      </c>
      <c r="Q63" s="7">
        <f>Scoring!O66</f>
        <v>84</v>
      </c>
      <c r="R63" s="7">
        <f>Scoring!P66</f>
        <v>87</v>
      </c>
      <c r="S63" s="7">
        <f>Scoring!Q66</f>
        <v>80</v>
      </c>
      <c r="T63" s="7">
        <f>Scoring!R66</f>
        <v>80</v>
      </c>
      <c r="U63" s="7">
        <f>Scoring!T66</f>
        <v>107</v>
      </c>
      <c r="V63" s="7">
        <f>Scoring!U66</f>
        <v>107</v>
      </c>
      <c r="W63" s="7">
        <f>Scoring!V66</f>
        <v>106</v>
      </c>
      <c r="X63" s="7">
        <f>Scoring!W66</f>
        <v>106</v>
      </c>
      <c r="Y63" s="7">
        <f>Scoring!X66</f>
        <v>114</v>
      </c>
      <c r="Z63" s="7">
        <f>Scoring!Y66</f>
        <v>123</v>
      </c>
      <c r="AA63" s="7">
        <f>Scoring!Z66</f>
        <v>131</v>
      </c>
      <c r="AB63" s="7">
        <f>Scoring!AA66</f>
        <v>185</v>
      </c>
    </row>
    <row r="64" spans="1:28" x14ac:dyDescent="0.2">
      <c r="A64" s="7" t="str">
        <f>Identifier!B64</f>
        <v>JB</v>
      </c>
      <c r="B64" s="7" t="str">
        <f>Identifier!C64</f>
        <v>E</v>
      </c>
      <c r="C64" s="7" t="str">
        <f>Identifier!D64</f>
        <v>T4</v>
      </c>
      <c r="D64" s="7" t="str">
        <f>Identifier!E64</f>
        <v>15</v>
      </c>
      <c r="E64" s="7">
        <f>Scoring!B67</f>
        <v>132</v>
      </c>
      <c r="F64" s="7">
        <f>Scoring!C67</f>
        <v>135</v>
      </c>
      <c r="G64" s="7">
        <f>Scoring!D67</f>
        <v>111</v>
      </c>
      <c r="H64" s="7">
        <f>Scoring!E67</f>
        <v>126</v>
      </c>
      <c r="I64" s="7">
        <f>Scoring!F67</f>
        <v>94</v>
      </c>
      <c r="J64" s="7">
        <f>Scoring!G67</f>
        <v>109</v>
      </c>
      <c r="K64" s="7">
        <f>Scoring!H67</f>
        <v>126</v>
      </c>
      <c r="L64" s="7">
        <f>Scoring!I67</f>
        <v>141</v>
      </c>
      <c r="M64" s="7">
        <f>Scoring!K67</f>
        <v>116</v>
      </c>
      <c r="N64" s="7">
        <f>Scoring!L67</f>
        <v>116</v>
      </c>
      <c r="O64" s="7">
        <f>Scoring!M67</f>
        <v>90</v>
      </c>
      <c r="P64" s="7">
        <f>Scoring!N67</f>
        <v>93</v>
      </c>
      <c r="Q64" s="7">
        <f>Scoring!O67</f>
        <v>87</v>
      </c>
      <c r="R64" s="7">
        <f>Scoring!P67</f>
        <v>87</v>
      </c>
      <c r="S64" s="7">
        <f>Scoring!Q67</f>
        <v>80</v>
      </c>
      <c r="T64" s="7">
        <f>Scoring!R67</f>
        <v>80</v>
      </c>
      <c r="U64" s="7">
        <f>Scoring!T67</f>
        <v>104</v>
      </c>
      <c r="V64" s="7">
        <f>Scoring!U67</f>
        <v>107</v>
      </c>
      <c r="W64" s="7">
        <f>Scoring!V67</f>
        <v>97</v>
      </c>
      <c r="X64" s="7">
        <f>Scoring!W67</f>
        <v>109</v>
      </c>
      <c r="Y64" s="7">
        <f>Scoring!X67</f>
        <v>120</v>
      </c>
      <c r="Z64" s="7">
        <f>Scoring!Y67</f>
        <v>123</v>
      </c>
      <c r="AA64" s="7">
        <f>Scoring!Z67</f>
        <v>131</v>
      </c>
      <c r="AB64" s="7">
        <f>Scoring!AA67</f>
        <v>131</v>
      </c>
    </row>
    <row r="65" spans="1:28" x14ac:dyDescent="0.2">
      <c r="A65" s="7" t="str">
        <f>Identifier!B65</f>
        <v>0</v>
      </c>
      <c r="B65" s="7" t="str">
        <f>Identifier!C65</f>
        <v/>
      </c>
      <c r="C65" s="7" t="str">
        <f>Identifier!D65</f>
        <v/>
      </c>
      <c r="D65" s="7" t="str">
        <f>Identifier!E65</f>
        <v/>
      </c>
      <c r="E65" s="7">
        <f>Scoring!B68</f>
        <v>0</v>
      </c>
      <c r="F65" s="7">
        <f>Scoring!C68</f>
        <v>0</v>
      </c>
      <c r="G65" s="7">
        <f>Scoring!D68</f>
        <v>0</v>
      </c>
      <c r="H65" s="7">
        <f>Scoring!E68</f>
        <v>0</v>
      </c>
      <c r="I65" s="7">
        <f>Scoring!F68</f>
        <v>0</v>
      </c>
      <c r="J65" s="7">
        <f>Scoring!G68</f>
        <v>0</v>
      </c>
      <c r="K65" s="7">
        <f>Scoring!H68</f>
        <v>0</v>
      </c>
      <c r="L65" s="7">
        <f>Scoring!I68</f>
        <v>0</v>
      </c>
      <c r="M65" s="7">
        <f>Scoring!K68</f>
        <v>0</v>
      </c>
      <c r="N65" s="7">
        <f>Scoring!L68</f>
        <v>0</v>
      </c>
      <c r="O65" s="7">
        <f>Scoring!M68</f>
        <v>0</v>
      </c>
      <c r="P65" s="7">
        <f>Scoring!N68</f>
        <v>0</v>
      </c>
      <c r="Q65" s="7">
        <f>Scoring!O68</f>
        <v>0</v>
      </c>
      <c r="R65" s="7">
        <f>Scoring!P68</f>
        <v>0</v>
      </c>
      <c r="S65" s="7">
        <f>Scoring!Q68</f>
        <v>0</v>
      </c>
      <c r="T65" s="7">
        <f>Scoring!R68</f>
        <v>0</v>
      </c>
      <c r="U65" s="7">
        <f>Scoring!T68</f>
        <v>0</v>
      </c>
      <c r="V65" s="7">
        <f>Scoring!U68</f>
        <v>0</v>
      </c>
      <c r="W65" s="7">
        <f>Scoring!V68</f>
        <v>0</v>
      </c>
      <c r="X65" s="7">
        <f>Scoring!W68</f>
        <v>0</v>
      </c>
      <c r="Y65" s="7">
        <f>Scoring!X68</f>
        <v>0</v>
      </c>
      <c r="Z65" s="7">
        <f>Scoring!Y68</f>
        <v>0</v>
      </c>
      <c r="AA65" s="7">
        <f>Scoring!Z68</f>
        <v>0</v>
      </c>
      <c r="AB65" s="7">
        <f>Scoring!AA68</f>
        <v>0</v>
      </c>
    </row>
    <row r="66" spans="1:28" x14ac:dyDescent="0.2">
      <c r="A66" s="7" t="str">
        <f>Identifier!B66</f>
        <v>44</v>
      </c>
      <c r="B66" s="7" t="str">
        <f>Identifier!C66</f>
        <v>2</v>
      </c>
      <c r="C66" s="7" t="str">
        <f>Identifier!D66</f>
        <v/>
      </c>
      <c r="D66" s="7" t="str">
        <f>Identifier!E66</f>
        <v/>
      </c>
      <c r="E66" s="7">
        <f>Scoring!B69</f>
        <v>0</v>
      </c>
      <c r="F66" s="7">
        <f>Scoring!C69</f>
        <v>0</v>
      </c>
      <c r="G66" s="7">
        <f>Scoring!D69</f>
        <v>0</v>
      </c>
      <c r="H66" s="7">
        <f>Scoring!E69</f>
        <v>0</v>
      </c>
      <c r="I66" s="7">
        <f>Scoring!F69</f>
        <v>0</v>
      </c>
      <c r="J66" s="7">
        <f>Scoring!G69</f>
        <v>0</v>
      </c>
      <c r="K66" s="7">
        <f>Scoring!H69</f>
        <v>0</v>
      </c>
      <c r="L66" s="7">
        <f>Scoring!I69</f>
        <v>0</v>
      </c>
      <c r="M66" s="7">
        <f>Scoring!K69</f>
        <v>0</v>
      </c>
      <c r="N66" s="7">
        <f>Scoring!L69</f>
        <v>0</v>
      </c>
      <c r="O66" s="7">
        <f>Scoring!M69</f>
        <v>0</v>
      </c>
      <c r="P66" s="7">
        <f>Scoring!N69</f>
        <v>0</v>
      </c>
      <c r="Q66" s="7">
        <f>Scoring!O69</f>
        <v>0</v>
      </c>
      <c r="R66" s="7">
        <f>Scoring!P69</f>
        <v>0</v>
      </c>
      <c r="S66" s="7">
        <f>Scoring!Q69</f>
        <v>0</v>
      </c>
      <c r="T66" s="7">
        <f>Scoring!R69</f>
        <v>0</v>
      </c>
      <c r="U66" s="7">
        <f>Scoring!T69</f>
        <v>0</v>
      </c>
      <c r="V66" s="7">
        <f>Scoring!U69</f>
        <v>0</v>
      </c>
      <c r="W66" s="7">
        <f>Scoring!V69</f>
        <v>0</v>
      </c>
      <c r="X66" s="7">
        <f>Scoring!W69</f>
        <v>0</v>
      </c>
      <c r="Y66" s="7">
        <f>Scoring!X69</f>
        <v>0</v>
      </c>
      <c r="Z66" s="7">
        <f>Scoring!Y69</f>
        <v>0</v>
      </c>
      <c r="AA66" s="7">
        <f>Scoring!Z69</f>
        <v>0</v>
      </c>
      <c r="AB66" s="7">
        <f>Scoring!AA69</f>
        <v>0</v>
      </c>
    </row>
    <row r="67" spans="1:28" x14ac:dyDescent="0.2">
      <c r="A67" s="7" t="str">
        <f>Identifier!B67</f>
        <v>JB</v>
      </c>
      <c r="B67" s="7" t="str">
        <f>Identifier!C67</f>
        <v>A</v>
      </c>
      <c r="C67" s="7" t="str">
        <f>Identifier!D67</f>
        <v>TI</v>
      </c>
      <c r="D67" s="7" t="str">
        <f>Identifier!E67</f>
        <v>0</v>
      </c>
      <c r="E67" s="7">
        <f>Scoring!B70</f>
        <v>120</v>
      </c>
      <c r="F67" s="7">
        <f>Scoring!C70</f>
        <v>129</v>
      </c>
      <c r="G67" s="7">
        <f>Scoring!D70</f>
        <v>111</v>
      </c>
      <c r="H67" s="7">
        <f>Scoring!E70</f>
        <v>111</v>
      </c>
      <c r="I67" s="7">
        <f>Scoring!F70</f>
        <v>103</v>
      </c>
      <c r="J67" s="7">
        <f>Scoring!G70</f>
        <v>127</v>
      </c>
      <c r="K67" s="7">
        <f>Scoring!H70</f>
        <v>111</v>
      </c>
      <c r="L67" s="7">
        <f>Scoring!I70</f>
        <v>120</v>
      </c>
      <c r="M67" s="7">
        <f>Scoring!K70</f>
        <v>116</v>
      </c>
      <c r="N67" s="7">
        <f>Scoring!L70</f>
        <v>116</v>
      </c>
      <c r="O67" s="7">
        <f>Scoring!M70</f>
        <v>90</v>
      </c>
      <c r="P67" s="7">
        <f>Scoring!N70</f>
        <v>90</v>
      </c>
      <c r="Q67" s="7">
        <f>Scoring!O70</f>
        <v>84</v>
      </c>
      <c r="R67" s="7">
        <f>Scoring!P70</f>
        <v>87</v>
      </c>
      <c r="S67" s="7">
        <f>Scoring!Q70</f>
        <v>80</v>
      </c>
      <c r="T67" s="7">
        <f>Scoring!R70</f>
        <v>80</v>
      </c>
      <c r="U67" s="7">
        <f>Scoring!T70</f>
        <v>107</v>
      </c>
      <c r="V67" s="7">
        <f>Scoring!U70</f>
        <v>113</v>
      </c>
      <c r="W67" s="7">
        <f>Scoring!V70</f>
        <v>106</v>
      </c>
      <c r="X67" s="7">
        <f>Scoring!W70</f>
        <v>109</v>
      </c>
      <c r="Y67" s="7">
        <f>Scoring!X70</f>
        <v>117</v>
      </c>
      <c r="Z67" s="7">
        <f>Scoring!Y70</f>
        <v>123</v>
      </c>
      <c r="AA67" s="7">
        <f>Scoring!Z70</f>
        <v>131</v>
      </c>
      <c r="AB67" s="7">
        <f>Scoring!AA70</f>
        <v>134</v>
      </c>
    </row>
    <row r="68" spans="1:28" x14ac:dyDescent="0.2">
      <c r="A68" s="7" t="str">
        <f>Identifier!B68</f>
        <v>JB</v>
      </c>
      <c r="B68" s="7" t="str">
        <f>Identifier!C68</f>
        <v>A</v>
      </c>
      <c r="C68" s="7" t="str">
        <f>Identifier!D68</f>
        <v>T2</v>
      </c>
      <c r="D68" s="7" t="str">
        <f>Identifier!E68</f>
        <v>3</v>
      </c>
      <c r="E68" s="7">
        <f>Scoring!B71</f>
        <v>126</v>
      </c>
      <c r="F68" s="7">
        <f>Scoring!C71</f>
        <v>129</v>
      </c>
      <c r="G68" s="7">
        <f>Scoring!D71</f>
        <v>111</v>
      </c>
      <c r="H68" s="7">
        <f>Scoring!E71</f>
        <v>111</v>
      </c>
      <c r="I68" s="7">
        <f>Scoring!F71</f>
        <v>100</v>
      </c>
      <c r="J68" s="7">
        <f>Scoring!G71</f>
        <v>127</v>
      </c>
      <c r="K68" s="7">
        <f>Scoring!H71</f>
        <v>99</v>
      </c>
      <c r="L68" s="7">
        <f>Scoring!I71</f>
        <v>138</v>
      </c>
      <c r="M68" s="7">
        <f>Scoring!K71</f>
        <v>125</v>
      </c>
      <c r="N68" s="7">
        <f>Scoring!L71</f>
        <v>125</v>
      </c>
      <c r="O68" s="7">
        <f>Scoring!M71</f>
        <v>90</v>
      </c>
      <c r="P68" s="7">
        <f>Scoring!N71</f>
        <v>93</v>
      </c>
      <c r="Q68" s="7">
        <f>Scoring!O71</f>
        <v>87</v>
      </c>
      <c r="R68" s="7">
        <f>Scoring!P71</f>
        <v>87</v>
      </c>
      <c r="S68" s="7">
        <f>Scoring!Q71</f>
        <v>80</v>
      </c>
      <c r="T68" s="7">
        <f>Scoring!R71</f>
        <v>80</v>
      </c>
      <c r="U68" s="7">
        <f>Scoring!T71</f>
        <v>104</v>
      </c>
      <c r="V68" s="7">
        <f>Scoring!U71</f>
        <v>107</v>
      </c>
      <c r="W68" s="7">
        <f>Scoring!V71</f>
        <v>103</v>
      </c>
      <c r="X68" s="7">
        <f>Scoring!W71</f>
        <v>106</v>
      </c>
      <c r="Y68" s="7">
        <f>Scoring!X71</f>
        <v>120</v>
      </c>
      <c r="Z68" s="7">
        <f>Scoring!Y71</f>
        <v>120</v>
      </c>
      <c r="AA68" s="7">
        <f>Scoring!Z71</f>
        <v>131</v>
      </c>
      <c r="AB68" s="7">
        <f>Scoring!AA71</f>
        <v>137</v>
      </c>
    </row>
    <row r="69" spans="1:28" x14ac:dyDescent="0.2">
      <c r="A69" s="7" t="str">
        <f>Identifier!B69</f>
        <v>JB</v>
      </c>
      <c r="B69" s="7" t="str">
        <f>Identifier!C69</f>
        <v>A</v>
      </c>
      <c r="C69" s="7" t="str">
        <f>Identifier!D69</f>
        <v>T2</v>
      </c>
      <c r="D69" s="7" t="str">
        <f>Identifier!E69</f>
        <v>6</v>
      </c>
      <c r="E69" s="7">
        <f>Scoring!B72</f>
        <v>129</v>
      </c>
      <c r="F69" s="7">
        <f>Scoring!C72</f>
        <v>129</v>
      </c>
      <c r="G69" s="7">
        <f>Scoring!D72</f>
        <v>111</v>
      </c>
      <c r="H69" s="7">
        <f>Scoring!E72</f>
        <v>129</v>
      </c>
      <c r="I69" s="7">
        <f>Scoring!F72</f>
        <v>103</v>
      </c>
      <c r="J69" s="7">
        <f>Scoring!G72</f>
        <v>112</v>
      </c>
      <c r="K69" s="7">
        <f>Scoring!H72</f>
        <v>132</v>
      </c>
      <c r="L69" s="7">
        <f>Scoring!I72</f>
        <v>147</v>
      </c>
      <c r="M69" s="7">
        <f>Scoring!K72</f>
        <v>116</v>
      </c>
      <c r="N69" s="7">
        <f>Scoring!L72</f>
        <v>125</v>
      </c>
      <c r="O69" s="7">
        <f>Scoring!M72</f>
        <v>90</v>
      </c>
      <c r="P69" s="7">
        <f>Scoring!N72</f>
        <v>93</v>
      </c>
      <c r="Q69" s="7">
        <f>Scoring!O72</f>
        <v>84</v>
      </c>
      <c r="R69" s="7">
        <f>Scoring!P72</f>
        <v>87</v>
      </c>
      <c r="S69" s="7">
        <f>Scoring!Q72</f>
        <v>80</v>
      </c>
      <c r="T69" s="7">
        <f>Scoring!R72</f>
        <v>83</v>
      </c>
      <c r="U69" s="7">
        <f>Scoring!T72</f>
        <v>107</v>
      </c>
      <c r="V69" s="7">
        <f>Scoring!U72</f>
        <v>107</v>
      </c>
      <c r="W69" s="7">
        <f>Scoring!V72</f>
        <v>97</v>
      </c>
      <c r="X69" s="7">
        <f>Scoring!W72</f>
        <v>109</v>
      </c>
      <c r="Y69" s="7">
        <f>Scoring!X72</f>
        <v>120</v>
      </c>
      <c r="Z69" s="7">
        <f>Scoring!Y72</f>
        <v>126</v>
      </c>
      <c r="AA69" s="7">
        <f>Scoring!Z72</f>
        <v>131</v>
      </c>
      <c r="AB69" s="7">
        <f>Scoring!AA72</f>
        <v>176</v>
      </c>
    </row>
    <row r="70" spans="1:28" x14ac:dyDescent="0.2">
      <c r="A70" s="7" t="str">
        <f>Identifier!B70</f>
        <v>JB</v>
      </c>
      <c r="B70" s="7" t="str">
        <f>Identifier!C70</f>
        <v>A</v>
      </c>
      <c r="C70" s="7" t="str">
        <f>Identifier!D70</f>
        <v>T2</v>
      </c>
      <c r="D70" s="7" t="str">
        <f>Identifier!E70</f>
        <v>9</v>
      </c>
      <c r="E70" s="7">
        <f>Scoring!B73</f>
        <v>126</v>
      </c>
      <c r="F70" s="7">
        <f>Scoring!C73</f>
        <v>132</v>
      </c>
      <c r="G70" s="7">
        <f>Scoring!D73</f>
        <v>111</v>
      </c>
      <c r="H70" s="7">
        <f>Scoring!E73</f>
        <v>114</v>
      </c>
      <c r="I70" s="7">
        <f>Scoring!F73</f>
        <v>100</v>
      </c>
      <c r="J70" s="7">
        <f>Scoring!G73</f>
        <v>103</v>
      </c>
      <c r="K70" s="7">
        <f>Scoring!H73</f>
        <v>144</v>
      </c>
      <c r="L70" s="7">
        <f>Scoring!I73</f>
        <v>180</v>
      </c>
      <c r="M70" s="7">
        <f>Scoring!K73</f>
        <v>116</v>
      </c>
      <c r="N70" s="7">
        <f>Scoring!L73</f>
        <v>116</v>
      </c>
      <c r="O70" s="7">
        <f>Scoring!M73</f>
        <v>93</v>
      </c>
      <c r="P70" s="7">
        <f>Scoring!N73</f>
        <v>93</v>
      </c>
      <c r="Q70" s="7">
        <f>Scoring!O73</f>
        <v>87</v>
      </c>
      <c r="R70" s="7">
        <f>Scoring!P73</f>
        <v>87</v>
      </c>
      <c r="S70" s="7">
        <f>Scoring!Q73</f>
        <v>80</v>
      </c>
      <c r="T70" s="7">
        <f>Scoring!R73</f>
        <v>83</v>
      </c>
      <c r="U70" s="7">
        <f>Scoring!T73</f>
        <v>107</v>
      </c>
      <c r="V70" s="7">
        <f>Scoring!U73</f>
        <v>107</v>
      </c>
      <c r="W70" s="7">
        <f>Scoring!V73</f>
        <v>106</v>
      </c>
      <c r="X70" s="7">
        <f>Scoring!W73</f>
        <v>109</v>
      </c>
      <c r="Y70" s="7">
        <f>Scoring!X73</f>
        <v>117</v>
      </c>
      <c r="Z70" s="7">
        <f>Scoring!Y73</f>
        <v>117</v>
      </c>
      <c r="AA70" s="7">
        <f>Scoring!Z73</f>
        <v>125</v>
      </c>
      <c r="AB70" s="7">
        <f>Scoring!AA73</f>
        <v>131</v>
      </c>
    </row>
    <row r="71" spans="1:28" x14ac:dyDescent="0.2">
      <c r="A71" s="7" t="str">
        <f>Identifier!B71</f>
        <v>JB</v>
      </c>
      <c r="B71" s="7" t="str">
        <f>Identifier!C71</f>
        <v>A</v>
      </c>
      <c r="C71" s="7" t="str">
        <f>Identifier!D71</f>
        <v>T2</v>
      </c>
      <c r="D71" s="7" t="str">
        <f>Identifier!E71</f>
        <v>12</v>
      </c>
      <c r="E71" s="7">
        <f>Scoring!B74</f>
        <v>129</v>
      </c>
      <c r="F71" s="7">
        <f>Scoring!C74</f>
        <v>135</v>
      </c>
      <c r="G71" s="7">
        <f>Scoring!D74</f>
        <v>111</v>
      </c>
      <c r="H71" s="7">
        <f>Scoring!E74</f>
        <v>111</v>
      </c>
      <c r="I71" s="7">
        <f>Scoring!F74</f>
        <v>97</v>
      </c>
      <c r="J71" s="7">
        <f>Scoring!G74</f>
        <v>100</v>
      </c>
      <c r="K71" s="7">
        <f>Scoring!H74</f>
        <v>138</v>
      </c>
      <c r="L71" s="7">
        <f>Scoring!I74</f>
        <v>138</v>
      </c>
      <c r="M71" s="7">
        <f>Scoring!K74</f>
        <v>116</v>
      </c>
      <c r="N71" s="7">
        <f>Scoring!L74</f>
        <v>116</v>
      </c>
      <c r="O71" s="7">
        <f>Scoring!M74</f>
        <v>90</v>
      </c>
      <c r="P71" s="7">
        <f>Scoring!N74</f>
        <v>90</v>
      </c>
      <c r="Q71" s="7">
        <f>Scoring!O74</f>
        <v>84</v>
      </c>
      <c r="R71" s="7">
        <f>Scoring!P74</f>
        <v>84</v>
      </c>
      <c r="S71" s="7">
        <f>Scoring!Q74</f>
        <v>80</v>
      </c>
      <c r="T71" s="7">
        <f>Scoring!R74</f>
        <v>86</v>
      </c>
      <c r="U71" s="7">
        <f>Scoring!T74</f>
        <v>104</v>
      </c>
      <c r="V71" s="7">
        <f>Scoring!U74</f>
        <v>104</v>
      </c>
      <c r="W71" s="7">
        <f>Scoring!V74</f>
        <v>106</v>
      </c>
      <c r="X71" s="7">
        <f>Scoring!W74</f>
        <v>109</v>
      </c>
      <c r="Y71" s="7">
        <f>Scoring!X74</f>
        <v>117</v>
      </c>
      <c r="Z71" s="7">
        <f>Scoring!Y74</f>
        <v>120</v>
      </c>
      <c r="AA71" s="7">
        <f>Scoring!Z74</f>
        <v>131</v>
      </c>
      <c r="AB71" s="7">
        <f>Scoring!AA74</f>
        <v>131</v>
      </c>
    </row>
    <row r="72" spans="1:28" x14ac:dyDescent="0.2">
      <c r="A72" s="7" t="str">
        <f>Identifier!B72</f>
        <v>JB</v>
      </c>
      <c r="B72" s="7" t="str">
        <f>Identifier!C72</f>
        <v>A</v>
      </c>
      <c r="C72" s="7" t="str">
        <f>Identifier!D72</f>
        <v>TI</v>
      </c>
      <c r="D72" s="7" t="str">
        <f>Identifier!E72</f>
        <v>3</v>
      </c>
      <c r="E72" s="7">
        <f>Scoring!B75</f>
        <v>129</v>
      </c>
      <c r="F72" s="7">
        <f>Scoring!C75</f>
        <v>129</v>
      </c>
      <c r="G72" s="7">
        <f>Scoring!D75</f>
        <v>111</v>
      </c>
      <c r="H72" s="7">
        <f>Scoring!E75</f>
        <v>111</v>
      </c>
      <c r="I72" s="7">
        <f>Scoring!F75</f>
        <v>91</v>
      </c>
      <c r="J72" s="7">
        <f>Scoring!G75</f>
        <v>127</v>
      </c>
      <c r="K72" s="7">
        <f>Scoring!H75</f>
        <v>111</v>
      </c>
      <c r="L72" s="7">
        <f>Scoring!I75</f>
        <v>120</v>
      </c>
      <c r="M72" s="7">
        <f>Scoring!K75</f>
        <v>116</v>
      </c>
      <c r="N72" s="7">
        <f>Scoring!L75</f>
        <v>116</v>
      </c>
      <c r="O72" s="7">
        <f>Scoring!M75</f>
        <v>90</v>
      </c>
      <c r="P72" s="7">
        <f>Scoring!N75</f>
        <v>102</v>
      </c>
      <c r="Q72" s="7">
        <f>Scoring!O75</f>
        <v>84</v>
      </c>
      <c r="R72" s="7">
        <f>Scoring!P75</f>
        <v>87</v>
      </c>
      <c r="S72" s="7">
        <f>Scoring!Q75</f>
        <v>80</v>
      </c>
      <c r="T72" s="7">
        <f>Scoring!R75</f>
        <v>80</v>
      </c>
      <c r="U72" s="7">
        <f>Scoring!T75</f>
        <v>92</v>
      </c>
      <c r="V72" s="7">
        <f>Scoring!U75</f>
        <v>104</v>
      </c>
      <c r="W72" s="7">
        <f>Scoring!V75</f>
        <v>103</v>
      </c>
      <c r="X72" s="7">
        <f>Scoring!W75</f>
        <v>106</v>
      </c>
      <c r="Y72" s="7">
        <f>Scoring!X75</f>
        <v>114</v>
      </c>
      <c r="Z72" s="7">
        <f>Scoring!Y75</f>
        <v>114</v>
      </c>
      <c r="AA72" s="7">
        <f>Scoring!Z75</f>
        <v>131</v>
      </c>
      <c r="AB72" s="7">
        <f>Scoring!AA75</f>
        <v>134</v>
      </c>
    </row>
    <row r="73" spans="1:28" x14ac:dyDescent="0.2">
      <c r="A73" s="7" t="str">
        <f>Identifier!B73</f>
        <v>JB</v>
      </c>
      <c r="B73" s="7" t="str">
        <f>Identifier!C73</f>
        <v>A</v>
      </c>
      <c r="C73" s="7" t="str">
        <f>Identifier!D73</f>
        <v>TI</v>
      </c>
      <c r="D73" s="7" t="str">
        <f>Identifier!E73</f>
        <v>6</v>
      </c>
      <c r="E73" s="7">
        <f>Scoring!B76</f>
        <v>126</v>
      </c>
      <c r="F73" s="7">
        <f>Scoring!C76</f>
        <v>132</v>
      </c>
      <c r="G73" s="7">
        <f>Scoring!D76</f>
        <v>111</v>
      </c>
      <c r="H73" s="7">
        <f>Scoring!E76</f>
        <v>114</v>
      </c>
      <c r="I73" s="7">
        <f>Scoring!F76</f>
        <v>100</v>
      </c>
      <c r="J73" s="7">
        <f>Scoring!G76</f>
        <v>103</v>
      </c>
      <c r="K73" s="7">
        <f>Scoring!H76</f>
        <v>144</v>
      </c>
      <c r="L73" s="7">
        <f>Scoring!I76</f>
        <v>180</v>
      </c>
      <c r="M73" s="7">
        <f>Scoring!K76</f>
        <v>116</v>
      </c>
      <c r="N73" s="7">
        <f>Scoring!L76</f>
        <v>116</v>
      </c>
      <c r="O73" s="7">
        <f>Scoring!M76</f>
        <v>93</v>
      </c>
      <c r="P73" s="7">
        <f>Scoring!N76</f>
        <v>93</v>
      </c>
      <c r="Q73" s="7">
        <f>Scoring!O76</f>
        <v>87</v>
      </c>
      <c r="R73" s="7">
        <f>Scoring!P76</f>
        <v>87</v>
      </c>
      <c r="S73" s="7">
        <f>Scoring!Q76</f>
        <v>80</v>
      </c>
      <c r="T73" s="7">
        <f>Scoring!R76</f>
        <v>83</v>
      </c>
      <c r="U73" s="7">
        <f>Scoring!T76</f>
        <v>107</v>
      </c>
      <c r="V73" s="7">
        <f>Scoring!U76</f>
        <v>107</v>
      </c>
      <c r="W73" s="7">
        <f>Scoring!V76</f>
        <v>106</v>
      </c>
      <c r="X73" s="7">
        <f>Scoring!W76</f>
        <v>109</v>
      </c>
      <c r="Y73" s="7">
        <f>Scoring!X76</f>
        <v>117</v>
      </c>
      <c r="Z73" s="7">
        <f>Scoring!Y76</f>
        <v>117</v>
      </c>
      <c r="AA73" s="7">
        <f>Scoring!Z76</f>
        <v>125</v>
      </c>
      <c r="AB73" s="7">
        <f>Scoring!AA76</f>
        <v>131</v>
      </c>
    </row>
    <row r="74" spans="1:28" x14ac:dyDescent="0.2">
      <c r="A74" s="7" t="str">
        <f>Identifier!B74</f>
        <v>JB</v>
      </c>
      <c r="B74" s="7" t="str">
        <f>Identifier!C74</f>
        <v>A</v>
      </c>
      <c r="C74" s="7" t="str">
        <f>Identifier!D74</f>
        <v>TI</v>
      </c>
      <c r="D74" s="7" t="str">
        <f>Identifier!E74</f>
        <v>9</v>
      </c>
      <c r="E74" s="7">
        <f>Scoring!B77</f>
        <v>126</v>
      </c>
      <c r="F74" s="7">
        <f>Scoring!C77</f>
        <v>129</v>
      </c>
      <c r="G74" s="7">
        <f>Scoring!D77</f>
        <v>111</v>
      </c>
      <c r="H74" s="7">
        <f>Scoring!E77</f>
        <v>114</v>
      </c>
      <c r="I74" s="7">
        <f>Scoring!F77</f>
        <v>100</v>
      </c>
      <c r="J74" s="7">
        <f>Scoring!G77</f>
        <v>124</v>
      </c>
      <c r="K74" s="7">
        <f>Scoring!H77</f>
        <v>117</v>
      </c>
      <c r="L74" s="7">
        <f>Scoring!I77</f>
        <v>141</v>
      </c>
      <c r="M74" s="7">
        <f>Scoring!K77</f>
        <v>116</v>
      </c>
      <c r="N74" s="7">
        <f>Scoring!L77</f>
        <v>116</v>
      </c>
      <c r="O74" s="7">
        <f>Scoring!M77</f>
        <v>90</v>
      </c>
      <c r="P74" s="7">
        <f>Scoring!N77</f>
        <v>93</v>
      </c>
      <c r="Q74" s="7">
        <f>Scoring!O77</f>
        <v>87</v>
      </c>
      <c r="R74" s="7">
        <f>Scoring!P77</f>
        <v>108</v>
      </c>
      <c r="S74" s="7">
        <f>Scoring!Q77</f>
        <v>80</v>
      </c>
      <c r="T74" s="7">
        <f>Scoring!R77</f>
        <v>80</v>
      </c>
      <c r="U74" s="7">
        <f>Scoring!T77</f>
        <v>104</v>
      </c>
      <c r="V74" s="7">
        <f>Scoring!U77</f>
        <v>107</v>
      </c>
      <c r="W74" s="7">
        <f>Scoring!V77</f>
        <v>103</v>
      </c>
      <c r="X74" s="7">
        <f>Scoring!W77</f>
        <v>106</v>
      </c>
      <c r="Y74" s="7">
        <f>Scoring!X77</f>
        <v>117</v>
      </c>
      <c r="Z74" s="7">
        <f>Scoring!Y77</f>
        <v>126</v>
      </c>
      <c r="AA74" s="7">
        <f>Scoring!Z77</f>
        <v>131</v>
      </c>
      <c r="AB74" s="7">
        <f>Scoring!AA77</f>
        <v>131</v>
      </c>
    </row>
    <row r="75" spans="1:28" x14ac:dyDescent="0.2">
      <c r="A75" s="7" t="str">
        <f>Identifier!B75</f>
        <v>JB</v>
      </c>
      <c r="B75" s="7" t="str">
        <f>Identifier!C75</f>
        <v>A</v>
      </c>
      <c r="C75" s="7" t="str">
        <f>Identifier!D75</f>
        <v>TI</v>
      </c>
      <c r="D75" s="7" t="str">
        <f>Identifier!E75</f>
        <v>12</v>
      </c>
      <c r="E75" s="7">
        <f>Scoring!B78</f>
        <v>129</v>
      </c>
      <c r="F75" s="7">
        <f>Scoring!C78</f>
        <v>135</v>
      </c>
      <c r="G75" s="7">
        <f>Scoring!D78</f>
        <v>111</v>
      </c>
      <c r="H75" s="7">
        <f>Scoring!E78</f>
        <v>111</v>
      </c>
      <c r="I75" s="7">
        <f>Scoring!F78</f>
        <v>97</v>
      </c>
      <c r="J75" s="7">
        <f>Scoring!G78</f>
        <v>100</v>
      </c>
      <c r="K75" s="7">
        <f>Scoring!H78</f>
        <v>138</v>
      </c>
      <c r="L75" s="7">
        <f>Scoring!I78</f>
        <v>138</v>
      </c>
      <c r="M75" s="7">
        <f>Scoring!K78</f>
        <v>116</v>
      </c>
      <c r="N75" s="7">
        <f>Scoring!L78</f>
        <v>116</v>
      </c>
      <c r="O75" s="7">
        <f>Scoring!M78</f>
        <v>90</v>
      </c>
      <c r="P75" s="7">
        <f>Scoring!N78</f>
        <v>90</v>
      </c>
      <c r="Q75" s="7">
        <f>Scoring!O78</f>
        <v>84</v>
      </c>
      <c r="R75" s="7">
        <f>Scoring!P78</f>
        <v>84</v>
      </c>
      <c r="S75" s="7">
        <f>Scoring!Q78</f>
        <v>80</v>
      </c>
      <c r="T75" s="7">
        <f>Scoring!R78</f>
        <v>86</v>
      </c>
      <c r="U75" s="7">
        <f>Scoring!T78</f>
        <v>104</v>
      </c>
      <c r="V75" s="7">
        <f>Scoring!U78</f>
        <v>104</v>
      </c>
      <c r="W75" s="7">
        <f>Scoring!V78</f>
        <v>106</v>
      </c>
      <c r="X75" s="7">
        <f>Scoring!W78</f>
        <v>109</v>
      </c>
      <c r="Y75" s="7">
        <f>Scoring!X78</f>
        <v>117</v>
      </c>
      <c r="Z75" s="7">
        <f>Scoring!Y78</f>
        <v>120</v>
      </c>
      <c r="AA75" s="7">
        <f>Scoring!Z78</f>
        <v>131</v>
      </c>
      <c r="AB75" s="7">
        <f>Scoring!AA78</f>
        <v>131</v>
      </c>
    </row>
    <row r="76" spans="1:28" x14ac:dyDescent="0.2">
      <c r="A76" s="7" t="str">
        <f>Identifier!B76</f>
        <v>0</v>
      </c>
      <c r="B76" s="7" t="str">
        <f>Identifier!C76</f>
        <v/>
      </c>
      <c r="C76" s="7" t="str">
        <f>Identifier!D76</f>
        <v/>
      </c>
      <c r="D76" s="7" t="str">
        <f>Identifier!E76</f>
        <v/>
      </c>
      <c r="E76" s="7">
        <f>Scoring!B79</f>
        <v>0</v>
      </c>
      <c r="F76" s="7">
        <f>Scoring!C79</f>
        <v>0</v>
      </c>
      <c r="G76" s="7">
        <f>Scoring!D79</f>
        <v>0</v>
      </c>
      <c r="H76" s="7">
        <f>Scoring!E79</f>
        <v>0</v>
      </c>
      <c r="I76" s="7">
        <f>Scoring!F79</f>
        <v>0</v>
      </c>
      <c r="J76" s="7">
        <f>Scoring!G79</f>
        <v>0</v>
      </c>
      <c r="K76" s="7">
        <f>Scoring!H79</f>
        <v>0</v>
      </c>
      <c r="L76" s="7">
        <f>Scoring!I79</f>
        <v>0</v>
      </c>
      <c r="M76" s="7">
        <f>Scoring!K79</f>
        <v>0</v>
      </c>
      <c r="N76" s="7">
        <f>Scoring!L79</f>
        <v>0</v>
      </c>
      <c r="O76" s="7">
        <f>Scoring!M79</f>
        <v>0</v>
      </c>
      <c r="P76" s="7">
        <f>Scoring!N79</f>
        <v>0</v>
      </c>
      <c r="Q76" s="7">
        <f>Scoring!O79</f>
        <v>0</v>
      </c>
      <c r="R76" s="7">
        <f>Scoring!P79</f>
        <v>0</v>
      </c>
      <c r="S76" s="7">
        <f>Scoring!Q79</f>
        <v>0</v>
      </c>
      <c r="T76" s="7">
        <f>Scoring!R79</f>
        <v>0</v>
      </c>
      <c r="U76" s="7">
        <f>Scoring!T79</f>
        <v>0</v>
      </c>
      <c r="V76" s="7">
        <f>Scoring!U79</f>
        <v>0</v>
      </c>
      <c r="W76" s="7">
        <f>Scoring!V79</f>
        <v>0</v>
      </c>
      <c r="X76" s="7">
        <f>Scoring!W79</f>
        <v>0</v>
      </c>
      <c r="Y76" s="7">
        <f>Scoring!X79</f>
        <v>0</v>
      </c>
      <c r="Z76" s="7">
        <f>Scoring!Y79</f>
        <v>0</v>
      </c>
      <c r="AA76" s="7">
        <f>Scoring!Z79</f>
        <v>0</v>
      </c>
      <c r="AB76" s="7">
        <f>Scoring!AA79</f>
        <v>0</v>
      </c>
    </row>
    <row r="77" spans="1:28" x14ac:dyDescent="0.2">
      <c r="A77" s="7" t="str">
        <f>Identifier!B77</f>
        <v>JB</v>
      </c>
      <c r="B77" s="7" t="str">
        <f>Identifier!C77</f>
        <v>A</v>
      </c>
      <c r="C77" s="7" t="str">
        <f>Identifier!D77</f>
        <v>T4</v>
      </c>
      <c r="D77" s="7" t="str">
        <f>Identifier!E77</f>
        <v>9</v>
      </c>
      <c r="E77" s="7">
        <f>Scoring!B80</f>
        <v>129</v>
      </c>
      <c r="F77" s="7">
        <f>Scoring!C80</f>
        <v>135</v>
      </c>
      <c r="G77" s="7">
        <f>Scoring!D80</f>
        <v>111</v>
      </c>
      <c r="H77" s="7">
        <f>Scoring!E80</f>
        <v>123</v>
      </c>
      <c r="I77" s="7">
        <f>Scoring!F80</f>
        <v>100</v>
      </c>
      <c r="J77" s="7">
        <f>Scoring!G80</f>
        <v>130</v>
      </c>
      <c r="K77" s="7">
        <f>Scoring!H80</f>
        <v>114</v>
      </c>
      <c r="L77" s="7">
        <f>Scoring!I80</f>
        <v>150</v>
      </c>
      <c r="M77" s="7">
        <f>Scoring!K80</f>
        <v>125</v>
      </c>
      <c r="N77" s="7">
        <f>Scoring!L80</f>
        <v>128</v>
      </c>
      <c r="O77" s="7">
        <f>Scoring!M80</f>
        <v>90</v>
      </c>
      <c r="P77" s="7">
        <f>Scoring!N80</f>
        <v>93</v>
      </c>
      <c r="Q77" s="7">
        <f>Scoring!O80</f>
        <v>84</v>
      </c>
      <c r="R77" s="7">
        <f>Scoring!P80</f>
        <v>87</v>
      </c>
      <c r="S77" s="7">
        <f>Scoring!Q80</f>
        <v>80</v>
      </c>
      <c r="T77" s="7">
        <f>Scoring!R80</f>
        <v>80</v>
      </c>
      <c r="U77" s="7">
        <f>Scoring!T80</f>
        <v>107</v>
      </c>
      <c r="V77" s="7">
        <f>Scoring!U80</f>
        <v>107</v>
      </c>
      <c r="W77" s="7">
        <f>Scoring!V80</f>
        <v>106</v>
      </c>
      <c r="X77" s="7">
        <f>Scoring!W80</f>
        <v>109</v>
      </c>
      <c r="Y77" s="7">
        <f>Scoring!X80</f>
        <v>111</v>
      </c>
      <c r="Z77" s="7">
        <f>Scoring!Y80</f>
        <v>120</v>
      </c>
      <c r="AA77" s="7">
        <f>Scoring!Z80</f>
        <v>131</v>
      </c>
      <c r="AB77" s="7">
        <f>Scoring!AA80</f>
        <v>143</v>
      </c>
    </row>
    <row r="78" spans="1:28" x14ac:dyDescent="0.2">
      <c r="A78" s="7" t="str">
        <f>Identifier!B78</f>
        <v>JB</v>
      </c>
      <c r="B78" s="7" t="str">
        <f>Identifier!C78</f>
        <v>B</v>
      </c>
      <c r="C78" s="7" t="str">
        <f>Identifier!D78</f>
        <v>T1</v>
      </c>
      <c r="D78" s="7" t="str">
        <f>Identifier!E78</f>
        <v>0</v>
      </c>
      <c r="E78" s="7">
        <f>Scoring!B81</f>
        <v>123</v>
      </c>
      <c r="F78" s="7">
        <f>Scoring!C81</f>
        <v>135</v>
      </c>
      <c r="G78" s="7">
        <f>Scoring!D81</f>
        <v>111</v>
      </c>
      <c r="H78" s="7">
        <f>Scoring!E81</f>
        <v>117</v>
      </c>
      <c r="I78" s="7">
        <f>Scoring!F81</f>
        <v>100</v>
      </c>
      <c r="J78" s="7">
        <f>Scoring!G81</f>
        <v>115</v>
      </c>
      <c r="K78" s="7">
        <f>Scoring!H81</f>
        <v>117</v>
      </c>
      <c r="L78" s="7">
        <f>Scoring!I81</f>
        <v>144</v>
      </c>
      <c r="M78" s="7">
        <f>Scoring!K81</f>
        <v>116</v>
      </c>
      <c r="N78" s="7">
        <f>Scoring!L81</f>
        <v>116</v>
      </c>
      <c r="O78" s="7">
        <f>Scoring!M81</f>
        <v>90</v>
      </c>
      <c r="P78" s="7">
        <f>Scoring!N81</f>
        <v>90</v>
      </c>
      <c r="Q78" s="7">
        <f>Scoring!O81</f>
        <v>84</v>
      </c>
      <c r="R78" s="7">
        <f>Scoring!P81</f>
        <v>90</v>
      </c>
      <c r="S78" s="7">
        <f>Scoring!Q81</f>
        <v>71</v>
      </c>
      <c r="T78" s="7">
        <f>Scoring!R81</f>
        <v>80</v>
      </c>
      <c r="U78" s="7">
        <f>Scoring!T81</f>
        <v>107</v>
      </c>
      <c r="V78" s="7">
        <f>Scoring!U81</f>
        <v>107</v>
      </c>
      <c r="W78" s="7">
        <f>Scoring!V81</f>
        <v>91</v>
      </c>
      <c r="X78" s="7">
        <f>Scoring!W81</f>
        <v>106</v>
      </c>
      <c r="Y78" s="7">
        <f>Scoring!X81</f>
        <v>117</v>
      </c>
      <c r="Z78" s="7">
        <f>Scoring!Y81</f>
        <v>126</v>
      </c>
      <c r="AA78" s="7">
        <f>Scoring!Z81</f>
        <v>131</v>
      </c>
      <c r="AB78" s="7">
        <f>Scoring!AA81</f>
        <v>137</v>
      </c>
    </row>
    <row r="79" spans="1:28" x14ac:dyDescent="0.2">
      <c r="A79" s="7" t="str">
        <f>Identifier!B79</f>
        <v>JB</v>
      </c>
      <c r="B79" s="7" t="str">
        <f>Identifier!C79</f>
        <v>B</v>
      </c>
      <c r="C79" s="7" t="str">
        <f>Identifier!D79</f>
        <v>T1</v>
      </c>
      <c r="D79" s="7" t="str">
        <f>Identifier!E79</f>
        <v>3</v>
      </c>
      <c r="E79" s="7">
        <f>Scoring!B82</f>
        <v>126</v>
      </c>
      <c r="F79" s="7">
        <f>Scoring!C82</f>
        <v>126</v>
      </c>
      <c r="G79" s="7">
        <f>Scoring!D82</f>
        <v>111</v>
      </c>
      <c r="H79" s="7">
        <f>Scoring!E82</f>
        <v>111</v>
      </c>
      <c r="I79" s="7">
        <f>Scoring!F82</f>
        <v>91</v>
      </c>
      <c r="J79" s="7">
        <f>Scoring!G82</f>
        <v>100</v>
      </c>
      <c r="K79" s="7">
        <f>Scoring!H82</f>
        <v>138</v>
      </c>
      <c r="L79" s="7">
        <f>Scoring!I82</f>
        <v>144</v>
      </c>
      <c r="M79" s="7">
        <f>Scoring!K82</f>
        <v>116</v>
      </c>
      <c r="N79" s="7">
        <f>Scoring!L82</f>
        <v>116</v>
      </c>
      <c r="O79" s="7">
        <f>Scoring!M82</f>
        <v>93</v>
      </c>
      <c r="P79" s="7">
        <f>Scoring!N82</f>
        <v>93</v>
      </c>
      <c r="Q79" s="7">
        <f>Scoring!O82</f>
        <v>84</v>
      </c>
      <c r="R79" s="7">
        <f>Scoring!P82</f>
        <v>84</v>
      </c>
      <c r="S79" s="7">
        <f>Scoring!Q82</f>
        <v>80</v>
      </c>
      <c r="T79" s="7">
        <f>Scoring!R82</f>
        <v>80</v>
      </c>
      <c r="U79" s="7">
        <f>Scoring!T82</f>
        <v>104</v>
      </c>
      <c r="V79" s="7">
        <f>Scoring!U82</f>
        <v>104</v>
      </c>
      <c r="W79" s="7">
        <f>Scoring!V82</f>
        <v>91</v>
      </c>
      <c r="X79" s="7">
        <f>Scoring!W82</f>
        <v>106</v>
      </c>
      <c r="Y79" s="7">
        <f>Scoring!X82</f>
        <v>126</v>
      </c>
      <c r="Z79" s="7">
        <f>Scoring!Y82</f>
        <v>126</v>
      </c>
      <c r="AA79" s="7">
        <f>Scoring!Z82</f>
        <v>125</v>
      </c>
      <c r="AB79" s="7">
        <f>Scoring!AA82</f>
        <v>131</v>
      </c>
    </row>
    <row r="80" spans="1:28" x14ac:dyDescent="0.2">
      <c r="A80" s="7" t="str">
        <f>Identifier!B80</f>
        <v>JB</v>
      </c>
      <c r="B80" s="7" t="str">
        <f>Identifier!C80</f>
        <v>B</v>
      </c>
      <c r="C80" s="7" t="str">
        <f>Identifier!D80</f>
        <v>T1</v>
      </c>
      <c r="D80" s="7" t="str">
        <f>Identifier!E80</f>
        <v>6</v>
      </c>
      <c r="E80" s="7">
        <f>Scoring!B83</f>
        <v>126</v>
      </c>
      <c r="F80" s="7">
        <f>Scoring!C83</f>
        <v>129</v>
      </c>
      <c r="G80" s="7">
        <f>Scoring!D83</f>
        <v>123</v>
      </c>
      <c r="H80" s="7">
        <f>Scoring!E83</f>
        <v>123</v>
      </c>
      <c r="I80" s="7">
        <f>Scoring!F83</f>
        <v>100</v>
      </c>
      <c r="J80" s="7">
        <f>Scoring!G83</f>
        <v>103</v>
      </c>
      <c r="K80" s="7">
        <f>Scoring!H83</f>
        <v>141</v>
      </c>
      <c r="L80" s="7">
        <f>Scoring!I83</f>
        <v>144</v>
      </c>
      <c r="M80" s="7">
        <f>Scoring!K83</f>
        <v>116</v>
      </c>
      <c r="N80" s="7">
        <f>Scoring!L83</f>
        <v>125</v>
      </c>
      <c r="O80" s="7">
        <f>Scoring!M83</f>
        <v>87</v>
      </c>
      <c r="P80" s="7">
        <f>Scoring!N83</f>
        <v>90</v>
      </c>
      <c r="Q80" s="7">
        <f>Scoring!O83</f>
        <v>84</v>
      </c>
      <c r="R80" s="7">
        <f>Scoring!P83</f>
        <v>87</v>
      </c>
      <c r="S80" s="7">
        <f>Scoring!Q83</f>
        <v>80</v>
      </c>
      <c r="T80" s="7">
        <f>Scoring!R83</f>
        <v>80</v>
      </c>
      <c r="U80" s="7">
        <f>Scoring!T83</f>
        <v>104</v>
      </c>
      <c r="V80" s="7">
        <f>Scoring!U83</f>
        <v>107</v>
      </c>
      <c r="W80" s="7">
        <f>Scoring!V83</f>
        <v>91</v>
      </c>
      <c r="X80" s="7">
        <f>Scoring!W83</f>
        <v>106</v>
      </c>
      <c r="Y80" s="7">
        <f>Scoring!X83</f>
        <v>108</v>
      </c>
      <c r="Z80" s="7">
        <f>Scoring!Y83</f>
        <v>120</v>
      </c>
      <c r="AA80" s="7">
        <f>Scoring!Z83</f>
        <v>131</v>
      </c>
      <c r="AB80" s="7">
        <f>Scoring!AA83</f>
        <v>137</v>
      </c>
    </row>
    <row r="81" spans="1:28" x14ac:dyDescent="0.2">
      <c r="A81" s="7" t="str">
        <f>Identifier!B81</f>
        <v>JB</v>
      </c>
      <c r="B81" s="7" t="str">
        <f>Identifier!C81</f>
        <v>B</v>
      </c>
      <c r="C81" s="7" t="str">
        <f>Identifier!D81</f>
        <v>T1</v>
      </c>
      <c r="D81" s="7" t="str">
        <f>Identifier!E81</f>
        <v>12</v>
      </c>
      <c r="E81" s="7">
        <f>Scoring!B84</f>
        <v>132</v>
      </c>
      <c r="F81" s="7">
        <f>Scoring!C84</f>
        <v>138</v>
      </c>
      <c r="G81" s="7">
        <f>Scoring!D84</f>
        <v>111</v>
      </c>
      <c r="H81" s="7">
        <f>Scoring!E84</f>
        <v>111</v>
      </c>
      <c r="I81" s="7">
        <f>Scoring!F84</f>
        <v>100</v>
      </c>
      <c r="J81" s="7">
        <f>Scoring!G84</f>
        <v>112</v>
      </c>
      <c r="K81" s="7">
        <f>Scoring!H84</f>
        <v>93</v>
      </c>
      <c r="L81" s="7">
        <f>Scoring!I84</f>
        <v>141</v>
      </c>
      <c r="M81" s="7">
        <f>Scoring!K84</f>
        <v>116</v>
      </c>
      <c r="N81" s="7">
        <f>Scoring!L84</f>
        <v>116</v>
      </c>
      <c r="O81" s="7">
        <f>Scoring!M84</f>
        <v>90</v>
      </c>
      <c r="P81" s="7">
        <f>Scoring!N84</f>
        <v>93</v>
      </c>
      <c r="Q81" s="7">
        <f>Scoring!O84</f>
        <v>84</v>
      </c>
      <c r="R81" s="7">
        <f>Scoring!P84</f>
        <v>90</v>
      </c>
      <c r="S81" s="7">
        <f>Scoring!Q84</f>
        <v>80</v>
      </c>
      <c r="T81" s="7">
        <f>Scoring!R84</f>
        <v>80</v>
      </c>
      <c r="U81" s="7">
        <f>Scoring!T84</f>
        <v>104</v>
      </c>
      <c r="V81" s="7">
        <f>Scoring!U84</f>
        <v>107</v>
      </c>
      <c r="W81" s="7">
        <f>Scoring!V84</f>
        <v>106</v>
      </c>
      <c r="X81" s="7">
        <f>Scoring!W84</f>
        <v>106</v>
      </c>
      <c r="Y81" s="7">
        <f>Scoring!X84</f>
        <v>126</v>
      </c>
      <c r="Z81" s="7">
        <f>Scoring!Y84</f>
        <v>126</v>
      </c>
      <c r="AA81" s="7">
        <f>Scoring!Z84</f>
        <v>131</v>
      </c>
      <c r="AB81" s="7">
        <f>Scoring!AA84</f>
        <v>131</v>
      </c>
    </row>
    <row r="82" spans="1:28" x14ac:dyDescent="0.2">
      <c r="A82" s="7" t="str">
        <f>Identifier!B82</f>
        <v>JB</v>
      </c>
      <c r="B82" s="7" t="str">
        <f>Identifier!C82</f>
        <v>B</v>
      </c>
      <c r="C82" s="7" t="str">
        <f>Identifier!D82</f>
        <v>T1</v>
      </c>
      <c r="D82" s="7" t="str">
        <f>Identifier!E82</f>
        <v>15</v>
      </c>
      <c r="E82" s="7">
        <f>Scoring!B85</f>
        <v>126</v>
      </c>
      <c r="F82" s="7">
        <f>Scoring!C85</f>
        <v>135</v>
      </c>
      <c r="G82" s="7">
        <f>Scoring!D85</f>
        <v>111</v>
      </c>
      <c r="H82" s="7">
        <f>Scoring!E85</f>
        <v>111</v>
      </c>
      <c r="I82" s="7">
        <f>Scoring!F85</f>
        <v>121</v>
      </c>
      <c r="J82" s="7">
        <f>Scoring!G85</f>
        <v>124</v>
      </c>
      <c r="K82" s="7">
        <f>Scoring!H85</f>
        <v>141</v>
      </c>
      <c r="L82" s="7">
        <f>Scoring!I85</f>
        <v>195</v>
      </c>
      <c r="M82" s="7">
        <f>Scoring!K85</f>
        <v>116</v>
      </c>
      <c r="N82" s="7">
        <f>Scoring!L85</f>
        <v>116</v>
      </c>
      <c r="O82" s="7">
        <f>Scoring!M85</f>
        <v>90</v>
      </c>
      <c r="P82" s="7">
        <f>Scoring!N85</f>
        <v>93</v>
      </c>
      <c r="Q82" s="7">
        <f>Scoring!O85</f>
        <v>84</v>
      </c>
      <c r="R82" s="7">
        <f>Scoring!P85</f>
        <v>84</v>
      </c>
      <c r="S82" s="7">
        <f>Scoring!Q85</f>
        <v>80</v>
      </c>
      <c r="T82" s="7">
        <f>Scoring!R85</f>
        <v>80</v>
      </c>
      <c r="U82" s="7">
        <f>Scoring!T85</f>
        <v>92</v>
      </c>
      <c r="V82" s="7">
        <f>Scoring!U85</f>
        <v>107</v>
      </c>
      <c r="W82" s="7">
        <f>Scoring!V85</f>
        <v>91</v>
      </c>
      <c r="X82" s="7">
        <f>Scoring!W85</f>
        <v>109</v>
      </c>
      <c r="Y82" s="7">
        <f>Scoring!X85</f>
        <v>120</v>
      </c>
      <c r="Z82" s="7">
        <f>Scoring!Y85</f>
        <v>123</v>
      </c>
      <c r="AA82" s="7">
        <f>Scoring!Z85</f>
        <v>131</v>
      </c>
      <c r="AB82" s="7">
        <f>Scoring!AA85</f>
        <v>137</v>
      </c>
    </row>
    <row r="83" spans="1:28" x14ac:dyDescent="0.2">
      <c r="A83" s="7" t="str">
        <f>Identifier!B83</f>
        <v>JB</v>
      </c>
      <c r="B83" s="7" t="str">
        <f>Identifier!C83</f>
        <v>B</v>
      </c>
      <c r="C83" s="7" t="str">
        <f>Identifier!D83</f>
        <v>T2</v>
      </c>
      <c r="D83" s="7" t="str">
        <f>Identifier!E83</f>
        <v>0</v>
      </c>
      <c r="E83" s="7">
        <f>Scoring!B86</f>
        <v>0</v>
      </c>
      <c r="F83" s="7">
        <f>Scoring!C86</f>
        <v>0</v>
      </c>
      <c r="G83" s="7">
        <f>Scoring!D86</f>
        <v>0</v>
      </c>
      <c r="H83" s="7">
        <f>Scoring!E86</f>
        <v>0</v>
      </c>
      <c r="I83" s="7">
        <f>Scoring!F86</f>
        <v>0</v>
      </c>
      <c r="J83" s="7">
        <f>Scoring!G86</f>
        <v>0</v>
      </c>
      <c r="K83" s="7">
        <f>Scoring!H86</f>
        <v>0</v>
      </c>
      <c r="L83" s="7">
        <f>Scoring!I86</f>
        <v>0</v>
      </c>
      <c r="M83" s="7">
        <f>Scoring!K86</f>
        <v>116</v>
      </c>
      <c r="N83" s="7">
        <f>Scoring!L86</f>
        <v>125</v>
      </c>
      <c r="O83" s="7">
        <f>Scoring!M86</f>
        <v>87</v>
      </c>
      <c r="P83" s="7">
        <f>Scoring!N86</f>
        <v>90</v>
      </c>
      <c r="Q83" s="7">
        <f>Scoring!O86</f>
        <v>84</v>
      </c>
      <c r="R83" s="7">
        <f>Scoring!P86</f>
        <v>90</v>
      </c>
      <c r="S83" s="7">
        <f>Scoring!Q86</f>
        <v>80</v>
      </c>
      <c r="T83" s="7">
        <f>Scoring!R86</f>
        <v>80</v>
      </c>
      <c r="U83" s="7">
        <f>Scoring!T86</f>
        <v>104</v>
      </c>
      <c r="V83" s="7">
        <f>Scoring!U86</f>
        <v>107</v>
      </c>
      <c r="W83" s="7">
        <f>Scoring!V86</f>
        <v>106</v>
      </c>
      <c r="X83" s="7">
        <f>Scoring!W86</f>
        <v>109</v>
      </c>
      <c r="Y83" s="7">
        <f>Scoring!X86</f>
        <v>117</v>
      </c>
      <c r="Z83" s="7">
        <f>Scoring!Y86</f>
        <v>117</v>
      </c>
      <c r="AA83" s="7">
        <f>Scoring!Z86</f>
        <v>125</v>
      </c>
      <c r="AB83" s="7">
        <f>Scoring!AA86</f>
        <v>131</v>
      </c>
    </row>
    <row r="84" spans="1:28" x14ac:dyDescent="0.2">
      <c r="A84" s="7" t="str">
        <f>Identifier!B84</f>
        <v>JB</v>
      </c>
      <c r="B84" s="7" t="str">
        <f>Identifier!C84</f>
        <v>B</v>
      </c>
      <c r="C84" s="7" t="str">
        <f>Identifier!D84</f>
        <v>T2</v>
      </c>
      <c r="D84" s="7" t="str">
        <f>Identifier!E84</f>
        <v>3</v>
      </c>
      <c r="E84" s="7">
        <f>Scoring!B87</f>
        <v>126</v>
      </c>
      <c r="F84" s="7">
        <f>Scoring!C87</f>
        <v>129</v>
      </c>
      <c r="G84" s="7">
        <f>Scoring!D87</f>
        <v>129</v>
      </c>
      <c r="H84" s="7">
        <f>Scoring!E87</f>
        <v>129</v>
      </c>
      <c r="I84" s="7">
        <f>Scoring!F87</f>
        <v>130</v>
      </c>
      <c r="J84" s="7">
        <f>Scoring!G87</f>
        <v>133</v>
      </c>
      <c r="K84" s="7">
        <f>Scoring!H87</f>
        <v>135</v>
      </c>
      <c r="L84" s="7">
        <f>Scoring!I87</f>
        <v>153</v>
      </c>
      <c r="M84" s="7">
        <f>Scoring!K87</f>
        <v>116</v>
      </c>
      <c r="N84" s="7">
        <f>Scoring!L87</f>
        <v>125</v>
      </c>
      <c r="O84" s="7">
        <f>Scoring!M87</f>
        <v>90</v>
      </c>
      <c r="P84" s="7">
        <f>Scoring!N87</f>
        <v>93</v>
      </c>
      <c r="Q84" s="7">
        <f>Scoring!O87</f>
        <v>84</v>
      </c>
      <c r="R84" s="7">
        <f>Scoring!P87</f>
        <v>87</v>
      </c>
      <c r="S84" s="7">
        <f>Scoring!Q87</f>
        <v>80</v>
      </c>
      <c r="T84" s="7">
        <f>Scoring!R87</f>
        <v>83</v>
      </c>
      <c r="U84" s="7">
        <f>Scoring!T87</f>
        <v>107</v>
      </c>
      <c r="V84" s="7">
        <f>Scoring!U87</f>
        <v>107</v>
      </c>
      <c r="W84" s="7">
        <f>Scoring!V87</f>
        <v>91</v>
      </c>
      <c r="X84" s="7">
        <f>Scoring!W87</f>
        <v>109</v>
      </c>
      <c r="Y84" s="7">
        <f>Scoring!X87</f>
        <v>120</v>
      </c>
      <c r="Z84" s="7">
        <f>Scoring!Y87</f>
        <v>126</v>
      </c>
      <c r="AA84" s="7">
        <f>Scoring!Z87</f>
        <v>131</v>
      </c>
      <c r="AB84" s="7">
        <f>Scoring!AA87</f>
        <v>131</v>
      </c>
    </row>
    <row r="85" spans="1:28" x14ac:dyDescent="0.2">
      <c r="A85" s="7" t="str">
        <f>Identifier!B85</f>
        <v>JB</v>
      </c>
      <c r="B85" s="7" t="str">
        <f>Identifier!C85</f>
        <v>B</v>
      </c>
      <c r="C85" s="7" t="str">
        <f>Identifier!D85</f>
        <v>T2</v>
      </c>
      <c r="D85" s="7" t="str">
        <f>Identifier!E85</f>
        <v>6</v>
      </c>
      <c r="E85" s="7">
        <f>Scoring!B88</f>
        <v>129</v>
      </c>
      <c r="F85" s="7">
        <f>Scoring!C88</f>
        <v>129</v>
      </c>
      <c r="G85" s="7">
        <f>Scoring!D88</f>
        <v>111</v>
      </c>
      <c r="H85" s="7">
        <f>Scoring!E88</f>
        <v>111</v>
      </c>
      <c r="I85" s="7">
        <f>Scoring!F88</f>
        <v>106</v>
      </c>
      <c r="J85" s="7">
        <f>Scoring!G88</f>
        <v>112</v>
      </c>
      <c r="K85" s="7">
        <f>Scoring!H88</f>
        <v>111</v>
      </c>
      <c r="L85" s="7">
        <f>Scoring!I88</f>
        <v>138</v>
      </c>
      <c r="M85" s="7">
        <f>Scoring!K88</f>
        <v>116</v>
      </c>
      <c r="N85" s="7">
        <f>Scoring!L88</f>
        <v>125</v>
      </c>
      <c r="O85" s="7">
        <f>Scoring!M88</f>
        <v>87</v>
      </c>
      <c r="P85" s="7">
        <f>Scoring!N88</f>
        <v>90</v>
      </c>
      <c r="Q85" s="7">
        <f>Scoring!O88</f>
        <v>84</v>
      </c>
      <c r="R85" s="7">
        <f>Scoring!P88</f>
        <v>105</v>
      </c>
      <c r="S85" s="7">
        <f>Scoring!Q88</f>
        <v>80</v>
      </c>
      <c r="T85" s="7">
        <f>Scoring!R88</f>
        <v>80</v>
      </c>
      <c r="U85" s="7">
        <f>Scoring!T88</f>
        <v>107</v>
      </c>
      <c r="V85" s="7">
        <f>Scoring!U88</f>
        <v>107</v>
      </c>
      <c r="W85" s="7">
        <f>Scoring!V88</f>
        <v>91</v>
      </c>
      <c r="X85" s="7">
        <f>Scoring!W88</f>
        <v>106</v>
      </c>
      <c r="Y85" s="7">
        <f>Scoring!X88</f>
        <v>123</v>
      </c>
      <c r="Z85" s="7">
        <f>Scoring!Y88</f>
        <v>126</v>
      </c>
      <c r="AA85" s="7">
        <f>Scoring!Z88</f>
        <v>131</v>
      </c>
      <c r="AB85" s="7">
        <f>Scoring!AA88</f>
        <v>134</v>
      </c>
    </row>
    <row r="86" spans="1:28" x14ac:dyDescent="0.2">
      <c r="A86" s="7" t="str">
        <f>Identifier!B86</f>
        <v>JB</v>
      </c>
      <c r="B86" s="7" t="str">
        <f>Identifier!C86</f>
        <v>B</v>
      </c>
      <c r="C86" s="7" t="str">
        <f>Identifier!D86</f>
        <v>T2</v>
      </c>
      <c r="D86" s="7" t="str">
        <f>Identifier!E86</f>
        <v>9</v>
      </c>
      <c r="E86" s="7">
        <f>Scoring!B89</f>
        <v>123</v>
      </c>
      <c r="F86" s="7">
        <f>Scoring!C89</f>
        <v>129</v>
      </c>
      <c r="G86" s="7">
        <f>Scoring!D89</f>
        <v>111</v>
      </c>
      <c r="H86" s="7">
        <f>Scoring!E89</f>
        <v>111</v>
      </c>
      <c r="I86" s="7">
        <f>Scoring!F89</f>
        <v>109</v>
      </c>
      <c r="J86" s="7">
        <f>Scoring!G89</f>
        <v>112</v>
      </c>
      <c r="K86" s="7">
        <f>Scoring!H89</f>
        <v>126</v>
      </c>
      <c r="L86" s="7">
        <f>Scoring!I89</f>
        <v>141</v>
      </c>
      <c r="M86" s="7">
        <f>Scoring!K89</f>
        <v>116</v>
      </c>
      <c r="N86" s="7">
        <f>Scoring!L89</f>
        <v>125</v>
      </c>
      <c r="O86" s="7">
        <f>Scoring!M89</f>
        <v>93</v>
      </c>
      <c r="P86" s="7">
        <f>Scoring!N89</f>
        <v>93</v>
      </c>
      <c r="Q86" s="7">
        <f>Scoring!O89</f>
        <v>84</v>
      </c>
      <c r="R86" s="7">
        <f>Scoring!P89</f>
        <v>84</v>
      </c>
      <c r="S86" s="7">
        <f>Scoring!Q89</f>
        <v>80</v>
      </c>
      <c r="T86" s="7">
        <f>Scoring!R89</f>
        <v>80</v>
      </c>
      <c r="U86" s="7">
        <f>Scoring!T89</f>
        <v>104</v>
      </c>
      <c r="V86" s="7">
        <f>Scoring!U89</f>
        <v>104</v>
      </c>
      <c r="W86" s="7">
        <f>Scoring!V89</f>
        <v>106</v>
      </c>
      <c r="X86" s="7">
        <f>Scoring!W89</f>
        <v>109</v>
      </c>
      <c r="Y86" s="7">
        <f>Scoring!X89</f>
        <v>120</v>
      </c>
      <c r="Z86" s="7">
        <f>Scoring!Y89</f>
        <v>120</v>
      </c>
      <c r="AA86" s="7">
        <f>Scoring!Z89</f>
        <v>131</v>
      </c>
      <c r="AB86" s="7">
        <f>Scoring!AA89</f>
        <v>134</v>
      </c>
    </row>
    <row r="87" spans="1:28" x14ac:dyDescent="0.2">
      <c r="A87" s="7" t="str">
        <f>Identifier!B87</f>
        <v>JB</v>
      </c>
      <c r="B87" s="7" t="str">
        <f>Identifier!C87</f>
        <v>B</v>
      </c>
      <c r="C87" s="7" t="str">
        <f>Identifier!D87</f>
        <v>T2</v>
      </c>
      <c r="D87" s="7" t="str">
        <f>Identifier!E87</f>
        <v>12</v>
      </c>
      <c r="E87" s="7">
        <f>Scoring!B90</f>
        <v>0</v>
      </c>
      <c r="F87" s="7">
        <f>Scoring!C90</f>
        <v>0</v>
      </c>
      <c r="G87" s="7">
        <f>Scoring!D90</f>
        <v>111</v>
      </c>
      <c r="H87" s="7">
        <f>Scoring!E90</f>
        <v>111</v>
      </c>
      <c r="I87" s="7">
        <f>Scoring!F90</f>
        <v>109</v>
      </c>
      <c r="J87" s="7">
        <f>Scoring!G90</f>
        <v>112</v>
      </c>
      <c r="K87" s="7">
        <f>Scoring!H90</f>
        <v>126</v>
      </c>
      <c r="L87" s="7">
        <f>Scoring!I90</f>
        <v>141</v>
      </c>
      <c r="M87" s="7">
        <f>Scoring!K90</f>
        <v>116</v>
      </c>
      <c r="N87" s="7">
        <f>Scoring!L90</f>
        <v>125</v>
      </c>
      <c r="O87" s="7">
        <f>Scoring!M90</f>
        <v>93</v>
      </c>
      <c r="P87" s="7">
        <f>Scoring!N90</f>
        <v>93</v>
      </c>
      <c r="Q87" s="7">
        <f>Scoring!O90</f>
        <v>84</v>
      </c>
      <c r="R87" s="7">
        <f>Scoring!P90</f>
        <v>84</v>
      </c>
      <c r="S87" s="7">
        <f>Scoring!Q90</f>
        <v>80</v>
      </c>
      <c r="T87" s="7">
        <f>Scoring!R90</f>
        <v>80</v>
      </c>
      <c r="U87" s="7">
        <f>Scoring!T90</f>
        <v>104</v>
      </c>
      <c r="V87" s="7">
        <f>Scoring!U90</f>
        <v>104</v>
      </c>
      <c r="W87" s="7">
        <f>Scoring!V90</f>
        <v>106</v>
      </c>
      <c r="X87" s="7">
        <f>Scoring!W90</f>
        <v>109</v>
      </c>
      <c r="Y87" s="7">
        <f>Scoring!X90</f>
        <v>120</v>
      </c>
      <c r="Z87" s="7">
        <f>Scoring!Y90</f>
        <v>120</v>
      </c>
      <c r="AA87" s="7">
        <f>Scoring!Z90</f>
        <v>131</v>
      </c>
      <c r="AB87" s="7">
        <f>Scoring!AA90</f>
        <v>134</v>
      </c>
    </row>
    <row r="88" spans="1:28" x14ac:dyDescent="0.2">
      <c r="A88" s="7" t="str">
        <f>Identifier!B88</f>
        <v>JB</v>
      </c>
      <c r="B88" s="7" t="str">
        <f>Identifier!C88</f>
        <v>B</v>
      </c>
      <c r="C88" s="7" t="str">
        <f>Identifier!D88</f>
        <v>T2</v>
      </c>
      <c r="D88" s="7" t="str">
        <f>Identifier!E88</f>
        <v>15</v>
      </c>
      <c r="E88" s="7">
        <f>Scoring!B91</f>
        <v>129</v>
      </c>
      <c r="F88" s="7">
        <f>Scoring!C91</f>
        <v>138</v>
      </c>
      <c r="G88" s="7">
        <f>Scoring!D91</f>
        <v>111</v>
      </c>
      <c r="H88" s="7">
        <f>Scoring!E91</f>
        <v>111</v>
      </c>
      <c r="I88" s="7">
        <f>Scoring!F91</f>
        <v>121</v>
      </c>
      <c r="J88" s="7">
        <f>Scoring!G91</f>
        <v>124</v>
      </c>
      <c r="K88" s="7">
        <f>Scoring!H91</f>
        <v>0</v>
      </c>
      <c r="L88" s="7">
        <f>Scoring!I91</f>
        <v>0</v>
      </c>
      <c r="M88" s="7">
        <f>Scoring!K91</f>
        <v>116</v>
      </c>
      <c r="N88" s="7">
        <f>Scoring!L91</f>
        <v>116</v>
      </c>
      <c r="O88" s="7">
        <f>Scoring!M91</f>
        <v>90</v>
      </c>
      <c r="P88" s="7">
        <f>Scoring!N91</f>
        <v>93</v>
      </c>
      <c r="Q88" s="7">
        <f>Scoring!O91</f>
        <v>84</v>
      </c>
      <c r="R88" s="7">
        <f>Scoring!P91</f>
        <v>84</v>
      </c>
      <c r="S88" s="7">
        <f>Scoring!Q91</f>
        <v>80</v>
      </c>
      <c r="T88" s="7">
        <f>Scoring!R91</f>
        <v>80</v>
      </c>
      <c r="U88" s="7">
        <f>Scoring!T91</f>
        <v>92</v>
      </c>
      <c r="V88" s="7">
        <f>Scoring!U91</f>
        <v>107</v>
      </c>
      <c r="W88" s="7">
        <f>Scoring!V91</f>
        <v>91</v>
      </c>
      <c r="X88" s="7">
        <f>Scoring!W91</f>
        <v>109</v>
      </c>
      <c r="Y88" s="7">
        <f>Scoring!X91</f>
        <v>120</v>
      </c>
      <c r="Z88" s="7">
        <f>Scoring!Y91</f>
        <v>123</v>
      </c>
      <c r="AA88" s="7">
        <f>Scoring!Z91</f>
        <v>131</v>
      </c>
      <c r="AB88" s="7">
        <f>Scoring!AA91</f>
        <v>137</v>
      </c>
    </row>
    <row r="89" spans="1:28" x14ac:dyDescent="0.2">
      <c r="A89" s="7" t="str">
        <f>Identifier!B89</f>
        <v>JB</v>
      </c>
      <c r="B89" s="7" t="str">
        <f>Identifier!C89</f>
        <v>B</v>
      </c>
      <c r="C89" s="7" t="str">
        <f>Identifier!D89</f>
        <v>T3</v>
      </c>
      <c r="D89" s="7" t="str">
        <f>Identifier!E89</f>
        <v>3</v>
      </c>
      <c r="E89" s="7">
        <f>Scoring!B92</f>
        <v>129</v>
      </c>
      <c r="F89" s="7">
        <f>Scoring!C92</f>
        <v>159</v>
      </c>
      <c r="G89" s="7">
        <f>Scoring!D92</f>
        <v>111</v>
      </c>
      <c r="H89" s="7">
        <f>Scoring!E92</f>
        <v>111</v>
      </c>
      <c r="I89" s="7">
        <f>Scoring!F92</f>
        <v>121</v>
      </c>
      <c r="J89" s="7">
        <f>Scoring!G92</f>
        <v>124</v>
      </c>
      <c r="K89" s="7">
        <f>Scoring!H92</f>
        <v>99</v>
      </c>
      <c r="L89" s="7">
        <f>Scoring!I92</f>
        <v>135</v>
      </c>
      <c r="M89" s="7">
        <f>Scoring!K92</f>
        <v>116</v>
      </c>
      <c r="N89" s="7">
        <f>Scoring!L92</f>
        <v>116</v>
      </c>
      <c r="O89" s="7">
        <f>Scoring!M92</f>
        <v>90</v>
      </c>
      <c r="P89" s="7">
        <f>Scoring!N92</f>
        <v>93</v>
      </c>
      <c r="Q89" s="7">
        <f>Scoring!O92</f>
        <v>84</v>
      </c>
      <c r="R89" s="7">
        <f>Scoring!P92</f>
        <v>84</v>
      </c>
      <c r="S89" s="7">
        <f>Scoring!Q92</f>
        <v>80</v>
      </c>
      <c r="T89" s="7">
        <f>Scoring!R92</f>
        <v>80</v>
      </c>
      <c r="U89" s="7">
        <f>Scoring!T92</f>
        <v>92</v>
      </c>
      <c r="V89" s="7">
        <f>Scoring!U92</f>
        <v>107</v>
      </c>
      <c r="W89" s="7">
        <f>Scoring!V92</f>
        <v>103</v>
      </c>
      <c r="X89" s="7">
        <f>Scoring!W92</f>
        <v>109</v>
      </c>
      <c r="Y89" s="7">
        <f>Scoring!X92</f>
        <v>117</v>
      </c>
      <c r="Z89" s="7">
        <f>Scoring!Y92</f>
        <v>120</v>
      </c>
      <c r="AA89" s="7">
        <f>Scoring!Z92</f>
        <v>131</v>
      </c>
      <c r="AB89" s="7">
        <f>Scoring!AA92</f>
        <v>134</v>
      </c>
    </row>
    <row r="90" spans="1:28" x14ac:dyDescent="0.2">
      <c r="A90" s="7" t="str">
        <f>Identifier!B90</f>
        <v>JB</v>
      </c>
      <c r="B90" s="7" t="str">
        <f>Identifier!C90</f>
        <v>B</v>
      </c>
      <c r="C90" s="7" t="str">
        <f>Identifier!D90</f>
        <v>T3</v>
      </c>
      <c r="D90" s="7" t="str">
        <f>Identifier!E90</f>
        <v>6</v>
      </c>
      <c r="E90" s="7">
        <f>Scoring!B93</f>
        <v>129</v>
      </c>
      <c r="F90" s="7">
        <f>Scoring!C93</f>
        <v>135</v>
      </c>
      <c r="G90" s="7">
        <f>Scoring!D93</f>
        <v>111</v>
      </c>
      <c r="H90" s="7">
        <f>Scoring!E93</f>
        <v>111</v>
      </c>
      <c r="I90" s="7">
        <f>Scoring!F93</f>
        <v>103</v>
      </c>
      <c r="J90" s="7">
        <f>Scoring!G93</f>
        <v>121</v>
      </c>
      <c r="K90" s="7">
        <f>Scoring!H93</f>
        <v>117</v>
      </c>
      <c r="L90" s="7">
        <f>Scoring!I93</f>
        <v>141</v>
      </c>
      <c r="M90" s="7">
        <f>Scoring!K93</f>
        <v>116</v>
      </c>
      <c r="N90" s="7">
        <f>Scoring!L93</f>
        <v>116</v>
      </c>
      <c r="O90" s="7">
        <f>Scoring!M93</f>
        <v>90</v>
      </c>
      <c r="P90" s="7">
        <f>Scoring!N93</f>
        <v>90</v>
      </c>
      <c r="Q90" s="7">
        <f>Scoring!O93</f>
        <v>84</v>
      </c>
      <c r="R90" s="7">
        <f>Scoring!P93</f>
        <v>99</v>
      </c>
      <c r="S90" s="7">
        <f>Scoring!Q93</f>
        <v>80</v>
      </c>
      <c r="T90" s="7">
        <f>Scoring!R93</f>
        <v>80</v>
      </c>
      <c r="U90" s="7">
        <f>Scoring!T93</f>
        <v>104</v>
      </c>
      <c r="V90" s="7">
        <f>Scoring!U93</f>
        <v>110</v>
      </c>
      <c r="W90" s="7">
        <f>Scoring!V93</f>
        <v>91</v>
      </c>
      <c r="X90" s="7">
        <f>Scoring!W93</f>
        <v>106</v>
      </c>
      <c r="Y90" s="7">
        <f>Scoring!X93</f>
        <v>126</v>
      </c>
      <c r="Z90" s="7">
        <f>Scoring!Y93</f>
        <v>126</v>
      </c>
      <c r="AA90" s="7">
        <f>Scoring!Z93</f>
        <v>131</v>
      </c>
      <c r="AB90" s="7">
        <f>Scoring!AA93</f>
        <v>131</v>
      </c>
    </row>
    <row r="91" spans="1:28" x14ac:dyDescent="0.2">
      <c r="A91" s="7" t="str">
        <f>Identifier!B91</f>
        <v>JB</v>
      </c>
      <c r="B91" s="7" t="str">
        <f>Identifier!C91</f>
        <v>B</v>
      </c>
      <c r="C91" s="7" t="str">
        <f>Identifier!D91</f>
        <v>T3</v>
      </c>
      <c r="D91" s="7" t="str">
        <f>Identifier!E91</f>
        <v>9</v>
      </c>
      <c r="E91" s="7">
        <f>Scoring!B94</f>
        <v>123</v>
      </c>
      <c r="F91" s="7">
        <f>Scoring!C94</f>
        <v>129</v>
      </c>
      <c r="G91" s="7">
        <f>Scoring!D94</f>
        <v>111</v>
      </c>
      <c r="H91" s="7">
        <f>Scoring!E94</f>
        <v>111</v>
      </c>
      <c r="I91" s="7">
        <f>Scoring!F94</f>
        <v>109</v>
      </c>
      <c r="J91" s="7">
        <f>Scoring!G94</f>
        <v>112</v>
      </c>
      <c r="K91" s="7">
        <f>Scoring!H94</f>
        <v>126</v>
      </c>
      <c r="L91" s="7">
        <f>Scoring!I94</f>
        <v>141</v>
      </c>
      <c r="M91" s="7">
        <f>Scoring!K94</f>
        <v>116</v>
      </c>
      <c r="N91" s="7">
        <f>Scoring!L94</f>
        <v>125</v>
      </c>
      <c r="O91" s="7">
        <f>Scoring!M94</f>
        <v>93</v>
      </c>
      <c r="P91" s="7">
        <f>Scoring!N94</f>
        <v>93</v>
      </c>
      <c r="Q91" s="7">
        <f>Scoring!O94</f>
        <v>84</v>
      </c>
      <c r="R91" s="7">
        <f>Scoring!P94</f>
        <v>84</v>
      </c>
      <c r="S91" s="7">
        <f>Scoring!Q94</f>
        <v>80</v>
      </c>
      <c r="T91" s="7">
        <f>Scoring!R94</f>
        <v>80</v>
      </c>
      <c r="U91" s="7">
        <f>Scoring!T94</f>
        <v>104</v>
      </c>
      <c r="V91" s="7">
        <f>Scoring!U94</f>
        <v>104</v>
      </c>
      <c r="W91" s="7">
        <f>Scoring!V94</f>
        <v>106</v>
      </c>
      <c r="X91" s="7">
        <f>Scoring!W94</f>
        <v>109</v>
      </c>
      <c r="Y91" s="7">
        <f>Scoring!X94</f>
        <v>120</v>
      </c>
      <c r="Z91" s="7">
        <f>Scoring!Y94</f>
        <v>120</v>
      </c>
      <c r="AA91" s="7">
        <f>Scoring!Z94</f>
        <v>131</v>
      </c>
      <c r="AB91" s="7">
        <f>Scoring!AA94</f>
        <v>134</v>
      </c>
    </row>
    <row r="92" spans="1:28" x14ac:dyDescent="0.2">
      <c r="A92" s="7" t="str">
        <f>Identifier!B92</f>
        <v>0</v>
      </c>
      <c r="B92" s="7" t="str">
        <f>Identifier!C92</f>
        <v/>
      </c>
      <c r="C92" s="7" t="str">
        <f>Identifier!D92</f>
        <v/>
      </c>
      <c r="D92" s="7" t="str">
        <f>Identifier!E92</f>
        <v/>
      </c>
      <c r="E92" s="7">
        <f>Scoring!B95</f>
        <v>0</v>
      </c>
      <c r="F92" s="7">
        <f>Scoring!C95</f>
        <v>0</v>
      </c>
      <c r="G92" s="7">
        <f>Scoring!D95</f>
        <v>0</v>
      </c>
      <c r="H92" s="7">
        <f>Scoring!E95</f>
        <v>0</v>
      </c>
      <c r="I92" s="7">
        <f>Scoring!F95</f>
        <v>0</v>
      </c>
      <c r="J92" s="7">
        <f>Scoring!G95</f>
        <v>0</v>
      </c>
      <c r="K92" s="7">
        <f>Scoring!H95</f>
        <v>0</v>
      </c>
      <c r="L92" s="7">
        <f>Scoring!I95</f>
        <v>0</v>
      </c>
      <c r="M92" s="7">
        <f>Scoring!K95</f>
        <v>0</v>
      </c>
      <c r="N92" s="7">
        <f>Scoring!L95</f>
        <v>0</v>
      </c>
      <c r="O92" s="7">
        <f>Scoring!M95</f>
        <v>0</v>
      </c>
      <c r="P92" s="7">
        <f>Scoring!N95</f>
        <v>0</v>
      </c>
      <c r="Q92" s="7">
        <f>Scoring!O95</f>
        <v>0</v>
      </c>
      <c r="R92" s="7">
        <f>Scoring!P95</f>
        <v>0</v>
      </c>
      <c r="S92" s="7">
        <f>Scoring!Q95</f>
        <v>0</v>
      </c>
      <c r="T92" s="7">
        <f>Scoring!R95</f>
        <v>0</v>
      </c>
      <c r="U92" s="7">
        <f>Scoring!T95</f>
        <v>0</v>
      </c>
      <c r="V92" s="7">
        <f>Scoring!U95</f>
        <v>0</v>
      </c>
      <c r="W92" s="7">
        <f>Scoring!V95</f>
        <v>0</v>
      </c>
      <c r="X92" s="7">
        <f>Scoring!W95</f>
        <v>0</v>
      </c>
      <c r="Y92" s="7">
        <f>Scoring!X95</f>
        <v>0</v>
      </c>
      <c r="Z92" s="7">
        <f>Scoring!Y95</f>
        <v>0</v>
      </c>
      <c r="AA92" s="7">
        <f>Scoring!Z95</f>
        <v>0</v>
      </c>
      <c r="AB92" s="7">
        <f>Scoring!AA95</f>
        <v>0</v>
      </c>
    </row>
    <row r="93" spans="1:28" x14ac:dyDescent="0.2">
      <c r="A93" s="7" t="str">
        <f>Identifier!B93</f>
        <v>45</v>
      </c>
      <c r="B93" s="7" t="str">
        <f>Identifier!C93</f>
        <v>1</v>
      </c>
      <c r="C93" s="7" t="str">
        <f>Identifier!D93</f>
        <v/>
      </c>
      <c r="D93" s="7" t="str">
        <f>Identifier!E93</f>
        <v/>
      </c>
      <c r="E93" s="7">
        <f>Scoring!B96</f>
        <v>0</v>
      </c>
      <c r="F93" s="7">
        <f>Scoring!C96</f>
        <v>0</v>
      </c>
      <c r="G93" s="7">
        <f>Scoring!D96</f>
        <v>0</v>
      </c>
      <c r="H93" s="7">
        <f>Scoring!E96</f>
        <v>0</v>
      </c>
      <c r="I93" s="7">
        <f>Scoring!F96</f>
        <v>0</v>
      </c>
      <c r="J93" s="7">
        <f>Scoring!G96</f>
        <v>0</v>
      </c>
      <c r="K93" s="7">
        <f>Scoring!H96</f>
        <v>0</v>
      </c>
      <c r="L93" s="7">
        <f>Scoring!I96</f>
        <v>0</v>
      </c>
      <c r="M93" s="7">
        <f>Scoring!K96</f>
        <v>0</v>
      </c>
      <c r="N93" s="7">
        <f>Scoring!L96</f>
        <v>0</v>
      </c>
      <c r="O93" s="7">
        <f>Scoring!M96</f>
        <v>0</v>
      </c>
      <c r="P93" s="7">
        <f>Scoring!N96</f>
        <v>0</v>
      </c>
      <c r="Q93" s="7">
        <f>Scoring!O96</f>
        <v>0</v>
      </c>
      <c r="R93" s="7">
        <f>Scoring!P96</f>
        <v>0</v>
      </c>
      <c r="S93" s="7">
        <f>Scoring!Q96</f>
        <v>0</v>
      </c>
      <c r="T93" s="7">
        <f>Scoring!R96</f>
        <v>0</v>
      </c>
      <c r="U93" s="7">
        <f>Scoring!T96</f>
        <v>0</v>
      </c>
      <c r="V93" s="7">
        <f>Scoring!U96</f>
        <v>0</v>
      </c>
      <c r="W93" s="7">
        <f>Scoring!V96</f>
        <v>0</v>
      </c>
      <c r="X93" s="7">
        <f>Scoring!W96</f>
        <v>0</v>
      </c>
      <c r="Y93" s="7">
        <f>Scoring!X96</f>
        <v>0</v>
      </c>
      <c r="Z93" s="7">
        <f>Scoring!Y96</f>
        <v>0</v>
      </c>
      <c r="AA93" s="7">
        <f>Scoring!Z96</f>
        <v>0</v>
      </c>
      <c r="AB93" s="7">
        <f>Scoring!AA96</f>
        <v>0</v>
      </c>
    </row>
    <row r="94" spans="1:28" x14ac:dyDescent="0.2">
      <c r="A94" s="7" t="str">
        <f>Identifier!B94</f>
        <v>JB</v>
      </c>
      <c r="B94" s="7" t="str">
        <f>Identifier!C94</f>
        <v>C</v>
      </c>
      <c r="C94" s="7" t="str">
        <f>Identifier!D94</f>
        <v>T4</v>
      </c>
      <c r="D94" s="7" t="str">
        <f>Identifier!E94</f>
        <v>6</v>
      </c>
      <c r="E94" s="7">
        <f>Scoring!B97</f>
        <v>0</v>
      </c>
      <c r="F94" s="7">
        <f>Scoring!C97</f>
        <v>0</v>
      </c>
      <c r="G94" s="7">
        <f>Scoring!D97</f>
        <v>0</v>
      </c>
      <c r="H94" s="7">
        <f>Scoring!E97</f>
        <v>0</v>
      </c>
      <c r="I94" s="7">
        <f>Scoring!F97</f>
        <v>0</v>
      </c>
      <c r="J94" s="7">
        <f>Scoring!G97</f>
        <v>0</v>
      </c>
      <c r="K94" s="7">
        <f>Scoring!H97</f>
        <v>0</v>
      </c>
      <c r="L94" s="7">
        <f>Scoring!I97</f>
        <v>0</v>
      </c>
      <c r="M94" s="7">
        <f>Scoring!K97</f>
        <v>0</v>
      </c>
      <c r="N94" s="7">
        <f>Scoring!L97</f>
        <v>0</v>
      </c>
      <c r="O94" s="7">
        <f>Scoring!M97</f>
        <v>0</v>
      </c>
      <c r="P94" s="7">
        <f>Scoring!N97</f>
        <v>0</v>
      </c>
      <c r="Q94" s="7">
        <f>Scoring!O97</f>
        <v>0</v>
      </c>
      <c r="R94" s="7">
        <f>Scoring!P97</f>
        <v>0</v>
      </c>
      <c r="S94" s="7">
        <f>Scoring!Q97</f>
        <v>0</v>
      </c>
      <c r="T94" s="7">
        <f>Scoring!R97</f>
        <v>0</v>
      </c>
      <c r="U94" s="7">
        <f>Scoring!T97</f>
        <v>0</v>
      </c>
      <c r="V94" s="7">
        <f>Scoring!U97</f>
        <v>0</v>
      </c>
      <c r="W94" s="7">
        <f>Scoring!V97</f>
        <v>0</v>
      </c>
      <c r="X94" s="7">
        <f>Scoring!W97</f>
        <v>0</v>
      </c>
      <c r="Y94" s="7">
        <f>Scoring!X97</f>
        <v>0</v>
      </c>
      <c r="Z94" s="7">
        <f>Scoring!Y97</f>
        <v>0</v>
      </c>
      <c r="AA94" s="7">
        <f>Scoring!Z97</f>
        <v>0</v>
      </c>
      <c r="AB94" s="7">
        <f>Scoring!AA97</f>
        <v>0</v>
      </c>
    </row>
    <row r="95" spans="1:28" x14ac:dyDescent="0.2">
      <c r="A95" s="7" t="str">
        <f>Identifier!B95</f>
        <v>JB</v>
      </c>
      <c r="B95" s="7" t="str">
        <f>Identifier!C95</f>
        <v>A</v>
      </c>
      <c r="C95" s="7" t="str">
        <f>Identifier!D95</f>
        <v>T2</v>
      </c>
      <c r="D95" s="7" t="str">
        <f>Identifier!E95</f>
        <v>0</v>
      </c>
      <c r="E95" s="7">
        <f>Scoring!B98</f>
        <v>108</v>
      </c>
      <c r="F95" s="7">
        <f>Scoring!C98</f>
        <v>141</v>
      </c>
      <c r="G95" s="7">
        <f>Scoring!D98</f>
        <v>111</v>
      </c>
      <c r="H95" s="7">
        <f>Scoring!E98</f>
        <v>132</v>
      </c>
      <c r="I95" s="7">
        <f>Scoring!F98</f>
        <v>109</v>
      </c>
      <c r="J95" s="7">
        <f>Scoring!G98</f>
        <v>136</v>
      </c>
      <c r="K95" s="7">
        <f>Scoring!H98</f>
        <v>141</v>
      </c>
      <c r="L95" s="7">
        <f>Scoring!I98</f>
        <v>150</v>
      </c>
      <c r="M95" s="7">
        <f>Scoring!K98</f>
        <v>116</v>
      </c>
      <c r="N95" s="7">
        <f>Scoring!L98</f>
        <v>116</v>
      </c>
      <c r="O95" s="7">
        <f>Scoring!M98</f>
        <v>90</v>
      </c>
      <c r="P95" s="7">
        <f>Scoring!N98</f>
        <v>93</v>
      </c>
      <c r="Q95" s="7">
        <f>Scoring!O98</f>
        <v>84</v>
      </c>
      <c r="R95" s="7">
        <f>Scoring!P98</f>
        <v>87</v>
      </c>
      <c r="S95" s="7">
        <f>Scoring!Q98</f>
        <v>80</v>
      </c>
      <c r="T95" s="7">
        <f>Scoring!R98</f>
        <v>80</v>
      </c>
      <c r="U95" s="7">
        <f>Scoring!T98</f>
        <v>104</v>
      </c>
      <c r="V95" s="7">
        <f>Scoring!U98</f>
        <v>104</v>
      </c>
      <c r="W95" s="7">
        <f>Scoring!V98</f>
        <v>91</v>
      </c>
      <c r="X95" s="7">
        <f>Scoring!W98</f>
        <v>106</v>
      </c>
      <c r="Y95" s="7">
        <f>Scoring!X98</f>
        <v>114</v>
      </c>
      <c r="Z95" s="7">
        <f>Scoring!Y98</f>
        <v>120</v>
      </c>
      <c r="AA95" s="7">
        <f>Scoring!Z98</f>
        <v>131</v>
      </c>
      <c r="AB95" s="7">
        <f>Scoring!AA98</f>
        <v>134</v>
      </c>
    </row>
    <row r="96" spans="1:28" x14ac:dyDescent="0.2">
      <c r="A96" s="7" t="str">
        <f>Identifier!B96</f>
        <v>JB</v>
      </c>
      <c r="B96" s="7" t="str">
        <f>Identifier!C96</f>
        <v>B</v>
      </c>
      <c r="C96" s="7" t="str">
        <f>Identifier!D96</f>
        <v>T2</v>
      </c>
      <c r="D96" s="7" t="str">
        <f>Identifier!E96</f>
        <v>0</v>
      </c>
      <c r="E96" s="7">
        <f>Scoring!B99</f>
        <v>129</v>
      </c>
      <c r="F96" s="7">
        <f>Scoring!C99</f>
        <v>135</v>
      </c>
      <c r="G96" s="7">
        <f>Scoring!D99</f>
        <v>111</v>
      </c>
      <c r="H96" s="7">
        <f>Scoring!E99</f>
        <v>111</v>
      </c>
      <c r="I96" s="7">
        <f>Scoring!F99</f>
        <v>115</v>
      </c>
      <c r="J96" s="7">
        <f>Scoring!G99</f>
        <v>121</v>
      </c>
      <c r="K96" s="7">
        <f>Scoring!H99</f>
        <v>102</v>
      </c>
      <c r="L96" s="7">
        <f>Scoring!I99</f>
        <v>144</v>
      </c>
      <c r="M96" s="7">
        <f>Scoring!K99</f>
        <v>116</v>
      </c>
      <c r="N96" s="7">
        <f>Scoring!L99</f>
        <v>125</v>
      </c>
      <c r="O96" s="7">
        <f>Scoring!M99</f>
        <v>87</v>
      </c>
      <c r="P96" s="7">
        <f>Scoring!N99</f>
        <v>90</v>
      </c>
      <c r="Q96" s="7">
        <f>Scoring!O99</f>
        <v>84</v>
      </c>
      <c r="R96" s="7">
        <f>Scoring!P99</f>
        <v>90</v>
      </c>
      <c r="S96" s="7">
        <f>Scoring!Q99</f>
        <v>80</v>
      </c>
      <c r="T96" s="7">
        <f>Scoring!R99</f>
        <v>80</v>
      </c>
      <c r="U96" s="7">
        <f>Scoring!T99</f>
        <v>104</v>
      </c>
      <c r="V96" s="7">
        <f>Scoring!U99</f>
        <v>107</v>
      </c>
      <c r="W96" s="7">
        <f>Scoring!V99</f>
        <v>106</v>
      </c>
      <c r="X96" s="7">
        <f>Scoring!W99</f>
        <v>109</v>
      </c>
      <c r="Y96" s="7">
        <f>Scoring!X99</f>
        <v>117</v>
      </c>
      <c r="Z96" s="7">
        <f>Scoring!Y99</f>
        <v>117</v>
      </c>
      <c r="AA96" s="7">
        <f>Scoring!Z99</f>
        <v>125</v>
      </c>
      <c r="AB96" s="7">
        <f>Scoring!AA99</f>
        <v>131</v>
      </c>
    </row>
    <row r="97" spans="1:28" x14ac:dyDescent="0.2">
      <c r="A97" s="7" t="str">
        <f>Identifier!B97</f>
        <v>JB</v>
      </c>
      <c r="B97" s="7" t="str">
        <f>Identifier!C97</f>
        <v>B</v>
      </c>
      <c r="C97" s="7" t="str">
        <f>Identifier!D97</f>
        <v>T3</v>
      </c>
      <c r="D97" s="7" t="str">
        <f>Identifier!E97</f>
        <v>0</v>
      </c>
      <c r="E97" s="7">
        <f>Scoring!B100</f>
        <v>132</v>
      </c>
      <c r="F97" s="7">
        <f>Scoring!C100</f>
        <v>132</v>
      </c>
      <c r="G97" s="7">
        <f>Scoring!D100</f>
        <v>111</v>
      </c>
      <c r="H97" s="7">
        <f>Scoring!E100</f>
        <v>126</v>
      </c>
      <c r="I97" s="7">
        <f>Scoring!F100</f>
        <v>100</v>
      </c>
      <c r="J97" s="7">
        <f>Scoring!G100</f>
        <v>100</v>
      </c>
      <c r="K97" s="7">
        <f>Scoring!H100</f>
        <v>99</v>
      </c>
      <c r="L97" s="7">
        <f>Scoring!I100</f>
        <v>105</v>
      </c>
      <c r="M97" s="7">
        <f>Scoring!K100</f>
        <v>116</v>
      </c>
      <c r="N97" s="7">
        <f>Scoring!L100</f>
        <v>116</v>
      </c>
      <c r="O97" s="7">
        <f>Scoring!M100</f>
        <v>90</v>
      </c>
      <c r="P97" s="7">
        <f>Scoring!N100</f>
        <v>93</v>
      </c>
      <c r="Q97" s="7">
        <f>Scoring!O100</f>
        <v>84</v>
      </c>
      <c r="R97" s="7">
        <f>Scoring!P100</f>
        <v>93</v>
      </c>
      <c r="S97" s="7">
        <f>Scoring!Q100</f>
        <v>80</v>
      </c>
      <c r="T97" s="7">
        <f>Scoring!R100</f>
        <v>80</v>
      </c>
      <c r="U97" s="7">
        <f>Scoring!T100</f>
        <v>104</v>
      </c>
      <c r="V97" s="7">
        <f>Scoring!U100</f>
        <v>113</v>
      </c>
      <c r="W97" s="7">
        <f>Scoring!V100</f>
        <v>106</v>
      </c>
      <c r="X97" s="7">
        <f>Scoring!W100</f>
        <v>106</v>
      </c>
      <c r="Y97" s="7">
        <f>Scoring!X100</f>
        <v>120</v>
      </c>
      <c r="Z97" s="7">
        <f>Scoring!Y100</f>
        <v>120</v>
      </c>
      <c r="AA97" s="7">
        <f>Scoring!Z100</f>
        <v>134</v>
      </c>
      <c r="AB97" s="7">
        <f>Scoring!AA100</f>
        <v>158</v>
      </c>
    </row>
    <row r="98" spans="1:28" x14ac:dyDescent="0.2">
      <c r="A98" s="7" t="str">
        <f>Identifier!B98</f>
        <v>0</v>
      </c>
      <c r="B98" s="7" t="str">
        <f>Identifier!C98</f>
        <v/>
      </c>
      <c r="C98" s="7" t="str">
        <f>Identifier!D98</f>
        <v/>
      </c>
      <c r="D98" s="7" t="str">
        <f>Identifier!E98</f>
        <v/>
      </c>
      <c r="E98" s="7">
        <f>Scoring!B101</f>
        <v>0</v>
      </c>
      <c r="F98" s="7">
        <f>Scoring!C101</f>
        <v>0</v>
      </c>
      <c r="G98" s="7">
        <f>Scoring!D101</f>
        <v>0</v>
      </c>
      <c r="H98" s="7">
        <f>Scoring!E101</f>
        <v>0</v>
      </c>
      <c r="I98" s="7">
        <f>Scoring!F101</f>
        <v>0</v>
      </c>
      <c r="J98" s="7">
        <f>Scoring!G101</f>
        <v>0</v>
      </c>
      <c r="K98" s="7">
        <f>Scoring!H101</f>
        <v>0</v>
      </c>
      <c r="L98" s="7">
        <f>Scoring!I101</f>
        <v>0</v>
      </c>
      <c r="M98" s="7">
        <f>Scoring!K101</f>
        <v>0</v>
      </c>
      <c r="N98" s="7">
        <f>Scoring!L101</f>
        <v>0</v>
      </c>
      <c r="O98" s="7">
        <f>Scoring!M101</f>
        <v>0</v>
      </c>
      <c r="P98" s="7">
        <f>Scoring!N101</f>
        <v>0</v>
      </c>
      <c r="Q98" s="7">
        <f>Scoring!O101</f>
        <v>0</v>
      </c>
      <c r="R98" s="7">
        <f>Scoring!P101</f>
        <v>0</v>
      </c>
      <c r="S98" s="7">
        <f>Scoring!Q101</f>
        <v>0</v>
      </c>
      <c r="T98" s="7">
        <f>Scoring!R101</f>
        <v>0</v>
      </c>
      <c r="U98" s="7">
        <f>Scoring!T101</f>
        <v>0</v>
      </c>
      <c r="V98" s="7">
        <f>Scoring!U101</f>
        <v>0</v>
      </c>
      <c r="W98" s="7">
        <f>Scoring!V101</f>
        <v>0</v>
      </c>
      <c r="X98" s="7">
        <f>Scoring!W101</f>
        <v>0</v>
      </c>
      <c r="Y98" s="7">
        <f>Scoring!X101</f>
        <v>0</v>
      </c>
      <c r="Z98" s="7">
        <f>Scoring!Y101</f>
        <v>0</v>
      </c>
      <c r="AA98" s="7">
        <f>Scoring!Z101</f>
        <v>0</v>
      </c>
      <c r="AB98" s="7">
        <f>Scoring!AA101</f>
        <v>0</v>
      </c>
    </row>
    <row r="99" spans="1:28" x14ac:dyDescent="0.2">
      <c r="A99" s="7" t="str">
        <f>Identifier!B99</f>
        <v>45</v>
      </c>
      <c r="B99" s="7" t="str">
        <f>Identifier!C99</f>
        <v>2</v>
      </c>
      <c r="C99" s="7" t="str">
        <f>Identifier!D99</f>
        <v/>
      </c>
      <c r="D99" s="7" t="str">
        <f>Identifier!E99</f>
        <v/>
      </c>
      <c r="E99" s="7">
        <f>Scoring!B102</f>
        <v>0</v>
      </c>
      <c r="F99" s="7">
        <f>Scoring!C102</f>
        <v>0</v>
      </c>
      <c r="G99" s="7">
        <f>Scoring!D102</f>
        <v>0</v>
      </c>
      <c r="H99" s="7">
        <f>Scoring!E102</f>
        <v>0</v>
      </c>
      <c r="I99" s="7">
        <f>Scoring!F102</f>
        <v>0</v>
      </c>
      <c r="J99" s="7">
        <f>Scoring!G102</f>
        <v>0</v>
      </c>
      <c r="K99" s="7">
        <f>Scoring!H102</f>
        <v>0</v>
      </c>
      <c r="L99" s="7">
        <f>Scoring!I102</f>
        <v>0</v>
      </c>
      <c r="M99" s="7">
        <f>Scoring!K102</f>
        <v>0</v>
      </c>
      <c r="N99" s="7">
        <f>Scoring!L102</f>
        <v>0</v>
      </c>
      <c r="O99" s="7">
        <f>Scoring!M102</f>
        <v>0</v>
      </c>
      <c r="P99" s="7">
        <f>Scoring!N102</f>
        <v>0</v>
      </c>
      <c r="Q99" s="7">
        <f>Scoring!O102</f>
        <v>0</v>
      </c>
      <c r="R99" s="7">
        <f>Scoring!P102</f>
        <v>0</v>
      </c>
      <c r="S99" s="7">
        <f>Scoring!Q102</f>
        <v>0</v>
      </c>
      <c r="T99" s="7">
        <f>Scoring!R102</f>
        <v>0</v>
      </c>
      <c r="U99" s="7">
        <f>Scoring!T102</f>
        <v>0</v>
      </c>
      <c r="V99" s="7">
        <f>Scoring!U102</f>
        <v>0</v>
      </c>
      <c r="W99" s="7">
        <f>Scoring!V102</f>
        <v>0</v>
      </c>
      <c r="X99" s="7">
        <f>Scoring!W102</f>
        <v>0</v>
      </c>
      <c r="Y99" s="7">
        <f>Scoring!X102</f>
        <v>0</v>
      </c>
      <c r="Z99" s="7">
        <f>Scoring!Y102</f>
        <v>0</v>
      </c>
      <c r="AA99" s="7">
        <f>Scoring!Z102</f>
        <v>0</v>
      </c>
      <c r="AB99" s="7">
        <f>Scoring!AA102</f>
        <v>0</v>
      </c>
    </row>
    <row r="100" spans="1:28" x14ac:dyDescent="0.2">
      <c r="A100" s="7" t="str">
        <f>Identifier!B100</f>
        <v>JB</v>
      </c>
      <c r="B100" s="7" t="str">
        <f>Identifier!C100</f>
        <v>A</v>
      </c>
      <c r="C100" s="7" t="str">
        <f>Identifier!D100</f>
        <v>T4</v>
      </c>
      <c r="D100" s="7" t="str">
        <f>Identifier!E100</f>
        <v>12</v>
      </c>
      <c r="E100" s="7">
        <f>Scoring!B103</f>
        <v>120</v>
      </c>
      <c r="F100" s="7">
        <f>Scoring!C103</f>
        <v>132</v>
      </c>
      <c r="G100" s="7">
        <f>Scoring!D103</f>
        <v>111</v>
      </c>
      <c r="H100" s="7">
        <f>Scoring!E103</f>
        <v>126</v>
      </c>
      <c r="I100" s="7">
        <f>Scoring!F103</f>
        <v>112</v>
      </c>
      <c r="J100" s="7">
        <f>Scoring!G103</f>
        <v>139</v>
      </c>
      <c r="K100" s="7">
        <f>Scoring!H103</f>
        <v>144</v>
      </c>
      <c r="L100" s="7">
        <f>Scoring!I103</f>
        <v>153</v>
      </c>
      <c r="M100" s="7">
        <f>Scoring!K103</f>
        <v>116</v>
      </c>
      <c r="N100" s="7">
        <f>Scoring!L103</f>
        <v>116</v>
      </c>
      <c r="O100" s="7">
        <f>Scoring!M103</f>
        <v>90</v>
      </c>
      <c r="P100" s="7">
        <f>Scoring!N103</f>
        <v>90</v>
      </c>
      <c r="Q100" s="7">
        <f>Scoring!O103</f>
        <v>93</v>
      </c>
      <c r="R100" s="7">
        <f>Scoring!P103</f>
        <v>96</v>
      </c>
      <c r="S100" s="7">
        <f>Scoring!Q103</f>
        <v>80</v>
      </c>
      <c r="T100" s="7">
        <f>Scoring!R103</f>
        <v>80</v>
      </c>
      <c r="U100" s="7">
        <f>Scoring!T103</f>
        <v>104</v>
      </c>
      <c r="V100" s="7">
        <f>Scoring!U103</f>
        <v>104</v>
      </c>
      <c r="W100" s="7">
        <f>Scoring!V103</f>
        <v>106</v>
      </c>
      <c r="X100" s="7">
        <f>Scoring!W103</f>
        <v>109</v>
      </c>
      <c r="Y100" s="7">
        <f>Scoring!X103</f>
        <v>117</v>
      </c>
      <c r="Z100" s="7">
        <f>Scoring!Y103</f>
        <v>120</v>
      </c>
      <c r="AA100" s="7">
        <f>Scoring!Z103</f>
        <v>134</v>
      </c>
      <c r="AB100" s="7">
        <f>Scoring!AA103</f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Scoring</vt:lpstr>
      <vt:lpstr>genotypes two column v3</vt:lpstr>
      <vt:lpstr>genotypes two column v2</vt:lpstr>
      <vt:lpstr>genotype one column 07_10_2024</vt:lpstr>
      <vt:lpstr>genotypes one column</vt:lpstr>
      <vt:lpstr>re-genotype</vt:lpstr>
      <vt:lpstr>Identifier</vt:lpstr>
      <vt:lpstr>Patch</vt:lpstr>
      <vt:lpstr>genotypes two column</vt:lpstr>
      <vt:lpstr>GenoDive</vt:lpstr>
      <vt:lpstr>genotypes</vt:lpstr>
      <vt:lpstr>Repeat Calculation</vt:lpstr>
      <vt:lpstr>GenoDive - Repeat</vt:lpstr>
      <vt:lpstr>bubble_plot</vt:lpstr>
      <vt:lpstr>CBA</vt:lpstr>
      <vt:lpstr>CBB</vt:lpstr>
      <vt:lpstr>CBC</vt:lpstr>
      <vt:lpstr>CBD</vt:lpstr>
      <vt:lpstr>CBE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2023-10-04T21:25:36Z</dcterms:created>
  <dcterms:modified xsi:type="dcterms:W3CDTF">2024-07-23T16:57:30Z</dcterms:modified>
  <cp:category/>
  <cp:contentStatus/>
</cp:coreProperties>
</file>