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home/Dropbox/Projects/Udemy Courses/SaaS Course (Dropbox)/Excel workbook/"/>
    </mc:Choice>
  </mc:AlternateContent>
  <xr:revisionPtr revIDLastSave="0" documentId="8_{C4F342CD-EE28-B541-A7B6-25F650C0910E}" xr6:coauthVersionLast="46" xr6:coauthVersionMax="46" xr10:uidLastSave="{00000000-0000-0000-0000-000000000000}"/>
  <bookViews>
    <workbookView xWindow="12780" yWindow="6960" windowWidth="26840" windowHeight="15940" xr2:uid="{6607CCE8-2215-0B4E-9F8A-F731B56D3100}"/>
  </bookViews>
  <sheets>
    <sheet name="Coho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 s="1"/>
  <c r="J3" i="1" s="1"/>
  <c r="N3" i="1"/>
  <c r="O3" i="1"/>
  <c r="P3" i="1" s="1"/>
  <c r="Q3" i="1" s="1"/>
  <c r="R3" i="1" s="1"/>
  <c r="S3" i="1" s="1"/>
  <c r="M4" i="1"/>
  <c r="N4" i="1"/>
  <c r="W4" i="1" s="1"/>
  <c r="O4" i="1"/>
  <c r="X4" i="1" s="1"/>
  <c r="P4" i="1"/>
  <c r="P8" i="1" s="1"/>
  <c r="Q4" i="1"/>
  <c r="R4" i="1"/>
  <c r="AA4" i="1" s="1"/>
  <c r="S4" i="1"/>
  <c r="AB4" i="1" s="1"/>
  <c r="V4" i="1"/>
  <c r="AE4" i="1" s="1"/>
  <c r="Z4" i="1"/>
  <c r="N5" i="1"/>
  <c r="V5" i="1" s="1"/>
  <c r="AE5" i="1" s="1"/>
  <c r="O5" i="1"/>
  <c r="P5" i="1"/>
  <c r="Q5" i="1"/>
  <c r="Y5" i="1" s="1"/>
  <c r="R5" i="1"/>
  <c r="Z5" i="1" s="1"/>
  <c r="S5" i="1"/>
  <c r="W5" i="1"/>
  <c r="AF5" i="1" s="1"/>
  <c r="X5" i="1"/>
  <c r="AG5" i="1" s="1"/>
  <c r="AA5" i="1"/>
  <c r="AJ5" i="1" s="1"/>
  <c r="O6" i="1"/>
  <c r="P6" i="1"/>
  <c r="W6" i="1" s="1"/>
  <c r="Q6" i="1"/>
  <c r="R6" i="1"/>
  <c r="S6" i="1"/>
  <c r="V6" i="1"/>
  <c r="AE6" i="1" s="1"/>
  <c r="X6" i="1"/>
  <c r="Y6" i="1"/>
  <c r="Z6" i="1"/>
  <c r="AI6" i="1" s="1"/>
  <c r="AH6" i="1"/>
  <c r="AO6" i="1"/>
  <c r="M8" i="1"/>
  <c r="O8" i="1"/>
  <c r="S8" i="1"/>
  <c r="D20" i="1"/>
  <c r="E20" i="1"/>
  <c r="F20" i="1"/>
  <c r="G20" i="1"/>
  <c r="H20" i="1"/>
  <c r="I20" i="1"/>
  <c r="J20" i="1"/>
  <c r="AH5" i="1" l="1"/>
  <c r="AO5" i="1"/>
  <c r="AF6" i="1"/>
  <c r="AM6" i="1"/>
  <c r="AN6" i="1"/>
  <c r="AK4" i="1"/>
  <c r="AR4" i="1"/>
  <c r="AG4" i="1"/>
  <c r="AN4" i="1"/>
  <c r="AP5" i="1"/>
  <c r="AI5" i="1"/>
  <c r="AQ4" i="1"/>
  <c r="AJ4" i="1"/>
  <c r="AM4" i="1"/>
  <c r="AF4" i="1"/>
  <c r="R8" i="1"/>
  <c r="N8" i="1"/>
  <c r="AG6" i="1"/>
  <c r="AN5" i="1"/>
  <c r="AI4" i="1"/>
  <c r="Y4" i="1"/>
  <c r="Q8" i="1"/>
  <c r="AQ5" i="1"/>
  <c r="AM5" i="1"/>
  <c r="AP6" i="1"/>
  <c r="AH4" i="1" l="1"/>
  <c r="AO4" i="1"/>
  <c r="AP4" i="1"/>
</calcChain>
</file>

<file path=xl/sharedStrings.xml><?xml version="1.0" encoding="utf-8"?>
<sst xmlns="http://schemas.openxmlformats.org/spreadsheetml/2006/main" count="66" uniqueCount="30">
  <si>
    <t>Total</t>
  </si>
  <si>
    <t>2023 Cohort</t>
  </si>
  <si>
    <t>Oscar</t>
  </si>
  <si>
    <t>November</t>
  </si>
  <si>
    <t>Mike</t>
  </si>
  <si>
    <t>Lima</t>
  </si>
  <si>
    <t>Kilo</t>
  </si>
  <si>
    <t>2022 Cohort</t>
  </si>
  <si>
    <t>Juliett</t>
  </si>
  <si>
    <t>India</t>
  </si>
  <si>
    <t>Hotel</t>
  </si>
  <si>
    <t>Golf</t>
  </si>
  <si>
    <t>Foxtrot</t>
  </si>
  <si>
    <t>2021 Cohort</t>
  </si>
  <si>
    <t>Echo</t>
  </si>
  <si>
    <t>Delta</t>
  </si>
  <si>
    <t>Charlie</t>
  </si>
  <si>
    <t>Bravo</t>
  </si>
  <si>
    <t>Alfa</t>
  </si>
  <si>
    <t>Year 7</t>
  </si>
  <si>
    <t>Year 6</t>
  </si>
  <si>
    <t>Year 5</t>
  </si>
  <si>
    <t>Year 4</t>
  </si>
  <si>
    <t>Year 3</t>
  </si>
  <si>
    <t>Year 2</t>
  </si>
  <si>
    <t>Year 1</t>
  </si>
  <si>
    <t>$</t>
  </si>
  <si>
    <t>Cohort</t>
  </si>
  <si>
    <t>Compounded Growth Rate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</si>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</sst>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x&quot;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202122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3" fontId="2" fillId="2" borderId="1" xfId="0" applyNumberFormat="1" applyFont="1" applyFill="1" applyBorder="1"/>
    <xf numFmtId="0" fontId="2" fillId="2" borderId="1" xfId="0" applyFont="1" applyFill="1" applyBorder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0" fontId="3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2" xfId="0" applyNumberFormat="1" applyFont="1" applyBorder="1"/>
    <xf numFmtId="0" fontId="1" fillId="0" borderId="2" xfId="0" applyFont="1" applyBorder="1"/>
    <xf numFmtId="9" fontId="1" fillId="2" borderId="0" xfId="0" applyNumberFormat="1" applyFont="1" applyFill="1"/>
    <xf numFmtId="9" fontId="1" fillId="0" borderId="0" xfId="0" applyNumberFormat="1" applyFont="1"/>
    <xf numFmtId="164" fontId="1" fillId="0" borderId="0" xfId="0" applyNumberFormat="1" applyFont="1"/>
    <xf numFmtId="3" fontId="1" fillId="2" borderId="0" xfId="0" applyNumberFormat="1" applyFont="1" applyFill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4" fillId="0" borderId="2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 ARR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5.2722518887465444E-2"/>
          <c:y val="0.20926966292134833"/>
          <c:w val="0.87214587234841279"/>
          <c:h val="0.67944210182233533"/>
        </c:manualLayout>
      </c:layout>
      <c:areaChart>
        <c:grouping val="stacked"/>
        <c:varyColors val="1"/>
        <c:ser>
          <c:idx val="0"/>
          <c:order val="0"/>
          <c:tx>
            <c:strRef>
              <c:f>Cohort!$L$4</c:f>
              <c:strCache>
                <c:ptCount val="1"/>
                <c:pt idx="0">
                  <c:v>2021 Cohort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Cohort!$M$3:$S$3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Cohort!$M$4:$S$4</c:f>
              <c:numCache>
                <c:formatCode>#,##0</c:formatCode>
                <c:ptCount val="7"/>
                <c:pt idx="0">
                  <c:v>1650</c:v>
                </c:pt>
                <c:pt idx="1">
                  <c:v>3290</c:v>
                </c:pt>
                <c:pt idx="2">
                  <c:v>6223</c:v>
                </c:pt>
                <c:pt idx="3">
                  <c:v>10880</c:v>
                </c:pt>
                <c:pt idx="4">
                  <c:v>18830</c:v>
                </c:pt>
                <c:pt idx="5">
                  <c:v>35105</c:v>
                </c:pt>
                <c:pt idx="6">
                  <c:v>66717.5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4-3646-A45B-314306A7F840}"/>
            </c:ext>
          </c:extLst>
        </c:ser>
        <c:ser>
          <c:idx val="1"/>
          <c:order val="1"/>
          <c:tx>
            <c:strRef>
              <c:f>Cohort!$L$5</c:f>
              <c:strCache>
                <c:ptCount val="1"/>
                <c:pt idx="0">
                  <c:v>2022 Cohort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Cohort!$M$3:$S$3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Cohort!$M$5:$S$5</c:f>
              <c:numCache>
                <c:formatCode>#,##0</c:formatCode>
                <c:ptCount val="7"/>
                <c:pt idx="1">
                  <c:v>1150</c:v>
                </c:pt>
                <c:pt idx="2">
                  <c:v>2300</c:v>
                </c:pt>
                <c:pt idx="3">
                  <c:v>4780</c:v>
                </c:pt>
                <c:pt idx="4">
                  <c:v>9560</c:v>
                </c:pt>
                <c:pt idx="5">
                  <c:v>19120</c:v>
                </c:pt>
                <c:pt idx="6">
                  <c:v>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4-3646-A45B-314306A7F840}"/>
            </c:ext>
          </c:extLst>
        </c:ser>
        <c:ser>
          <c:idx val="2"/>
          <c:order val="2"/>
          <c:tx>
            <c:strRef>
              <c:f>Cohort!$L$6</c:f>
              <c:strCache>
                <c:ptCount val="1"/>
                <c:pt idx="0">
                  <c:v>2023 Cohort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Cohort!$M$3:$S$3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cat>
          <c:val>
            <c:numRef>
              <c:f>Cohort!$M$6:$S$6</c:f>
              <c:numCache>
                <c:formatCode>#,##0</c:formatCode>
                <c:ptCount val="7"/>
                <c:pt idx="2">
                  <c:v>1272</c:v>
                </c:pt>
                <c:pt idx="3">
                  <c:v>2875</c:v>
                </c:pt>
                <c:pt idx="4">
                  <c:v>6572</c:v>
                </c:pt>
                <c:pt idx="5">
                  <c:v>13144</c:v>
                </c:pt>
                <c:pt idx="6">
                  <c:v>26288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4-3646-A45B-314306A7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08867"/>
        <c:axId val="1083861570"/>
      </c:areaChart>
      <c:catAx>
        <c:axId val="10045088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1570"/>
        <c:crosses val="autoZero"/>
        <c:auto val="1"/>
        <c:lblAlgn val="ctr"/>
        <c:lblOffset val="100"/>
        <c:noMultiLvlLbl val="1"/>
      </c:catAx>
      <c:valAx>
        <c:axId val="1083861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088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Cohort!$AD$4</c:f>
              <c:strCache>
                <c:ptCount val="1"/>
                <c:pt idx="0">
                  <c:v>2021 Cohort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89C-0E47-B4CA-5DD25EDE5252}"/>
              </c:ext>
            </c:extLst>
          </c:dPt>
          <c:dLbls>
            <c:dLbl>
              <c:idx val="4"/>
              <c:layout>
                <c:manualLayout>
                  <c:x val="0.12038366513593135"/>
                  <c:y val="0.212220595512776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9C-0E47-B4CA-5DD25EDE5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Cohort!$AE$3:$AK$3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Cohort!$AE$4:$AK$4</c:f>
              <c:numCache>
                <c:formatCode>0.0"x"</c:formatCode>
                <c:ptCount val="7"/>
                <c:pt idx="0">
                  <c:v>1</c:v>
                </c:pt>
                <c:pt idx="1">
                  <c:v>1.9939393939393939</c:v>
                </c:pt>
                <c:pt idx="2">
                  <c:v>3.7715151515151515</c:v>
                </c:pt>
                <c:pt idx="3">
                  <c:v>6.5939393939393938</c:v>
                </c:pt>
                <c:pt idx="4">
                  <c:v>11.412121212121212</c:v>
                </c:pt>
                <c:pt idx="5">
                  <c:v>21.275757575757577</c:v>
                </c:pt>
                <c:pt idx="6">
                  <c:v>40.434848484848487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9C-0E47-B4CA-5DD25EDE5252}"/>
            </c:ext>
          </c:extLst>
        </c:ser>
        <c:ser>
          <c:idx val="1"/>
          <c:order val="1"/>
          <c:tx>
            <c:strRef>
              <c:f>Cohort!$AD$5</c:f>
              <c:strCache>
                <c:ptCount val="1"/>
                <c:pt idx="0">
                  <c:v>2022 Cohort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Cohort!$AE$3:$AK$3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Cohort!$AE$5:$AK$5</c:f>
              <c:numCache>
                <c:formatCode>0.0"x"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4.1565217391304348</c:v>
                </c:pt>
                <c:pt idx="3">
                  <c:v>8.3130434782608695</c:v>
                </c:pt>
                <c:pt idx="4">
                  <c:v>16.626086956521739</c:v>
                </c:pt>
                <c:pt idx="5">
                  <c:v>33.252173913043478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89C-0E47-B4CA-5DD25EDE5252}"/>
            </c:ext>
          </c:extLst>
        </c:ser>
        <c:ser>
          <c:idx val="2"/>
          <c:order val="2"/>
          <c:tx>
            <c:strRef>
              <c:f>Cohort!$AD$6</c:f>
              <c:strCache>
                <c:ptCount val="1"/>
                <c:pt idx="0">
                  <c:v>2023 Cohort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Cohort!$AE$3:$AK$3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Cohort!$AE$6:$AK$6</c:f>
              <c:numCache>
                <c:formatCode>0.0"x"</c:formatCode>
                <c:ptCount val="7"/>
                <c:pt idx="0">
                  <c:v>1</c:v>
                </c:pt>
                <c:pt idx="1">
                  <c:v>2.2602201257861636</c:v>
                </c:pt>
                <c:pt idx="2">
                  <c:v>5.166666666666667</c:v>
                </c:pt>
                <c:pt idx="3">
                  <c:v>10.333333333333334</c:v>
                </c:pt>
                <c:pt idx="4">
                  <c:v>20.666666666666668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89C-0E47-B4CA-5DD25EDE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3888162"/>
        <c:axId val="747600608"/>
      </c:lineChart>
      <c:catAx>
        <c:axId val="6138881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0608"/>
        <c:crosses val="autoZero"/>
        <c:auto val="1"/>
        <c:lblAlgn val="ctr"/>
        <c:lblOffset val="100"/>
        <c:noMultiLvlLbl val="1"/>
      </c:catAx>
      <c:valAx>
        <c:axId val="747600608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8816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66675</xdr:colOff>
      <xdr:row>8</xdr:row>
      <xdr:rowOff>95250</xdr:rowOff>
    </xdr:from>
    <xdr:ext cx="4400550" cy="2714625"/>
    <xdr:graphicFrame macro="">
      <xdr:nvGraphicFramePr>
        <xdr:cNvPr id="2" name="Chart 15" title="Chart">
          <a:extLst>
            <a:ext uri="{FF2B5EF4-FFF2-40B4-BE49-F238E27FC236}">
              <a16:creationId xmlns:a16="http://schemas.microsoft.com/office/drawing/2014/main" id="{D1D598B2-7F47-FF4D-92EE-D29E1065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29</xdr:col>
      <xdr:colOff>475171</xdr:colOff>
      <xdr:row>6</xdr:row>
      <xdr:rowOff>160161</xdr:rowOff>
    </xdr:from>
    <xdr:ext cx="4206397" cy="3143499"/>
    <xdr:graphicFrame macro="">
      <xdr:nvGraphicFramePr>
        <xdr:cNvPr id="3" name="Chart 16" title="Chart">
          <a:extLst>
            <a:ext uri="{FF2B5EF4-FFF2-40B4-BE49-F238E27FC236}">
              <a16:creationId xmlns:a16="http://schemas.microsoft.com/office/drawing/2014/main" id="{208EA40B-48A4-9A40-A55C-591AEB6C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7B1D-A19B-284E-8F4F-FC234919D32A}">
  <sheetPr>
    <tabColor rgb="FF85200C"/>
    <outlinePr summaryBelow="0" summaryRight="0"/>
  </sheetPr>
  <dimension ref="A1:AR990"/>
  <sheetViews>
    <sheetView showGridLines="0" tabSelected="1" zoomScale="153" zoomScaleNormal="153" workbookViewId="0">
      <selection activeCell="AF26" sqref="AF26"/>
    </sheetView>
  </sheetViews>
  <sheetFormatPr baseColWidth="10" defaultColWidth="14.5" defaultRowHeight="15.75" customHeight="1" x14ac:dyDescent="0.15"/>
  <cols>
    <col min="1" max="1" width="3.33203125" customWidth="1"/>
    <col min="2" max="2" width="10.6640625" customWidth="1"/>
    <col min="3" max="3" width="11.83203125" customWidth="1"/>
    <col min="4" max="10" width="7.1640625" customWidth="1"/>
    <col min="11" max="11" width="3.83203125" customWidth="1"/>
    <col min="13" max="20" width="7.6640625" customWidth="1"/>
    <col min="21" max="21" width="13.83203125" customWidth="1"/>
    <col min="22" max="28" width="7.6640625" customWidth="1"/>
    <col min="29" max="29" width="2.6640625" customWidth="1"/>
    <col min="30" max="30" width="11.83203125" customWidth="1"/>
    <col min="31" max="44" width="7.6640625" customWidth="1"/>
  </cols>
  <sheetData>
    <row r="1" spans="1:44" ht="15.75" customHeight="1" x14ac:dyDescent="0.15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>
        <v>2</v>
      </c>
      <c r="AN1" s="1">
        <v>3</v>
      </c>
      <c r="AO1" s="1">
        <v>4</v>
      </c>
      <c r="AP1" s="1">
        <v>5</v>
      </c>
      <c r="AQ1" s="1">
        <v>6</v>
      </c>
      <c r="AR1" s="1">
        <v>7</v>
      </c>
    </row>
    <row r="2" spans="1:44" ht="15.75" customHeight="1" x14ac:dyDescent="0.15">
      <c r="A2" s="3"/>
      <c r="B2" s="3"/>
      <c r="C2" s="3"/>
      <c r="D2" s="22" t="s">
        <v>29</v>
      </c>
      <c r="E2" s="21"/>
      <c r="F2" s="21"/>
      <c r="G2" s="21"/>
      <c r="H2" s="21"/>
      <c r="I2" s="21"/>
      <c r="J2" s="2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28</v>
      </c>
      <c r="AN2" s="3"/>
      <c r="AO2" s="3"/>
      <c r="AP2" s="3"/>
      <c r="AQ2" s="3"/>
      <c r="AR2" s="3"/>
    </row>
    <row r="3" spans="1:44" ht="15.75" customHeight="1" x14ac:dyDescent="0.15">
      <c r="A3" s="3"/>
      <c r="B3" s="20" t="s">
        <v>26</v>
      </c>
      <c r="C3" s="20" t="s">
        <v>27</v>
      </c>
      <c r="D3" s="20">
        <v>2021</v>
      </c>
      <c r="E3" s="20">
        <f>D3+1</f>
        <v>2022</v>
      </c>
      <c r="F3" s="20">
        <f>E3+1</f>
        <v>2023</v>
      </c>
      <c r="G3" s="20">
        <f>F3+1</f>
        <v>2024</v>
      </c>
      <c r="H3" s="20">
        <f>G3+1</f>
        <v>2025</v>
      </c>
      <c r="I3" s="20">
        <f>H3+1</f>
        <v>2026</v>
      </c>
      <c r="J3" s="20">
        <f>I3+1</f>
        <v>2027</v>
      </c>
      <c r="K3" s="3"/>
      <c r="L3" s="20" t="s">
        <v>26</v>
      </c>
      <c r="M3" s="20">
        <v>2021</v>
      </c>
      <c r="N3" s="20">
        <f>M3+1</f>
        <v>2022</v>
      </c>
      <c r="O3" s="20">
        <f>N3+1</f>
        <v>2023</v>
      </c>
      <c r="P3" s="20">
        <f>O3+1</f>
        <v>2024</v>
      </c>
      <c r="Q3" s="20">
        <f>P3+1</f>
        <v>2025</v>
      </c>
      <c r="R3" s="20">
        <f>Q3+1</f>
        <v>2026</v>
      </c>
      <c r="S3" s="20">
        <f>R3+1</f>
        <v>2027</v>
      </c>
      <c r="T3" s="3"/>
      <c r="U3" s="20"/>
      <c r="V3" s="19" t="s">
        <v>25</v>
      </c>
      <c r="W3" s="19" t="s">
        <v>24</v>
      </c>
      <c r="X3" s="19" t="s">
        <v>23</v>
      </c>
      <c r="Y3" s="19" t="s">
        <v>22</v>
      </c>
      <c r="Z3" s="19" t="s">
        <v>21</v>
      </c>
      <c r="AA3" s="19" t="s">
        <v>20</v>
      </c>
      <c r="AB3" s="19" t="s">
        <v>19</v>
      </c>
      <c r="AC3" s="3"/>
      <c r="AD3" s="19"/>
      <c r="AE3" s="19" t="s">
        <v>25</v>
      </c>
      <c r="AF3" s="19" t="s">
        <v>24</v>
      </c>
      <c r="AG3" s="19" t="s">
        <v>23</v>
      </c>
      <c r="AH3" s="19" t="s">
        <v>22</v>
      </c>
      <c r="AI3" s="19" t="s">
        <v>21</v>
      </c>
      <c r="AJ3" s="19" t="s">
        <v>20</v>
      </c>
      <c r="AK3" s="19" t="s">
        <v>19</v>
      </c>
      <c r="AL3" s="4"/>
      <c r="AM3" s="19" t="s">
        <v>24</v>
      </c>
      <c r="AN3" s="19" t="s">
        <v>23</v>
      </c>
      <c r="AO3" s="19" t="s">
        <v>22</v>
      </c>
      <c r="AP3" s="19" t="s">
        <v>21</v>
      </c>
      <c r="AQ3" s="19" t="s">
        <v>20</v>
      </c>
      <c r="AR3" s="19" t="s">
        <v>19</v>
      </c>
    </row>
    <row r="4" spans="1:44" ht="15.75" customHeight="1" x14ac:dyDescent="0.15">
      <c r="A4" s="1"/>
      <c r="B4" s="10" t="s">
        <v>18</v>
      </c>
      <c r="C4" s="1" t="s">
        <v>13</v>
      </c>
      <c r="D4" s="7">
        <v>500</v>
      </c>
      <c r="E4" s="7">
        <v>1000</v>
      </c>
      <c r="F4" s="7">
        <v>2000</v>
      </c>
      <c r="G4" s="7">
        <v>3000</v>
      </c>
      <c r="H4" s="7">
        <v>3750</v>
      </c>
      <c r="I4" s="7">
        <v>5625</v>
      </c>
      <c r="J4" s="7">
        <v>8437.5</v>
      </c>
      <c r="K4" s="1"/>
      <c r="L4" s="1" t="s">
        <v>13</v>
      </c>
      <c r="M4" s="7">
        <f>SUMIFS(D$4:D$18,$C$4:$C$18,$L4)</f>
        <v>1650</v>
      </c>
      <c r="N4" s="7">
        <f>SUMIFS(E$4:E$18,$C$4:$C$18,$L4)</f>
        <v>3290</v>
      </c>
      <c r="O4" s="7">
        <f>SUMIFS(F$4:F$18,$C$4:$C$18,$L4)</f>
        <v>6223</v>
      </c>
      <c r="P4" s="7">
        <f>SUMIFS(G$4:G$18,$C$4:$C$18,$L4)</f>
        <v>10880</v>
      </c>
      <c r="Q4" s="7">
        <f>SUMIFS(H$4:H$18,$C$4:$C$18,$L4)</f>
        <v>18830</v>
      </c>
      <c r="R4" s="7">
        <f>SUMIFS(I$4:I$18,$C$4:$C$18,$L4)</f>
        <v>35105</v>
      </c>
      <c r="S4" s="7">
        <f>SUMIFS(J$4:J$18,$C$4:$C$18,$L4)</f>
        <v>66717.5</v>
      </c>
      <c r="T4" s="7"/>
      <c r="U4" s="1" t="s">
        <v>13</v>
      </c>
      <c r="V4" s="8">
        <f>M4</f>
        <v>1650</v>
      </c>
      <c r="W4" s="8">
        <f>N4</f>
        <v>3290</v>
      </c>
      <c r="X4" s="8">
        <f>O4</f>
        <v>6223</v>
      </c>
      <c r="Y4" s="8">
        <f>P4</f>
        <v>10880</v>
      </c>
      <c r="Z4" s="8">
        <f>Q4</f>
        <v>18830</v>
      </c>
      <c r="AA4" s="8">
        <f>R4</f>
        <v>35105</v>
      </c>
      <c r="AB4" s="8">
        <f>S4</f>
        <v>66717.5</v>
      </c>
      <c r="AC4" s="7"/>
      <c r="AD4" s="1" t="s">
        <v>13</v>
      </c>
      <c r="AE4" s="17">
        <f>V4/$V4</f>
        <v>1</v>
      </c>
      <c r="AF4" s="17">
        <f>W4/$V4</f>
        <v>1.9939393939393939</v>
      </c>
      <c r="AG4" s="17">
        <f>X4/$V4</f>
        <v>3.7715151515151515</v>
      </c>
      <c r="AH4" s="17">
        <f>Y4/$V4</f>
        <v>6.5939393939393938</v>
      </c>
      <c r="AI4" s="17">
        <f>Z4/$V4</f>
        <v>11.412121212121212</v>
      </c>
      <c r="AJ4" s="17">
        <f>AA4/$V4</f>
        <v>21.275757575757577</v>
      </c>
      <c r="AK4" s="17">
        <f>AB4/$V4</f>
        <v>40.434848484848487</v>
      </c>
      <c r="AL4" s="16"/>
      <c r="AM4" s="16">
        <f>(W4/V4)^(1/AM$1)-1</f>
        <v>0.412069188793309</v>
      </c>
      <c r="AN4" s="16">
        <f>(X4/W4)^(1/AN$1)-1</f>
        <v>0.23671027104728792</v>
      </c>
      <c r="AO4" s="16">
        <f>(Y4/X4)^(1/AO$1)-1</f>
        <v>0.14989258533956784</v>
      </c>
      <c r="AP4" s="16">
        <f>(Z4/Y4)^(1/AP$1)-1</f>
        <v>0.1159488395913737</v>
      </c>
      <c r="AQ4" s="16">
        <f>(AA4/Z4)^(1/AQ$1)-1</f>
        <v>0.10939560973683138</v>
      </c>
      <c r="AR4" s="16">
        <f>(AB4/AA4)^(1/AR$1)-1</f>
        <v>9.6070991342389833E-2</v>
      </c>
    </row>
    <row r="5" spans="1:44" ht="15.75" customHeight="1" x14ac:dyDescent="0.15">
      <c r="A5" s="1"/>
      <c r="B5" s="10" t="s">
        <v>17</v>
      </c>
      <c r="C5" s="1" t="s">
        <v>13</v>
      </c>
      <c r="D5" s="7">
        <v>200</v>
      </c>
      <c r="E5" s="7">
        <v>400</v>
      </c>
      <c r="F5" s="7">
        <v>800</v>
      </c>
      <c r="G5" s="7">
        <v>1600</v>
      </c>
      <c r="H5" s="7">
        <v>3200</v>
      </c>
      <c r="I5" s="7">
        <v>6400</v>
      </c>
      <c r="J5" s="7">
        <v>12800</v>
      </c>
      <c r="K5" s="1"/>
      <c r="L5" s="1" t="s">
        <v>7</v>
      </c>
      <c r="M5" s="9"/>
      <c r="N5" s="7">
        <f>SUMIFS(E$4:E$18,$C$4:$C$18,$L5)</f>
        <v>1150</v>
      </c>
      <c r="O5" s="7">
        <f>SUMIFS(F$4:F$18,$C$4:$C$18,$L5)</f>
        <v>2300</v>
      </c>
      <c r="P5" s="7">
        <f>SUMIFS(G$4:G$18,$C$4:$C$18,$L5)</f>
        <v>4780</v>
      </c>
      <c r="Q5" s="7">
        <f>SUMIFS(H$4:H$18,$C$4:$C$18,$L5)</f>
        <v>9560</v>
      </c>
      <c r="R5" s="7">
        <f>SUMIFS(I$4:I$18,$C$4:$C$18,$L5)</f>
        <v>19120</v>
      </c>
      <c r="S5" s="7">
        <f>SUMIFS(J$4:J$18,$C$4:$C$18,$L5)</f>
        <v>38240</v>
      </c>
      <c r="T5" s="7"/>
      <c r="U5" s="1" t="s">
        <v>7</v>
      </c>
      <c r="V5" s="8">
        <f>N5</f>
        <v>1150</v>
      </c>
      <c r="W5" s="8">
        <f>O5</f>
        <v>2300</v>
      </c>
      <c r="X5" s="8">
        <f>P5</f>
        <v>4780</v>
      </c>
      <c r="Y5" s="8">
        <f>Q5</f>
        <v>9560</v>
      </c>
      <c r="Z5" s="8">
        <f>R5</f>
        <v>19120</v>
      </c>
      <c r="AA5" s="8">
        <f>S5</f>
        <v>38240</v>
      </c>
      <c r="AB5" s="18"/>
      <c r="AC5" s="7"/>
      <c r="AD5" s="1" t="s">
        <v>7</v>
      </c>
      <c r="AE5" s="17">
        <f>V5/$V5</f>
        <v>1</v>
      </c>
      <c r="AF5" s="17">
        <f>W5/$V5</f>
        <v>2</v>
      </c>
      <c r="AG5" s="17">
        <f>X5/$V5</f>
        <v>4.1565217391304348</v>
      </c>
      <c r="AH5" s="17">
        <f>Y5/$V5</f>
        <v>8.3130434782608695</v>
      </c>
      <c r="AI5" s="17">
        <f>Z5/$V5</f>
        <v>16.626086956521739</v>
      </c>
      <c r="AJ5" s="17">
        <f>AA5/$V5</f>
        <v>33.252173913043478</v>
      </c>
      <c r="AK5" s="17"/>
      <c r="AL5" s="16"/>
      <c r="AM5" s="16">
        <f>(W5/V5)^(1/AM$1)-1</f>
        <v>0.41421356237309515</v>
      </c>
      <c r="AN5" s="16">
        <f>(X5/W5)^(1/AN$1)-1</f>
        <v>0.2761449911001328</v>
      </c>
      <c r="AO5" s="16">
        <f>(Y5/X5)^(1/AO$1)-1</f>
        <v>0.18920711500272103</v>
      </c>
      <c r="AP5" s="16">
        <f>(Z5/Y5)^(1/AP$1)-1</f>
        <v>0.1486983549970351</v>
      </c>
      <c r="AQ5" s="16">
        <f>(AA5/Z5)^(1/AQ$1)-1</f>
        <v>0.12246204830937302</v>
      </c>
      <c r="AR5" s="15"/>
    </row>
    <row r="6" spans="1:44" ht="15.75" customHeight="1" x14ac:dyDescent="0.15">
      <c r="A6" s="1"/>
      <c r="B6" s="10" t="s">
        <v>16</v>
      </c>
      <c r="C6" s="1" t="s">
        <v>13</v>
      </c>
      <c r="D6" s="7">
        <v>300</v>
      </c>
      <c r="E6" s="7">
        <v>600</v>
      </c>
      <c r="F6" s="7">
        <v>1200</v>
      </c>
      <c r="G6" s="7">
        <v>2400</v>
      </c>
      <c r="H6" s="7">
        <v>4800</v>
      </c>
      <c r="I6" s="7">
        <v>9600</v>
      </c>
      <c r="J6" s="7">
        <v>19200</v>
      </c>
      <c r="K6" s="1"/>
      <c r="L6" s="1" t="s">
        <v>1</v>
      </c>
      <c r="M6" s="9"/>
      <c r="N6" s="9"/>
      <c r="O6" s="7">
        <f>SUMIFS(F$4:F$18,$C$4:$C$18,$L6)</f>
        <v>1272</v>
      </c>
      <c r="P6" s="7">
        <f>SUMIFS(G$4:G$18,$C$4:$C$18,$L6)</f>
        <v>2875</v>
      </c>
      <c r="Q6" s="7">
        <f>SUMIFS(H$4:H$18,$C$4:$C$18,$L6)</f>
        <v>6572</v>
      </c>
      <c r="R6" s="7">
        <f>SUMIFS(I$4:I$18,$C$4:$C$18,$L6)</f>
        <v>13144</v>
      </c>
      <c r="S6" s="7">
        <f>SUMIFS(J$4:J$18,$C$4:$C$18,$L6)</f>
        <v>26288</v>
      </c>
      <c r="T6" s="7"/>
      <c r="U6" s="1" t="s">
        <v>1</v>
      </c>
      <c r="V6" s="8">
        <f>O6</f>
        <v>1272</v>
      </c>
      <c r="W6" s="8">
        <f>P6</f>
        <v>2875</v>
      </c>
      <c r="X6" s="8">
        <f>Q6</f>
        <v>6572</v>
      </c>
      <c r="Y6" s="8">
        <f>R6</f>
        <v>13144</v>
      </c>
      <c r="Z6" s="8">
        <f>S6</f>
        <v>26288</v>
      </c>
      <c r="AA6" s="18"/>
      <c r="AB6" s="18"/>
      <c r="AC6" s="7"/>
      <c r="AD6" s="1" t="s">
        <v>1</v>
      </c>
      <c r="AE6" s="17">
        <f>V6/$V6</f>
        <v>1</v>
      </c>
      <c r="AF6" s="17">
        <f>W6/$V6</f>
        <v>2.2602201257861636</v>
      </c>
      <c r="AG6" s="17">
        <f>X6/$V6</f>
        <v>5.166666666666667</v>
      </c>
      <c r="AH6" s="17">
        <f>Y6/$V6</f>
        <v>10.333333333333334</v>
      </c>
      <c r="AI6" s="17">
        <f>Z6/$V6</f>
        <v>20.666666666666668</v>
      </c>
      <c r="AJ6" s="17"/>
      <c r="AK6" s="17"/>
      <c r="AL6" s="16"/>
      <c r="AM6" s="16">
        <f>(W6/V6)^(1/AM$1)-1</f>
        <v>0.50340284880206454</v>
      </c>
      <c r="AN6" s="16">
        <f>(X6/W6)^(1/AN$1)-1</f>
        <v>0.31730569257705232</v>
      </c>
      <c r="AO6" s="16">
        <f>(Y6/X6)^(1/AO$1)-1</f>
        <v>0.18920711500272103</v>
      </c>
      <c r="AP6" s="16">
        <f>(Z6/Y6)^(1/AP$1)-1</f>
        <v>0.1486983549970351</v>
      </c>
      <c r="AQ6" s="15"/>
      <c r="AR6" s="15"/>
    </row>
    <row r="7" spans="1:44" ht="15.75" customHeight="1" x14ac:dyDescent="0.15">
      <c r="A7" s="1"/>
      <c r="B7" s="10" t="s">
        <v>15</v>
      </c>
      <c r="C7" s="1" t="s">
        <v>13</v>
      </c>
      <c r="D7" s="7">
        <v>400</v>
      </c>
      <c r="E7" s="7">
        <v>800</v>
      </c>
      <c r="F7" s="7">
        <v>1600</v>
      </c>
      <c r="G7" s="7">
        <v>3200</v>
      </c>
      <c r="H7" s="7">
        <v>6400</v>
      </c>
      <c r="I7" s="7">
        <v>12800</v>
      </c>
      <c r="J7" s="7">
        <v>25600</v>
      </c>
      <c r="K7" s="1"/>
      <c r="L7" s="14"/>
      <c r="M7" s="13"/>
      <c r="N7" s="13"/>
      <c r="O7" s="13"/>
      <c r="P7" s="13"/>
      <c r="Q7" s="13"/>
      <c r="R7" s="13"/>
      <c r="S7" s="13"/>
      <c r="T7" s="7"/>
      <c r="U7" s="7"/>
      <c r="V7" s="8"/>
      <c r="W7" s="8"/>
      <c r="X7" s="8"/>
      <c r="Y7" s="8"/>
      <c r="Z7" s="8"/>
      <c r="AA7" s="8"/>
      <c r="AB7" s="8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5.75" customHeight="1" x14ac:dyDescent="0.15">
      <c r="A8" s="1"/>
      <c r="B8" s="10" t="s">
        <v>14</v>
      </c>
      <c r="C8" s="1" t="s">
        <v>13</v>
      </c>
      <c r="D8" s="7">
        <v>250</v>
      </c>
      <c r="E8" s="7">
        <v>490</v>
      </c>
      <c r="F8" s="7">
        <v>623</v>
      </c>
      <c r="G8" s="7">
        <v>680</v>
      </c>
      <c r="H8" s="7">
        <v>680</v>
      </c>
      <c r="I8" s="7">
        <v>680</v>
      </c>
      <c r="J8" s="7">
        <v>680</v>
      </c>
      <c r="K8" s="1"/>
      <c r="L8" s="3" t="s">
        <v>0</v>
      </c>
      <c r="M8" s="11">
        <f>SUM(M4:M6)</f>
        <v>1650</v>
      </c>
      <c r="N8" s="11">
        <f>SUM(N4:N6)</f>
        <v>4440</v>
      </c>
      <c r="O8" s="11">
        <f>SUM(O4:O6)</f>
        <v>9795</v>
      </c>
      <c r="P8" s="11">
        <f>SUM(P4:P6)</f>
        <v>18535</v>
      </c>
      <c r="Q8" s="11">
        <f>SUM(Q4:Q6)</f>
        <v>34962</v>
      </c>
      <c r="R8" s="11">
        <f>SUM(R4:R6)</f>
        <v>67369</v>
      </c>
      <c r="S8" s="11">
        <f>SUM(S4:S6)</f>
        <v>131245.5</v>
      </c>
      <c r="T8" s="11"/>
      <c r="U8" s="11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15.75" customHeight="1" x14ac:dyDescent="0.15">
      <c r="A9" s="1"/>
      <c r="B9" s="10" t="s">
        <v>12</v>
      </c>
      <c r="C9" s="1" t="s">
        <v>7</v>
      </c>
      <c r="D9" s="9"/>
      <c r="E9" s="7">
        <v>100</v>
      </c>
      <c r="F9" s="7">
        <v>200</v>
      </c>
      <c r="G9" s="8">
        <v>300</v>
      </c>
      <c r="H9" s="7">
        <v>600</v>
      </c>
      <c r="I9" s="7">
        <v>1200</v>
      </c>
      <c r="J9" s="7">
        <v>2400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 x14ac:dyDescent="0.15">
      <c r="A10" s="1"/>
      <c r="B10" s="10" t="s">
        <v>11</v>
      </c>
      <c r="C10" s="1" t="s">
        <v>7</v>
      </c>
      <c r="D10" s="9"/>
      <c r="E10" s="7">
        <v>450</v>
      </c>
      <c r="F10" s="7">
        <v>900</v>
      </c>
      <c r="G10" s="8">
        <v>1800</v>
      </c>
      <c r="H10" s="7">
        <v>3600</v>
      </c>
      <c r="I10" s="7">
        <v>7200</v>
      </c>
      <c r="J10" s="7">
        <v>14400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75" customHeight="1" x14ac:dyDescent="0.15">
      <c r="A11" s="1"/>
      <c r="B11" s="10" t="s">
        <v>10</v>
      </c>
      <c r="C11" s="1" t="s">
        <v>7</v>
      </c>
      <c r="D11" s="9"/>
      <c r="E11" s="7">
        <v>300</v>
      </c>
      <c r="F11" s="7">
        <v>600</v>
      </c>
      <c r="G11" s="8">
        <v>1200</v>
      </c>
      <c r="H11" s="7">
        <v>2400</v>
      </c>
      <c r="I11" s="7">
        <v>4800</v>
      </c>
      <c r="J11" s="7">
        <v>9600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5.75" customHeight="1" x14ac:dyDescent="0.15">
      <c r="A12" s="1"/>
      <c r="B12" s="10" t="s">
        <v>9</v>
      </c>
      <c r="C12" s="1" t="s">
        <v>7</v>
      </c>
      <c r="D12" s="9"/>
      <c r="E12" s="7">
        <v>200</v>
      </c>
      <c r="F12" s="7">
        <v>400</v>
      </c>
      <c r="G12" s="8">
        <v>800</v>
      </c>
      <c r="H12" s="7">
        <v>1600</v>
      </c>
      <c r="I12" s="7">
        <v>3200</v>
      </c>
      <c r="J12" s="7">
        <v>6400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 x14ac:dyDescent="0.15">
      <c r="A13" s="1"/>
      <c r="B13" s="10" t="s">
        <v>8</v>
      </c>
      <c r="C13" s="1" t="s">
        <v>7</v>
      </c>
      <c r="D13" s="9"/>
      <c r="E13" s="7">
        <v>100</v>
      </c>
      <c r="F13" s="7">
        <v>200</v>
      </c>
      <c r="G13" s="8">
        <v>680</v>
      </c>
      <c r="H13" s="7">
        <v>1360</v>
      </c>
      <c r="I13" s="7">
        <v>2720</v>
      </c>
      <c r="J13" s="7">
        <v>5440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 x14ac:dyDescent="0.15">
      <c r="A14" s="1"/>
      <c r="B14" s="10" t="s">
        <v>6</v>
      </c>
      <c r="C14" s="1" t="s">
        <v>1</v>
      </c>
      <c r="D14" s="9"/>
      <c r="E14" s="9"/>
      <c r="F14" s="7">
        <v>89</v>
      </c>
      <c r="G14" s="8">
        <v>89</v>
      </c>
      <c r="H14" s="7">
        <v>1000</v>
      </c>
      <c r="I14" s="7">
        <v>2000</v>
      </c>
      <c r="J14" s="7">
        <v>4000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 x14ac:dyDescent="0.15">
      <c r="A15" s="1"/>
      <c r="B15" s="10" t="s">
        <v>5</v>
      </c>
      <c r="C15" s="1" t="s">
        <v>1</v>
      </c>
      <c r="D15" s="9"/>
      <c r="E15" s="9"/>
      <c r="F15" s="7">
        <v>608</v>
      </c>
      <c r="G15" s="8">
        <v>1216</v>
      </c>
      <c r="H15" s="7">
        <v>2432</v>
      </c>
      <c r="I15" s="7">
        <v>4864</v>
      </c>
      <c r="J15" s="7">
        <v>9728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 x14ac:dyDescent="0.15">
      <c r="A16" s="1"/>
      <c r="B16" s="10" t="s">
        <v>4</v>
      </c>
      <c r="C16" s="1" t="s">
        <v>1</v>
      </c>
      <c r="D16" s="9"/>
      <c r="E16" s="9"/>
      <c r="F16" s="7">
        <v>295</v>
      </c>
      <c r="G16" s="8">
        <v>590</v>
      </c>
      <c r="H16" s="7">
        <v>1180</v>
      </c>
      <c r="I16" s="7">
        <v>2360</v>
      </c>
      <c r="J16" s="7">
        <v>4720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 x14ac:dyDescent="0.15">
      <c r="A17" s="1"/>
      <c r="B17" s="10" t="s">
        <v>3</v>
      </c>
      <c r="C17" s="1" t="s">
        <v>1</v>
      </c>
      <c r="D17" s="9"/>
      <c r="E17" s="9"/>
      <c r="F17" s="7">
        <v>150</v>
      </c>
      <c r="G17" s="8">
        <v>300</v>
      </c>
      <c r="H17" s="7">
        <v>600</v>
      </c>
      <c r="I17" s="7">
        <v>1200</v>
      </c>
      <c r="J17" s="7">
        <v>2400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 x14ac:dyDescent="0.15">
      <c r="A18" s="1"/>
      <c r="B18" s="10" t="s">
        <v>2</v>
      </c>
      <c r="C18" s="1" t="s">
        <v>1</v>
      </c>
      <c r="D18" s="9"/>
      <c r="E18" s="9"/>
      <c r="F18" s="7">
        <v>130</v>
      </c>
      <c r="G18" s="8">
        <v>680</v>
      </c>
      <c r="H18" s="7">
        <v>1360</v>
      </c>
      <c r="I18" s="7">
        <v>2720</v>
      </c>
      <c r="J18" s="7">
        <v>5440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 x14ac:dyDescent="0.15">
      <c r="A19" s="1"/>
      <c r="B19" s="1"/>
      <c r="C19" s="1"/>
      <c r="D19" s="7"/>
      <c r="E19" s="7"/>
      <c r="F19" s="7"/>
      <c r="G19" s="7"/>
      <c r="H19" s="7"/>
      <c r="I19" s="7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 x14ac:dyDescent="0.15">
      <c r="A20" s="3"/>
      <c r="B20" s="6" t="s">
        <v>0</v>
      </c>
      <c r="C20" s="6"/>
      <c r="D20" s="5">
        <f>SUM(D4:D18)</f>
        <v>1650</v>
      </c>
      <c r="E20" s="5">
        <f>SUM(E4:E18)</f>
        <v>4440</v>
      </c>
      <c r="F20" s="5">
        <f>SUM(F4:F18)</f>
        <v>9795</v>
      </c>
      <c r="G20" s="5">
        <f>SUM(G4:G18)</f>
        <v>18535</v>
      </c>
      <c r="H20" s="5">
        <f>SUM(H4:H18)</f>
        <v>34962</v>
      </c>
      <c r="I20" s="5">
        <f>SUM(I4:I18)</f>
        <v>67369</v>
      </c>
      <c r="J20" s="5">
        <f>SUM(J4:J18)</f>
        <v>131245.5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  <c r="W20" s="4"/>
      <c r="X20" s="4"/>
      <c r="Y20" s="4"/>
      <c r="Z20" s="4"/>
      <c r="AA20" s="4"/>
      <c r="AB20" s="4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  <c r="AA59" s="2"/>
      <c r="AB59" s="2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  <c r="AA60" s="2"/>
      <c r="AB60" s="2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  <c r="AA61" s="2"/>
      <c r="AB61" s="2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  <c r="AA62" s="2"/>
      <c r="AB62" s="2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  <c r="AA63" s="2"/>
      <c r="AB63" s="2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  <c r="AA64" s="2"/>
      <c r="AB64" s="2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  <c r="AA65" s="2"/>
      <c r="AB65" s="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  <c r="AA66" s="2"/>
      <c r="AB66" s="2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  <c r="AA67" s="2"/>
      <c r="AB67" s="2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  <c r="AA68" s="2"/>
      <c r="AB68" s="2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  <c r="AA69" s="2"/>
      <c r="AB69" s="2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  <c r="AA75" s="2"/>
      <c r="AB75" s="2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  <c r="AA76" s="2"/>
      <c r="AB76" s="2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  <c r="AA77" s="2"/>
      <c r="AB77" s="2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  <c r="AA78" s="2"/>
      <c r="AB78" s="2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  <c r="AA79" s="2"/>
      <c r="AB79" s="2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"/>
      <c r="W973" s="2"/>
      <c r="X973" s="2"/>
      <c r="Y973" s="2"/>
      <c r="Z973" s="2"/>
      <c r="AA973" s="2"/>
      <c r="AB973" s="2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"/>
      <c r="W974" s="2"/>
      <c r="X974" s="2"/>
      <c r="Y974" s="2"/>
      <c r="Z974" s="2"/>
      <c r="AA974" s="2"/>
      <c r="AB974" s="2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"/>
      <c r="W975" s="2"/>
      <c r="X975" s="2"/>
      <c r="Y975" s="2"/>
      <c r="Z975" s="2"/>
      <c r="AA975" s="2"/>
      <c r="AB975" s="2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"/>
      <c r="W976" s="2"/>
      <c r="X976" s="2"/>
      <c r="Y976" s="2"/>
      <c r="Z976" s="2"/>
      <c r="AA976" s="2"/>
      <c r="AB976" s="2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"/>
      <c r="W977" s="2"/>
      <c r="X977" s="2"/>
      <c r="Y977" s="2"/>
      <c r="Z977" s="2"/>
      <c r="AA977" s="2"/>
      <c r="AB977" s="2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"/>
      <c r="W978" s="2"/>
      <c r="X978" s="2"/>
      <c r="Y978" s="2"/>
      <c r="Z978" s="2"/>
      <c r="AA978" s="2"/>
      <c r="AB978" s="2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"/>
      <c r="W979" s="2"/>
      <c r="X979" s="2"/>
      <c r="Y979" s="2"/>
      <c r="Z979" s="2"/>
      <c r="AA979" s="2"/>
      <c r="AB979" s="2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"/>
      <c r="W980" s="2"/>
      <c r="X980" s="2"/>
      <c r="Y980" s="2"/>
      <c r="Z980" s="2"/>
      <c r="AA980" s="2"/>
      <c r="AB980" s="2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"/>
      <c r="W981" s="2"/>
      <c r="X981" s="2"/>
      <c r="Y981" s="2"/>
      <c r="Z981" s="2"/>
      <c r="AA981" s="2"/>
      <c r="AB981" s="2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"/>
      <c r="W982" s="2"/>
      <c r="X982" s="2"/>
      <c r="Y982" s="2"/>
      <c r="Z982" s="2"/>
      <c r="AA982" s="2"/>
      <c r="AB982" s="2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"/>
      <c r="W983" s="2"/>
      <c r="X983" s="2"/>
      <c r="Y983" s="2"/>
      <c r="Z983" s="2"/>
      <c r="AA983" s="2"/>
      <c r="AB983" s="2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"/>
      <c r="W984" s="2"/>
      <c r="X984" s="2"/>
      <c r="Y984" s="2"/>
      <c r="Z984" s="2"/>
      <c r="AA984" s="2"/>
      <c r="AB984" s="2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"/>
      <c r="W985" s="2"/>
      <c r="X985" s="2"/>
      <c r="Y985" s="2"/>
      <c r="Z985" s="2"/>
      <c r="AA985" s="2"/>
      <c r="AB985" s="2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"/>
      <c r="W986" s="2"/>
      <c r="X986" s="2"/>
      <c r="Y986" s="2"/>
      <c r="Z986" s="2"/>
      <c r="AA986" s="2"/>
      <c r="AB986" s="2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"/>
      <c r="W987" s="2"/>
      <c r="X987" s="2"/>
      <c r="Y987" s="2"/>
      <c r="Z987" s="2"/>
      <c r="AA987" s="2"/>
      <c r="AB987" s="2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"/>
      <c r="W988" s="2"/>
      <c r="X988" s="2"/>
      <c r="Y988" s="2"/>
      <c r="Z988" s="2"/>
      <c r="AA988" s="2"/>
      <c r="AB988" s="2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"/>
      <c r="W989" s="2"/>
      <c r="X989" s="2"/>
      <c r="Y989" s="2"/>
      <c r="Z989" s="2"/>
      <c r="AA989" s="2"/>
      <c r="AB989" s="2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"/>
      <c r="W990" s="2"/>
      <c r="X990" s="2"/>
      <c r="Y990" s="2"/>
      <c r="Z990" s="2"/>
      <c r="AA990" s="2"/>
      <c r="AB990" s="2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</sheetData>
  <mergeCells count="1">
    <mergeCell ref="D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2021-03-29T01:57:11Z</dcterms:created>
  <dcterms:modified xsi:type="dcterms:W3CDTF">2021-03-29T01:57:20Z</dcterms:modified>
</cp:coreProperties>
</file>