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3B99CD09-4F10-42F4-BD8A-F78C642AA79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46" i="1" l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BH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<sst xmlns="http://schemas.openxmlformats.org/spreadsheetml/2006/main" count="482" uniqueCount="451">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</sst>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46"/>
  <sheetViews>
    <sheetView tabSelected="1" zoomScale="112" zoomScaleNormal="112" workbookViewId="0">
      <pane xSplit="1" ySplit="1" topLeftCell="AN342" activePane="bottomRight" state="frozen"/>
      <selection pane="topRight" activeCell="B1" sqref="B1"/>
      <selection pane="bottomLeft" activeCell="A2" sqref="A2"/>
      <selection pane="bottomRight" activeCell="BI345" sqref="AS345:BI34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46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>BQ341</f>
        <v>1536509</v>
      </c>
      <c r="C341">
        <f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3">-(J341-J340)+L341</f>
        <v>4</v>
      </c>
      <c r="N341" s="7">
        <f t="shared" ref="N341" si="3034">B341-C341</f>
        <v>1204326</v>
      </c>
      <c r="O341" s="4">
        <f t="shared" ref="O341" si="3035">C341/B341</f>
        <v>0.21619333176701211</v>
      </c>
      <c r="R341">
        <f t="shared" ref="R341" si="3036">C341-C340</f>
        <v>560</v>
      </c>
      <c r="S341">
        <f t="shared" ref="S341" si="3037">N341-N340</f>
        <v>1575</v>
      </c>
      <c r="T341" s="8">
        <f t="shared" ref="T341" si="3038">R341/V341</f>
        <v>0.26229508196721313</v>
      </c>
      <c r="U341" s="8">
        <f t="shared" ref="U341" si="3039">SUM(R335:R341)/SUM(V335:V341)</f>
        <v>0.14256955348874661</v>
      </c>
      <c r="V341">
        <f t="shared" ref="V341" si="3040">B341-B340</f>
        <v>2135</v>
      </c>
      <c r="W341">
        <f t="shared" ref="W341" si="3041">C341-D341-E341</f>
        <v>18133</v>
      </c>
      <c r="X341" s="3">
        <f t="shared" ref="X341" si="3042">F341/W341</f>
        <v>1.3125241272817514E-2</v>
      </c>
      <c r="Y341">
        <f t="shared" ref="Y341" si="3043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4">Z341-AC341-AF341</f>
        <v>127</v>
      </c>
      <c r="AJ341">
        <f t="shared" ref="AJ341" si="3045">AA341-AD341-AG341</f>
        <v>51</v>
      </c>
      <c r="AK341">
        <f t="shared" ref="AK341" si="3046">AB341-AE341-AH341</f>
        <v>649</v>
      </c>
      <c r="AL341">
        <v>1</v>
      </c>
      <c r="AM341">
        <v>1</v>
      </c>
      <c r="AN341">
        <v>11</v>
      </c>
      <c r="AS341">
        <f t="shared" ref="AS341" si="3047">BM341-BM340</f>
        <v>14288</v>
      </c>
      <c r="AT341">
        <f t="shared" si="2810"/>
        <v>598</v>
      </c>
      <c r="AU341">
        <f t="shared" ref="AU341" si="3048">AT341/AS341</f>
        <v>4.1853303471444572E-2</v>
      </c>
      <c r="AV341">
        <f t="shared" ref="AV341" si="3049">BU341-BU340</f>
        <v>111</v>
      </c>
      <c r="AW341">
        <f t="shared" si="2757"/>
        <v>0</v>
      </c>
      <c r="AX341">
        <f t="shared" ref="AX341" si="3050">CK341-CK340</f>
        <v>651</v>
      </c>
      <c r="AY341">
        <f t="shared" si="2759"/>
        <v>19</v>
      </c>
      <c r="AZ341">
        <f t="shared" ref="AZ341" si="3051">CC341-CC340</f>
        <v>140</v>
      </c>
      <c r="BA341">
        <f t="shared" si="2761"/>
        <v>4</v>
      </c>
      <c r="BB341">
        <f t="shared" ref="BB341" si="3052">AW341/AV341</f>
        <v>0</v>
      </c>
      <c r="BC341">
        <f t="shared" ref="BC341" si="3053">AY341/AX341</f>
        <v>2.9185867895545316E-2</v>
      </c>
      <c r="BD341">
        <f t="shared" ref="BD341" si="3054">AZ341/AY341</f>
        <v>7.3684210526315788</v>
      </c>
      <c r="BE341">
        <f t="shared" ref="BE341" si="3055">SUM(AT335:AT341)/SUM(AS335:AS341)</f>
        <v>3.4637992576938788E-2</v>
      </c>
      <c r="BF341">
        <f t="shared" ref="BF341" si="3056">SUM(AT328:AT341)/SUM(AS328:AS341)</f>
        <v>4.1522601254163148E-2</v>
      </c>
      <c r="BG341">
        <f t="shared" ref="BG341" si="3057">SUM(AW335:AW341)/SUM(AV335:AV341)</f>
        <v>1.9211324570273004E-2</v>
      </c>
      <c r="BH341">
        <f t="shared" ref="BH341" si="3058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>SUM(BO341:BP341)</f>
        <v>1536509</v>
      </c>
      <c r="BR341" s="20">
        <v>276947</v>
      </c>
      <c r="BS341" s="20">
        <v>55236</v>
      </c>
      <c r="BT341" s="21">
        <f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>SUM(BW341:BX341)</f>
        <v>11280</v>
      </c>
      <c r="BZ341" s="20">
        <v>2039</v>
      </c>
      <c r="CA341" s="20">
        <v>590</v>
      </c>
      <c r="CB341" s="21">
        <f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>SUM(CE341:CF341)</f>
        <v>6557</v>
      </c>
      <c r="CH341" s="20">
        <v>1133</v>
      </c>
      <c r="CI341" s="20">
        <v>437</v>
      </c>
      <c r="CJ341" s="21">
        <f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>SUM(CM341:CN341)</f>
        <v>65509</v>
      </c>
      <c r="CP341" s="20">
        <v>14013</v>
      </c>
      <c r="CQ341" s="20">
        <v>755</v>
      </c>
      <c r="CR341" s="21">
        <f>SUM(CP341:CQ341)</f>
        <v>14768</v>
      </c>
    </row>
    <row r="342" spans="1:96" x14ac:dyDescent="0.35">
      <c r="A342" s="14">
        <f t="shared" si="2823"/>
        <v>44248</v>
      </c>
      <c r="B342" s="9">
        <f>BQ342</f>
        <v>1538466</v>
      </c>
      <c r="C342">
        <f>BT342</f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59">-(J342-J341)+L342</f>
        <v>7</v>
      </c>
      <c r="N342" s="7">
        <f>B342-C342</f>
        <v>1205892</v>
      </c>
      <c r="O342" s="4">
        <f t="shared" ref="O342" si="3060">C342/B342</f>
        <v>0.21617247309982801</v>
      </c>
      <c r="R342">
        <f t="shared" ref="R342" si="3061">C342-C341</f>
        <v>391</v>
      </c>
      <c r="S342">
        <f t="shared" ref="S342" si="3062">N342-N341</f>
        <v>1566</v>
      </c>
      <c r="T342" s="8">
        <f t="shared" ref="T342" si="3063">R342/V342</f>
        <v>0.199795605518651</v>
      </c>
      <c r="U342" s="8">
        <f t="shared" ref="U342" si="3064">SUM(R336:R342)/SUM(V336:V342)</f>
        <v>0.14014022080747846</v>
      </c>
      <c r="V342">
        <f t="shared" ref="V342" si="3065">B342-B341</f>
        <v>1957</v>
      </c>
      <c r="W342">
        <f t="shared" ref="W342" si="3066">C342-D342-E342</f>
        <v>18524</v>
      </c>
      <c r="X342" s="3">
        <f t="shared" ref="X342" si="3067">F342/W342</f>
        <v>1.2362340747138847E-2</v>
      </c>
      <c r="Y342">
        <f t="shared" ref="Y342" si="306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69">Z342-AC342-AF342</f>
        <v>126</v>
      </c>
      <c r="AJ342">
        <f t="shared" ref="AJ342" si="3070">AA342-AD342-AG342</f>
        <v>49</v>
      </c>
      <c r="AK342">
        <f t="shared" ref="AK342" si="3071">AB342-AE342-AH342</f>
        <v>636</v>
      </c>
      <c r="AL342">
        <v>1</v>
      </c>
      <c r="AM342">
        <v>1</v>
      </c>
      <c r="AN342">
        <v>11</v>
      </c>
      <c r="AS342">
        <f t="shared" ref="AS342" si="3072">BM342-BM341</f>
        <v>6676</v>
      </c>
      <c r="AT342">
        <f t="shared" si="2810"/>
        <v>448</v>
      </c>
      <c r="AU342">
        <f t="shared" ref="AU342" si="3073">AT342/AS342</f>
        <v>6.7106051527860991E-2</v>
      </c>
      <c r="AV342">
        <f t="shared" ref="AV342" si="3074">BU342-BU341</f>
        <v>29</v>
      </c>
      <c r="AW342">
        <f t="shared" si="2757"/>
        <v>0</v>
      </c>
      <c r="AX342">
        <f t="shared" ref="AX342" si="3075">CK342-CK341</f>
        <v>386</v>
      </c>
      <c r="AY342">
        <f t="shared" si="2759"/>
        <v>13</v>
      </c>
      <c r="AZ342">
        <f t="shared" ref="AZ342" si="3076">CC342-CC341</f>
        <v>25</v>
      </c>
      <c r="BA342">
        <f t="shared" si="2761"/>
        <v>-1</v>
      </c>
      <c r="BB342">
        <f t="shared" ref="BB342" si="3077">AW342/AV342</f>
        <v>0</v>
      </c>
      <c r="BC342">
        <f t="shared" ref="BC342" si="3078">AY342/AX342</f>
        <v>3.367875647668394E-2</v>
      </c>
      <c r="BD342">
        <f t="shared" ref="BD342" si="3079">AZ342/AY342</f>
        <v>1.9230769230769231</v>
      </c>
      <c r="BE342">
        <f t="shared" ref="BE342" si="3080">SUM(AT336:AT342)/SUM(AS336:AS342)</f>
        <v>3.4092519127231512E-2</v>
      </c>
      <c r="BF342">
        <f t="shared" ref="BF342" si="3081">SUM(AT329:AT342)/SUM(AS329:AS342)</f>
        <v>4.1133162612035853E-2</v>
      </c>
      <c r="BG342">
        <f t="shared" ref="BG342" si="3082">SUM(AW336:AW342)/SUM(AV336:AV342)</f>
        <v>2.332657200811359E-2</v>
      </c>
      <c r="BH342">
        <f t="shared" ref="BH342" si="3083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>SUM(BO342:BP342)</f>
        <v>1538466</v>
      </c>
      <c r="BR342" s="21">
        <v>277229</v>
      </c>
      <c r="BS342" s="21">
        <v>55345</v>
      </c>
      <c r="BT342" s="21">
        <f>SUM(BR342:BS342)</f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>SUM(BW342:BX342)</f>
        <v>11287</v>
      </c>
      <c r="BZ342" s="21">
        <v>2039</v>
      </c>
      <c r="CA342" s="21">
        <v>590</v>
      </c>
      <c r="CB342" s="21">
        <f>SUM(BZ342:CA342)</f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>SUM(CE342:CF342)</f>
        <v>6562</v>
      </c>
      <c r="CH342" s="21">
        <v>1134</v>
      </c>
      <c r="CI342" s="21">
        <v>437</v>
      </c>
      <c r="CJ342" s="21">
        <f>SUM(CH342:CI342)</f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>SUM(CM342:CN342)</f>
        <v>65574</v>
      </c>
      <c r="CP342" s="21">
        <v>14022</v>
      </c>
      <c r="CQ342" s="21">
        <v>756</v>
      </c>
      <c r="CR342" s="21">
        <f>SUM(CP342:CQ342)</f>
        <v>14778</v>
      </c>
    </row>
    <row r="343" spans="1:96" x14ac:dyDescent="0.35">
      <c r="A343" s="14">
        <f t="shared" si="2823"/>
        <v>44249</v>
      </c>
      <c r="B343" s="9">
        <f>BQ343</f>
        <v>1538466</v>
      </c>
      <c r="C343">
        <f>BT343</f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84">-(J343-J342)+L343</f>
        <v>7</v>
      </c>
      <c r="N343" s="7">
        <f>B343-C343</f>
        <v>1205892</v>
      </c>
      <c r="O343" s="4">
        <f t="shared" ref="O343" si="3085">C343/B343</f>
        <v>0.21617247309982801</v>
      </c>
      <c r="R343">
        <f t="shared" ref="R343" si="3086">C343-C342</f>
        <v>0</v>
      </c>
      <c r="S343">
        <f t="shared" ref="S343" si="3087">N343-N342</f>
        <v>0</v>
      </c>
      <c r="T343" s="8" t="e">
        <f t="shared" ref="T343" si="3088">R343/V343</f>
        <v>#DIV/0!</v>
      </c>
      <c r="U343" s="8">
        <f t="shared" ref="U343" si="3089">SUM(R337:R343)/SUM(V337:V343)</f>
        <v>0.13920394205853617</v>
      </c>
      <c r="V343">
        <f t="shared" ref="V343" si="3090">B343-B342</f>
        <v>0</v>
      </c>
      <c r="W343">
        <f t="shared" ref="W343" si="3091">C343-D343-E343</f>
        <v>17670</v>
      </c>
      <c r="X343" s="3">
        <f t="shared" ref="X343" si="3092">F343/W343</f>
        <v>1.2563667232597622E-2</v>
      </c>
      <c r="Y343">
        <f t="shared" ref="Y343" si="3093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94">Z343-AC343-AF343</f>
        <v>124</v>
      </c>
      <c r="AJ343">
        <f t="shared" ref="AJ343:AJ345" si="3095">AA343-AD343-AG343</f>
        <v>48</v>
      </c>
      <c r="AK343">
        <f t="shared" ref="AK343:AK345" si="3096">AB343-AE343-AH343</f>
        <v>618</v>
      </c>
      <c r="AL343">
        <v>1</v>
      </c>
      <c r="AM343">
        <v>1</v>
      </c>
      <c r="AN343">
        <v>11</v>
      </c>
      <c r="AS343">
        <f t="shared" ref="AS343" si="3097">BM343-BM342</f>
        <v>0</v>
      </c>
      <c r="AT343">
        <f t="shared" si="2810"/>
        <v>0</v>
      </c>
      <c r="AU343" t="e">
        <f t="shared" ref="AU343" si="3098">AT343/AS343</f>
        <v>#DIV/0!</v>
      </c>
      <c r="AV343">
        <f t="shared" ref="AV343" si="3099">BU343-BU342</f>
        <v>27</v>
      </c>
      <c r="AW343">
        <f t="shared" si="2757"/>
        <v>-1</v>
      </c>
      <c r="AX343">
        <f t="shared" ref="AX343" si="3100">CK343-CK342</f>
        <v>185</v>
      </c>
      <c r="AY343">
        <f t="shared" si="2759"/>
        <v>1</v>
      </c>
      <c r="AZ343">
        <f t="shared" ref="AZ343" si="3101">CC343-CC342</f>
        <v>25</v>
      </c>
      <c r="BA343">
        <f t="shared" si="2761"/>
        <v>2</v>
      </c>
      <c r="BB343">
        <f t="shared" ref="BB343" si="3102">AW343/AV343</f>
        <v>-3.7037037037037035E-2</v>
      </c>
      <c r="BC343">
        <f t="shared" ref="BC343" si="3103">AY343/AX343</f>
        <v>5.4054054054054057E-3</v>
      </c>
      <c r="BD343">
        <f t="shared" ref="BD343" si="3104">AZ343/AY343</f>
        <v>25</v>
      </c>
      <c r="BE343">
        <f t="shared" ref="BE343" si="3105">SUM(AT337:AT343)/SUM(AS337:AS343)</f>
        <v>3.3594211458948614E-2</v>
      </c>
      <c r="BF343">
        <f t="shared" ref="BF343" si="3106">SUM(AT330:AT343)/SUM(AS330:AS343)</f>
        <v>4.0802290654913961E-2</v>
      </c>
      <c r="BG343">
        <f t="shared" ref="BG343" si="3107">SUM(AW337:AW343)/SUM(AV337:AV343)</f>
        <v>2.0161290322580645E-2</v>
      </c>
      <c r="BH343">
        <f t="shared" ref="BH343" si="3108">SUM(AY337:AY343)/SUM(AX337:AX343)</f>
        <v>1.7471350742062748E-2</v>
      </c>
      <c r="BI343">
        <f t="shared" ref="BI343" si="3109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>SUM(BO343:BP343)</f>
        <v>1538466</v>
      </c>
      <c r="BR343" s="21">
        <v>277229</v>
      </c>
      <c r="BS343" s="21">
        <v>55345</v>
      </c>
      <c r="BT343" s="21">
        <f>SUM(BR343:BS343)</f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>SUM(BW343:BX343)</f>
        <v>11291</v>
      </c>
      <c r="BZ343" s="21">
        <v>2040</v>
      </c>
      <c r="CA343" s="21">
        <v>590</v>
      </c>
      <c r="CB343" s="21">
        <f>SUM(BZ343:CA343)</f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>SUM(CE343:CF343)</f>
        <v>6567</v>
      </c>
      <c r="CH343" s="21">
        <v>1134</v>
      </c>
      <c r="CI343" s="21">
        <v>437</v>
      </c>
      <c r="CJ343" s="21">
        <f>SUM(CH343:CI343)</f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>SUM(CM343:CN343)</f>
        <v>65603</v>
      </c>
      <c r="CP343" s="21">
        <v>14025</v>
      </c>
      <c r="CQ343" s="21">
        <v>756</v>
      </c>
      <c r="CR343" s="21">
        <f>SUM(CP343:CQ343)</f>
        <v>14781</v>
      </c>
    </row>
    <row r="344" spans="1:96" x14ac:dyDescent="0.35">
      <c r="A344" s="14">
        <f t="shared" si="2823"/>
        <v>44250</v>
      </c>
      <c r="B344" s="9">
        <f>BQ344</f>
        <v>1542779</v>
      </c>
      <c r="C344">
        <f>BT344</f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10">-(J344-J343)+L344</f>
        <v>4</v>
      </c>
      <c r="N344" s="7">
        <f>B344-C344</f>
        <v>1209406</v>
      </c>
      <c r="O344" s="4">
        <f t="shared" ref="O344" si="3111">C344/B344</f>
        <v>0.21608603695020479</v>
      </c>
      <c r="R344">
        <f t="shared" ref="R344" si="3112">C344-C343</f>
        <v>799</v>
      </c>
      <c r="S344">
        <f t="shared" ref="S344" si="3113">N344-N343</f>
        <v>3514</v>
      </c>
      <c r="T344" s="8">
        <f t="shared" ref="T344" si="3114">R344/V344</f>
        <v>0.18525388360769765</v>
      </c>
      <c r="U344" s="8">
        <f t="shared" ref="U344" si="3115">SUM(R338:R344)/SUM(V338:V344)</f>
        <v>0.20316863281472616</v>
      </c>
      <c r="V344">
        <f t="shared" ref="V344" si="3116">B344-B343</f>
        <v>4313</v>
      </c>
      <c r="W344">
        <f t="shared" ref="W344" si="3117">C344-D344-E344</f>
        <v>17119</v>
      </c>
      <c r="X344" s="3">
        <f t="shared" ref="X344" si="3118">F344/W344</f>
        <v>1.3260120334131667E-2</v>
      </c>
      <c r="Y344">
        <f t="shared" ref="Y344" si="3119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94"/>
        <v>117</v>
      </c>
      <c r="AJ344">
        <f t="shared" si="3095"/>
        <v>45</v>
      </c>
      <c r="AK344">
        <f t="shared" si="3096"/>
        <v>555</v>
      </c>
      <c r="AL344">
        <v>0</v>
      </c>
      <c r="AM344">
        <v>0</v>
      </c>
      <c r="AN344">
        <v>5</v>
      </c>
      <c r="AS344">
        <f t="shared" ref="AS344" si="3120">BM344-BM343</f>
        <v>22802</v>
      </c>
      <c r="AT344">
        <f t="shared" si="2810"/>
        <v>877</v>
      </c>
      <c r="AU344">
        <f t="shared" ref="AU344" si="3121">AT344/AS344</f>
        <v>3.8461538461538464E-2</v>
      </c>
      <c r="AV344">
        <f t="shared" ref="AV344" si="3122">BU344-BU343</f>
        <v>223</v>
      </c>
      <c r="AW344">
        <f t="shared" si="2757"/>
        <v>6</v>
      </c>
      <c r="AX344">
        <f t="shared" ref="AX344" si="3123">CK344-CK343</f>
        <v>742</v>
      </c>
      <c r="AY344">
        <f t="shared" si="2759"/>
        <v>20</v>
      </c>
      <c r="AZ344">
        <f t="shared" ref="AZ344" si="3124">CC344-CC343</f>
        <v>104</v>
      </c>
      <c r="BA344">
        <f t="shared" si="2761"/>
        <v>-2</v>
      </c>
      <c r="BB344">
        <f t="shared" ref="BB344" si="3125">AW344/AV344</f>
        <v>2.6905829596412557E-2</v>
      </c>
      <c r="BC344">
        <f t="shared" ref="BC344" si="3126">AY344/AX344</f>
        <v>2.6954177897574125E-2</v>
      </c>
      <c r="BD344">
        <f t="shared" ref="BD344" si="3127">AZ344/AY344</f>
        <v>5.2</v>
      </c>
      <c r="BE344">
        <f t="shared" ref="BE344" si="3128">SUM(AT338:AT344)/SUM(AS338:AS344)</f>
        <v>4.1248943739111386E-2</v>
      </c>
      <c r="BF344">
        <f t="shared" ref="BF344" si="3129">SUM(AT331:AT344)/SUM(AS331:AS344)</f>
        <v>4.0510403494654561E-2</v>
      </c>
      <c r="BG344">
        <f t="shared" ref="BG344" si="3130">SUM(AW338:AW344)/SUM(AV338:AV344)</f>
        <v>2.2629310344827586E-2</v>
      </c>
      <c r="BH344">
        <f t="shared" ref="BH344" si="3131">SUM(AY338:AY344)/SUM(AX338:AX344)</f>
        <v>2.284914898577757E-2</v>
      </c>
      <c r="BI344">
        <f t="shared" ref="BI344" si="3132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>SUM(BO344:BP344)</f>
        <v>1542779</v>
      </c>
      <c r="BR344" s="20">
        <v>277778</v>
      </c>
      <c r="BS344" s="20">
        <v>55595</v>
      </c>
      <c r="BT344" s="21">
        <f>SUM(BR344:BS344)</f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>SUM(BW344:BX344)</f>
        <v>11329</v>
      </c>
      <c r="BZ344" s="20">
        <v>2040</v>
      </c>
      <c r="CA344" s="20">
        <v>592</v>
      </c>
      <c r="CB344" s="21">
        <f>SUM(BZ344:CA344)</f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>SUM(CE344:CF344)</f>
        <v>6589</v>
      </c>
      <c r="CH344" s="20">
        <v>1135</v>
      </c>
      <c r="CI344" s="20">
        <v>437</v>
      </c>
      <c r="CJ344" s="21">
        <f>SUM(CH344:CI344)</f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>SUM(CM344:CN344)</f>
        <v>65725</v>
      </c>
      <c r="CP344" s="20">
        <v>14041</v>
      </c>
      <c r="CQ344" s="20">
        <v>757</v>
      </c>
      <c r="CR344" s="21">
        <f>SUM(CP344:CQ344)</f>
        <v>14798</v>
      </c>
    </row>
    <row r="345" spans="1:96" x14ac:dyDescent="0.35">
      <c r="A345" s="14">
        <f t="shared" si="2823"/>
        <v>44251</v>
      </c>
      <c r="B345" s="9">
        <f>BQ345</f>
        <v>1546415</v>
      </c>
      <c r="C345">
        <f>BT345</f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33">-(J345-J344)+L345</f>
        <v>13</v>
      </c>
      <c r="N345" s="7">
        <f>B345-C345</f>
        <v>1212309</v>
      </c>
      <c r="O345" s="4">
        <f t="shared" ref="O345" si="3134">C345/B345</f>
        <v>0.21605196535212087</v>
      </c>
      <c r="R345">
        <f t="shared" ref="R345" si="3135">C345-C344</f>
        <v>733</v>
      </c>
      <c r="S345">
        <f t="shared" ref="S345" si="3136">N345-N344</f>
        <v>2903</v>
      </c>
      <c r="T345" s="8">
        <f t="shared" ref="T345" si="3137">R345/V345</f>
        <v>0.20159515951595158</v>
      </c>
      <c r="U345" s="8">
        <f t="shared" ref="U345" si="3138">SUM(R339:R345)/SUM(V339:V345)</f>
        <v>0.20681894902666817</v>
      </c>
      <c r="V345">
        <f t="shared" ref="V345" si="3139">B345-B344</f>
        <v>3636</v>
      </c>
      <c r="W345">
        <f t="shared" ref="W345:W346" si="3140">C345-D345-E345</f>
        <v>17015</v>
      </c>
      <c r="X345" s="3">
        <f t="shared" ref="X345:X346" si="3141">F345/W345</f>
        <v>1.3693799588598296E-2</v>
      </c>
      <c r="Y345">
        <f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94"/>
        <v>120</v>
      </c>
      <c r="AJ345">
        <f t="shared" si="3095"/>
        <v>45</v>
      </c>
      <c r="AK345">
        <f t="shared" si="3096"/>
        <v>543</v>
      </c>
      <c r="AL345">
        <v>0</v>
      </c>
      <c r="AM345">
        <v>0</v>
      </c>
      <c r="AN345">
        <v>8</v>
      </c>
      <c r="AS345">
        <f t="shared" ref="AS345" si="3142">BM345-BM344</f>
        <v>18995</v>
      </c>
      <c r="AT345">
        <f t="shared" ref="AT345" si="3143">BN345-BN344</f>
        <v>800</v>
      </c>
      <c r="AU345">
        <f t="shared" ref="AU345" si="3144">AT345/AS345</f>
        <v>4.2116346406949196E-2</v>
      </c>
      <c r="AV345">
        <f t="shared" ref="AV345" si="3145">BU345-BU344</f>
        <v>198</v>
      </c>
      <c r="AW345">
        <f t="shared" ref="AW345" si="3146">BV345-BV344</f>
        <v>10</v>
      </c>
      <c r="AX345">
        <f t="shared" ref="AX345" si="3147">CK345-CK344</f>
        <v>25431</v>
      </c>
      <c r="AY345">
        <f t="shared" ref="AY345" si="3148">CL345-CL344</f>
        <v>21</v>
      </c>
      <c r="AZ345">
        <f t="shared" ref="AZ345" si="3149">CC345-CC344</f>
        <v>175</v>
      </c>
      <c r="BA345">
        <f t="shared" ref="BA345" si="3150">CD345-CD344</f>
        <v>1</v>
      </c>
      <c r="BB345">
        <f t="shared" ref="BB345" si="3151">AW345/AV345</f>
        <v>5.0505050505050504E-2</v>
      </c>
      <c r="BC345">
        <f t="shared" ref="BC345" si="3152">AY345/AX345</f>
        <v>8.2576383154417832E-4</v>
      </c>
      <c r="BD345">
        <f t="shared" ref="BD345" si="3153">AZ345/AY345</f>
        <v>8.3333333333333339</v>
      </c>
      <c r="BE345">
        <f t="shared" ref="BE345" si="3154">SUM(AT339:AT345)/SUM(AS339:AS345)</f>
        <v>4.1920881716197601E-2</v>
      </c>
      <c r="BF345">
        <f t="shared" ref="BF345" si="3155">SUM(AT332:AT345)/SUM(AS332:AS345)</f>
        <v>3.9157684556933942E-2</v>
      </c>
      <c r="BG345">
        <f t="shared" ref="BG345" si="3156">SUM(AW339:AW345)/SUM(AV339:AV345)</f>
        <v>2.5263157894736842E-2</v>
      </c>
      <c r="BH345">
        <f t="shared" ref="BH345" si="3157">SUM(AY339:AY345)/SUM(AX339:AX345)</f>
        <v>3.5238294606098667E-3</v>
      </c>
      <c r="BI345">
        <f t="shared" ref="BI345" si="3158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>SUM(BO345:BP345)</f>
        <v>1546415</v>
      </c>
      <c r="BR345" s="20">
        <v>278335</v>
      </c>
      <c r="BS345" s="20">
        <v>55771</v>
      </c>
      <c r="BT345" s="21">
        <f>SUM(BR345:BS345)</f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>SUM(BW345:BX345)</f>
        <v>11358</v>
      </c>
      <c r="BZ345" s="20">
        <v>2043</v>
      </c>
      <c r="CA345" s="20">
        <v>594</v>
      </c>
      <c r="CB345" s="21">
        <f>SUM(BZ345:CA345)</f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>SUM(CE345:CF345)</f>
        <v>6597</v>
      </c>
      <c r="CH345" s="20">
        <v>1135</v>
      </c>
      <c r="CI345" s="20">
        <v>437</v>
      </c>
      <c r="CJ345" s="21">
        <f>SUM(CH345:CI345)</f>
        <v>1572</v>
      </c>
      <c r="CK345" s="20">
        <v>205924</v>
      </c>
      <c r="CL345" s="20">
        <v>16161</v>
      </c>
      <c r="CM345" s="20">
        <v>61258</v>
      </c>
      <c r="CN345" s="20">
        <v>4604</v>
      </c>
      <c r="CO345" s="21">
        <f>SUM(CM345:CN345)</f>
        <v>65862</v>
      </c>
      <c r="CP345" s="20">
        <v>14059</v>
      </c>
      <c r="CQ345" s="20">
        <v>758</v>
      </c>
      <c r="CR345" s="21">
        <f>SUM(CP345:CQ345)</f>
        <v>14817</v>
      </c>
    </row>
    <row r="346" spans="1:96" x14ac:dyDescent="0.35">
      <c r="A346" s="14">
        <f t="shared" si="2823"/>
        <v>44252</v>
      </c>
      <c r="B346" s="9">
        <f>BQ346</f>
        <v>1550023</v>
      </c>
      <c r="C346">
        <f>BT346</f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59">-(J346-J345)+L346</f>
        <v>11</v>
      </c>
      <c r="N346" s="7">
        <f>B346-C346</f>
        <v>1215264</v>
      </c>
      <c r="O346" s="4">
        <f t="shared" ref="O346" si="3160">C346/B346</f>
        <v>0.21597034366586818</v>
      </c>
      <c r="R346">
        <f t="shared" ref="R346" si="3161">C346-C345</f>
        <v>653</v>
      </c>
      <c r="S346">
        <f t="shared" ref="S346" si="3162">N346-N345</f>
        <v>2955</v>
      </c>
      <c r="T346" s="8">
        <f t="shared" ref="T346" si="3163">R346/V346</f>
        <v>0.18098669623059868</v>
      </c>
      <c r="U346" s="8">
        <f t="shared" ref="U346" si="3164">SUM(R340:R346)/SUM(V340:V346)</f>
        <v>0.20202952029520296</v>
      </c>
      <c r="V346">
        <f t="shared" ref="V346" si="3165">B346-B345</f>
        <v>3608</v>
      </c>
      <c r="W346">
        <f t="shared" ref="W346" si="3166">C346-D346-E346</f>
        <v>16502</v>
      </c>
      <c r="X346" s="3">
        <f t="shared" ref="X346" si="3167">F346/W346</f>
        <v>1.3755908374742455E-2</v>
      </c>
      <c r="Y346">
        <f>E346-E345</f>
        <v>0</v>
      </c>
      <c r="AL346">
        <v>2</v>
      </c>
      <c r="AM346">
        <v>2</v>
      </c>
      <c r="AN346">
        <v>16</v>
      </c>
      <c r="AS346">
        <f t="shared" ref="AS346" si="3168">BM346-BM345</f>
        <v>17644</v>
      </c>
      <c r="AT346">
        <f t="shared" ref="AT346" si="3169">BN346-BN345</f>
        <v>690</v>
      </c>
      <c r="AU346">
        <f t="shared" ref="AU346" si="3170">AT346/AS346</f>
        <v>3.9106778508274764E-2</v>
      </c>
      <c r="AV346">
        <f t="shared" ref="AV346" si="3171">BU346-BU345</f>
        <v>131</v>
      </c>
      <c r="AW346">
        <f t="shared" ref="AW346" si="3172">BV346-BV345</f>
        <v>0</v>
      </c>
      <c r="AX346">
        <f t="shared" ref="AX346" si="3173">CK346-CK345</f>
        <v>357</v>
      </c>
      <c r="AY346">
        <f t="shared" ref="AY346" si="3174">CL346-CL345</f>
        <v>27</v>
      </c>
      <c r="AZ346">
        <f t="shared" ref="AZ346" si="3175">CC346-CC345</f>
        <v>96</v>
      </c>
      <c r="BA346">
        <f t="shared" ref="BA346" si="3176">CD346-CD345</f>
        <v>5</v>
      </c>
      <c r="BB346">
        <f t="shared" ref="BB346" si="3177">AW346/AV346</f>
        <v>0</v>
      </c>
      <c r="BC346">
        <f t="shared" ref="BC346" si="3178">AY346/AX346</f>
        <v>7.5630252100840331E-2</v>
      </c>
      <c r="BD346">
        <f t="shared" ref="BD346" si="3179">AZ346/AY346</f>
        <v>3.5555555555555554</v>
      </c>
      <c r="BE346">
        <f t="shared" ref="BE346" si="3180">SUM(AT340:AT346)/SUM(AS340:AS346)</f>
        <v>4.0960237015391796E-2</v>
      </c>
      <c r="BF346">
        <f t="shared" ref="BF346" si="3181">SUM(AT333:AT346)/SUM(AS333:AS346)</f>
        <v>3.8319412101013764E-2</v>
      </c>
      <c r="BG346">
        <f t="shared" ref="BG346" si="3182">SUM(AW340:AW346)/SUM(AV340:AV346)</f>
        <v>1.9165727170236752E-2</v>
      </c>
      <c r="BH346">
        <f t="shared" ref="BH346" si="3183">SUM(AY340:AY346)/SUM(AX340:AX346)</f>
        <v>4.2634156654099576E-3</v>
      </c>
      <c r="BI346">
        <f t="shared" ref="BI346" si="3184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>SUM(BO346:BP346)</f>
        <v>1550023</v>
      </c>
      <c r="BR346" s="20">
        <v>278817</v>
      </c>
      <c r="BS346" s="20">
        <v>55942</v>
      </c>
      <c r="BT346" s="21">
        <f>SUM(BR346:BS346)</f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>SUM(BW346:BX346)</f>
        <v>11391</v>
      </c>
      <c r="BZ346" s="20">
        <v>2046</v>
      </c>
      <c r="CA346" s="20">
        <v>595</v>
      </c>
      <c r="CB346" s="21">
        <f>SUM(BZ346:CA346)</f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>SUM(CE346:CF346)</f>
        <v>6609</v>
      </c>
      <c r="CH346" s="20">
        <v>1137</v>
      </c>
      <c r="CI346" s="20">
        <v>438</v>
      </c>
      <c r="CJ346" s="21">
        <f>SUM(CH346:CI346)</f>
        <v>1575</v>
      </c>
      <c r="CK346" s="20">
        <v>206281</v>
      </c>
      <c r="CL346" s="20">
        <v>16188</v>
      </c>
      <c r="CM346" s="20">
        <v>61483</v>
      </c>
      <c r="CN346" s="20">
        <v>4530</v>
      </c>
      <c r="CO346" s="21">
        <f>SUM(CM346:CN346)</f>
        <v>66013</v>
      </c>
      <c r="CP346" s="20">
        <v>14081</v>
      </c>
      <c r="CQ346" s="20">
        <v>757</v>
      </c>
      <c r="CR346" s="21">
        <f>SUM(CP346:CQ346)</f>
        <v>14838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R228:R346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Y228:Y346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F228:F346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J228:J346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K228:K346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I229:I346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54</v>
      </c>
      <c r="S2">
        <f>MAX(covid19!AG:AG)</f>
        <v>31</v>
      </c>
      <c r="T2">
        <f>MAX(covid19!AH:AH)</f>
        <v>286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2021-02-25T14:53:31Z</dcterms:modified>
</cp:coreProperties>
</file>