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C79B3F1F-F586-4FD4-A660-8CAFB510FA04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</sheets>
  <calcPr calcId="191029"/>
</workbook>
</file>

<file path=xl/calcChain.xml><?xml version="1.0" encoding="utf-8"?>
<calcChain xmlns="http://schemas.openxmlformats.org/spreadsheetml/2006/main">
  <c r="AH204" i="1" l="1"/>
  <c r="AI204" i="1"/>
  <c r="AJ204" i="1"/>
  <c r="AK204" i="1"/>
  <c r="Q204" i="1" l="1"/>
  <c r="R204" i="1"/>
  <c r="S204" i="1"/>
  <c r="T204" i="1"/>
  <c r="U204" i="1"/>
  <c r="V204" i="1"/>
  <c r="W204" i="1"/>
  <c r="X204" i="1"/>
  <c r="M204" i="1"/>
  <c r="N204" i="1"/>
  <c r="A204" i="1"/>
  <c r="AH203" i="1" l="1"/>
  <c r="AI203" i="1"/>
  <c r="AJ203" i="1"/>
  <c r="AK203" i="1"/>
  <c r="AH201" i="1" l="1"/>
  <c r="AI201" i="1"/>
  <c r="AJ201" i="1"/>
  <c r="AK201" i="1"/>
  <c r="AH202" i="1"/>
  <c r="AI202" i="1"/>
  <c r="AJ202" i="1"/>
  <c r="AK202" i="1"/>
  <c r="M203" i="1"/>
  <c r="N203" i="1"/>
  <c r="Q203" i="1"/>
  <c r="S203" i="1" s="1"/>
  <c r="R203" i="1"/>
  <c r="U203" i="1"/>
  <c r="V203" i="1"/>
  <c r="W203" i="1"/>
  <c r="X203" i="1"/>
  <c r="A203" i="1"/>
  <c r="T203" i="1" l="1"/>
  <c r="Q202" i="1"/>
  <c r="R202" i="1"/>
  <c r="S202" i="1"/>
  <c r="T202" i="1"/>
  <c r="U202" i="1"/>
  <c r="V202" i="1"/>
  <c r="W202" i="1"/>
  <c r="X202" i="1"/>
  <c r="M202" i="1"/>
  <c r="N202" i="1"/>
  <c r="A202" i="1"/>
  <c r="Q201" i="1" l="1"/>
  <c r="R201" i="1"/>
  <c r="S201" i="1"/>
  <c r="T201" i="1"/>
  <c r="U201" i="1"/>
  <c r="V201" i="1"/>
  <c r="W201" i="1"/>
  <c r="X201" i="1"/>
  <c r="M201" i="1"/>
  <c r="N201" i="1"/>
  <c r="A201" i="1"/>
  <c r="AS199" i="1" l="1"/>
  <c r="AT199" i="1" s="1"/>
  <c r="AS200" i="1"/>
  <c r="AT200" i="1" s="1"/>
  <c r="AH200" i="1"/>
  <c r="AI200" i="1"/>
  <c r="AJ200" i="1"/>
  <c r="AK200" i="1"/>
  <c r="Q200" i="1" l="1"/>
  <c r="R200" i="1"/>
  <c r="S200" i="1"/>
  <c r="T200" i="1"/>
  <c r="U200" i="1"/>
  <c r="V200" i="1"/>
  <c r="W200" i="1"/>
  <c r="X200" i="1"/>
  <c r="M200" i="1"/>
  <c r="N200" i="1"/>
  <c r="A200" i="1"/>
  <c r="AH199" i="1" l="1"/>
  <c r="AI199" i="1"/>
  <c r="AJ199" i="1"/>
  <c r="AK199" i="1"/>
  <c r="A199" i="6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R199" i="1"/>
  <c r="S199" i="1"/>
  <c r="T199" i="1"/>
  <c r="U199" i="1"/>
  <c r="V199" i="1"/>
  <c r="W199" i="1"/>
  <c r="X199" i="1"/>
  <c r="M199" i="1"/>
  <c r="N199" i="1"/>
  <c r="A199" i="1"/>
  <c r="AH198" i="1" l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T198" i="1" s="1"/>
  <c r="R198" i="1"/>
  <c r="U198" i="1"/>
  <c r="V198" i="1"/>
  <c r="W198" i="1" s="1"/>
  <c r="X198" i="1"/>
  <c r="S198" i="1" l="1"/>
  <c r="M198" i="1"/>
  <c r="A198" i="1"/>
  <c r="G143" i="5" l="1"/>
  <c r="H143" i="5"/>
  <c r="G144" i="5"/>
  <c r="H144" i="5"/>
  <c r="AH197" i="1"/>
  <c r="AI197" i="1"/>
  <c r="AJ197" i="1"/>
  <c r="AK197" i="1"/>
  <c r="Q197" i="1" l="1"/>
  <c r="R197" i="1"/>
  <c r="S197" i="1"/>
  <c r="T197" i="1"/>
  <c r="U197" i="1"/>
  <c r="V197" i="1"/>
  <c r="W197" i="1"/>
  <c r="X197" i="1"/>
  <c r="M197" i="1"/>
  <c r="N197" i="1"/>
  <c r="A197" i="1"/>
  <c r="AH196" i="1" l="1"/>
  <c r="AI196" i="1"/>
  <c r="AJ196" i="1"/>
  <c r="AK196" i="1"/>
  <c r="Q196" i="1"/>
  <c r="R196" i="1"/>
  <c r="S196" i="1"/>
  <c r="T196" i="1"/>
  <c r="U196" i="1"/>
  <c r="V196" i="1"/>
  <c r="W196" i="1"/>
  <c r="X196" i="1"/>
  <c r="M196" i="1" l="1"/>
  <c r="N196" i="1"/>
  <c r="A196" i="1"/>
  <c r="AH195" i="1" l="1"/>
  <c r="AI195" i="1"/>
  <c r="AJ195" i="1"/>
  <c r="AK195" i="1"/>
  <c r="Q195" i="1" l="1"/>
  <c r="R195" i="1"/>
  <c r="S195" i="1"/>
  <c r="T195" i="1"/>
  <c r="U195" i="1"/>
  <c r="V195" i="1"/>
  <c r="W195" i="1"/>
  <c r="X195" i="1"/>
  <c r="M195" i="1"/>
  <c r="N195" i="1"/>
  <c r="A195" i="1"/>
  <c r="AH194" i="1"/>
  <c r="AI194" i="1"/>
  <c r="AJ194" i="1"/>
  <c r="AK194" i="1"/>
  <c r="N194" i="1" l="1"/>
  <c r="Q194" i="1"/>
  <c r="R194" i="1"/>
  <c r="S194" i="1"/>
  <c r="T194" i="1"/>
  <c r="U194" i="1"/>
  <c r="V194" i="1"/>
  <c r="W194" i="1"/>
  <c r="X194" i="1"/>
  <c r="M194" i="1"/>
  <c r="A194" i="1"/>
  <c r="AK193" i="1" l="1"/>
  <c r="AJ193" i="1"/>
  <c r="AI193" i="1"/>
  <c r="AH193" i="1"/>
  <c r="Q193" i="1" l="1"/>
  <c r="R193" i="1"/>
  <c r="S193" i="1"/>
  <c r="T193" i="1"/>
  <c r="U193" i="1"/>
  <c r="V193" i="1"/>
  <c r="W193" i="1"/>
  <c r="X193" i="1"/>
  <c r="M193" i="1"/>
  <c r="N193" i="1"/>
  <c r="A193" i="1"/>
  <c r="AH191" i="1" l="1"/>
  <c r="AI191" i="1"/>
  <c r="AJ191" i="1"/>
  <c r="AK191" i="1"/>
  <c r="AH192" i="1"/>
  <c r="AI192" i="1"/>
  <c r="AJ192" i="1"/>
  <c r="AK192" i="1"/>
  <c r="Q191" i="1" l="1"/>
  <c r="S191" i="1" s="1"/>
  <c r="R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M192" i="1"/>
  <c r="N192" i="1"/>
  <c r="A192" i="1"/>
  <c r="G142" i="5" l="1"/>
  <c r="H142" i="5"/>
  <c r="M191" i="1"/>
  <c r="N191" i="1"/>
  <c r="A191" i="1"/>
  <c r="AJ190" i="1" l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R189" i="1"/>
  <c r="S189" i="1"/>
  <c r="T189" i="1"/>
  <c r="U189" i="1"/>
  <c r="V189" i="1"/>
  <c r="W189" i="1" s="1"/>
  <c r="X189" i="1"/>
  <c r="Q190" i="1"/>
  <c r="R190" i="1"/>
  <c r="S190" i="1"/>
  <c r="T190" i="1"/>
  <c r="U190" i="1"/>
  <c r="V190" i="1"/>
  <c r="W190" i="1"/>
  <c r="X190" i="1"/>
  <c r="AK189" i="1"/>
  <c r="AK190" i="1"/>
  <c r="AH189" i="1"/>
  <c r="AI189" i="1"/>
  <c r="AJ189" i="1"/>
  <c r="M190" i="1"/>
  <c r="N190" i="1"/>
  <c r="A190" i="1"/>
  <c r="M189" i="1" l="1"/>
  <c r="N189" i="1"/>
  <c r="A189" i="1"/>
  <c r="AT119" i="1" l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8" i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R187" i="1"/>
  <c r="T187" i="1"/>
  <c r="U187" i="1"/>
  <c r="S187" i="1" s="1"/>
  <c r="V187" i="1"/>
  <c r="W187" i="1"/>
  <c r="X187" i="1"/>
  <c r="M188" i="1"/>
  <c r="N188" i="1"/>
  <c r="Q188" i="1"/>
  <c r="T188" i="1" s="1"/>
  <c r="R188" i="1"/>
  <c r="U188" i="1"/>
  <c r="V188" i="1"/>
  <c r="W188" i="1"/>
  <c r="X188" i="1"/>
  <c r="A188" i="1"/>
  <c r="AS198" i="1" l="1"/>
  <c r="AT198" i="1" s="1"/>
  <c r="AS197" i="1"/>
  <c r="AT197" i="1" s="1"/>
  <c r="AS195" i="1"/>
  <c r="AT195" i="1" s="1"/>
  <c r="AS196" i="1"/>
  <c r="AT196" i="1" s="1"/>
  <c r="AS192" i="1"/>
  <c r="AT192" i="1" s="1"/>
  <c r="AS193" i="1"/>
  <c r="AT193" i="1" s="1"/>
  <c r="AS194" i="1"/>
  <c r="AT194" i="1" s="1"/>
  <c r="AS191" i="1"/>
  <c r="AT191" i="1" s="1"/>
  <c r="AS190" i="1"/>
  <c r="AT190" i="1" s="1"/>
  <c r="AS172" i="1"/>
  <c r="AT172" i="1" s="1"/>
  <c r="AS142" i="1"/>
  <c r="AT142" i="1" s="1"/>
  <c r="AS137" i="1"/>
  <c r="AT137" i="1" s="1"/>
  <c r="AS189" i="1"/>
  <c r="AT189" i="1" s="1"/>
  <c r="AS188" i="1"/>
  <c r="AT188" i="1" s="1"/>
  <c r="AS184" i="1"/>
  <c r="AT184" i="1" s="1"/>
  <c r="AS180" i="1"/>
  <c r="AT180" i="1" s="1"/>
  <c r="AS176" i="1"/>
  <c r="AT176" i="1" s="1"/>
  <c r="AS168" i="1"/>
  <c r="AT168" i="1" s="1"/>
  <c r="AS164" i="1"/>
  <c r="AT164" i="1" s="1"/>
  <c r="AS160" i="1"/>
  <c r="AT160" i="1" s="1"/>
  <c r="AS156" i="1"/>
  <c r="AT156" i="1" s="1"/>
  <c r="AS152" i="1"/>
  <c r="AT152" i="1" s="1"/>
  <c r="AS148" i="1"/>
  <c r="AT148" i="1" s="1"/>
  <c r="AS144" i="1"/>
  <c r="AT144" i="1" s="1"/>
  <c r="AS140" i="1"/>
  <c r="AT140" i="1" s="1"/>
  <c r="AS187" i="1"/>
  <c r="AT187" i="1" s="1"/>
  <c r="AS183" i="1"/>
  <c r="AT183" i="1" s="1"/>
  <c r="AS179" i="1"/>
  <c r="AT179" i="1" s="1"/>
  <c r="AS175" i="1"/>
  <c r="AT175" i="1" s="1"/>
  <c r="AS171" i="1"/>
  <c r="AT171" i="1" s="1"/>
  <c r="AS167" i="1"/>
  <c r="AT167" i="1" s="1"/>
  <c r="AS163" i="1"/>
  <c r="AT163" i="1" s="1"/>
  <c r="AS159" i="1"/>
  <c r="AT159" i="1" s="1"/>
  <c r="AS155" i="1"/>
  <c r="AT155" i="1" s="1"/>
  <c r="AS151" i="1"/>
  <c r="AT151" i="1" s="1"/>
  <c r="AS147" i="1"/>
  <c r="AT147" i="1" s="1"/>
  <c r="AS143" i="1"/>
  <c r="AT143" i="1" s="1"/>
  <c r="AS139" i="1"/>
  <c r="AT139" i="1" s="1"/>
  <c r="AS186" i="1"/>
  <c r="AT186" i="1" s="1"/>
  <c r="AS182" i="1"/>
  <c r="AT182" i="1" s="1"/>
  <c r="AS178" i="1"/>
  <c r="AT178" i="1" s="1"/>
  <c r="AS174" i="1"/>
  <c r="AT174" i="1" s="1"/>
  <c r="AS170" i="1"/>
  <c r="AT170" i="1" s="1"/>
  <c r="AS166" i="1"/>
  <c r="AT166" i="1" s="1"/>
  <c r="AS162" i="1"/>
  <c r="AT162" i="1" s="1"/>
  <c r="AS158" i="1"/>
  <c r="AT158" i="1" s="1"/>
  <c r="AS154" i="1"/>
  <c r="AT154" i="1" s="1"/>
  <c r="AS150" i="1"/>
  <c r="AT150" i="1" s="1"/>
  <c r="AS146" i="1"/>
  <c r="AT146" i="1" s="1"/>
  <c r="AS138" i="1"/>
  <c r="AT138" i="1" s="1"/>
  <c r="AS185" i="1"/>
  <c r="AT185" i="1" s="1"/>
  <c r="AS181" i="1"/>
  <c r="AT181" i="1" s="1"/>
  <c r="AS177" i="1"/>
  <c r="AT177" i="1" s="1"/>
  <c r="AS173" i="1"/>
  <c r="AT173" i="1" s="1"/>
  <c r="AS169" i="1"/>
  <c r="AT169" i="1" s="1"/>
  <c r="AS165" i="1"/>
  <c r="AT165" i="1" s="1"/>
  <c r="AS161" i="1"/>
  <c r="AT161" i="1" s="1"/>
  <c r="AS157" i="1"/>
  <c r="AT157" i="1" s="1"/>
  <c r="AS153" i="1"/>
  <c r="AT153" i="1" s="1"/>
  <c r="AS149" i="1"/>
  <c r="AT149" i="1" s="1"/>
  <c r="AS145" i="1"/>
  <c r="AT145" i="1" s="1"/>
  <c r="AS141" i="1"/>
  <c r="AT141" i="1" s="1"/>
  <c r="AS136" i="1"/>
  <c r="AT136" i="1" s="1"/>
  <c r="S188" i="1"/>
  <c r="A187" i="1"/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<sst xmlns="http://schemas.openxmlformats.org/spreadsheetml/2006/main" count="230" uniqueCount="208">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</sst>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204"/>
  <sheetViews>
    <sheetView tabSelected="1" workbookViewId="0">
      <pane xSplit="1" ySplit="1" topLeftCell="V186" activePane="bottomRight" state="frozen"/>
      <selection pane="topRight" activeCell="B1" sqref="B1"/>
      <selection pane="bottomLeft" activeCell="A2" sqref="A2"/>
      <selection pane="bottomRight" activeCell="AH203" sqref="AH203:AK204"/>
    </sheetView>
  </sheetViews>
  <sheetFormatPr defaultRowHeight="14.5" x14ac:dyDescent="0.35"/>
  <cols>
    <col min="1" max="1" width="10.08984375" style="14" bestFit="1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</cols>
  <sheetData>
    <row r="1" spans="1:4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</row>
    <row r="2" spans="1:46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6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6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6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6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6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6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6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6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6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6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6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6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6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6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0</v>
      </c>
      <c r="AT136">
        <f t="shared" si="25"/>
        <v>80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0</v>
      </c>
      <c r="AT137">
        <f t="shared" si="25"/>
        <v>84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1</v>
      </c>
      <c r="AT138">
        <f>AH138-AS138</f>
        <v>84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1</v>
      </c>
      <c r="AT139">
        <f t="shared" ref="AT139:AT188" si="41">AH139-AS139</f>
        <v>88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1</v>
      </c>
      <c r="AT140">
        <f t="shared" si="41"/>
        <v>87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1</v>
      </c>
      <c r="AT141">
        <f t="shared" si="41"/>
        <v>88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1</v>
      </c>
      <c r="AT142">
        <f t="shared" si="41"/>
        <v>82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1</v>
      </c>
      <c r="AT143">
        <f t="shared" si="41"/>
        <v>85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1</v>
      </c>
      <c r="AT144">
        <f t="shared" si="41"/>
        <v>90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1</v>
      </c>
      <c r="AT145">
        <f t="shared" si="41"/>
        <v>96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1</v>
      </c>
      <c r="AT146">
        <f t="shared" si="41"/>
        <v>107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2</v>
      </c>
      <c r="AT147">
        <f t="shared" si="41"/>
        <v>104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04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2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2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" si="339">C199-D199-E199</f>
        <v>18539</v>
      </c>
      <c r="W199" s="3">
        <f t="shared" ref="W199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ref="AT199:AT200" si="346">AH199-AS199</f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7">C200-C199</f>
        <v>1103</v>
      </c>
      <c r="R200">
        <f t="shared" ref="R200" si="348">M200-M199</f>
        <v>5513</v>
      </c>
      <c r="S200" s="8">
        <f t="shared" ref="S200" si="349">Q200/U200</f>
        <v>0.16671704957678354</v>
      </c>
      <c r="T200" s="8">
        <f t="shared" ref="T200" si="350">SUM(Q194:Q200)/SUM(U194:U200)</f>
        <v>0.13973492495391907</v>
      </c>
      <c r="U200">
        <f t="shared" ref="U200" si="351">B200-B199</f>
        <v>6616</v>
      </c>
      <c r="V200">
        <f t="shared" ref="V200" si="352">C200-D200-E200</f>
        <v>18779</v>
      </c>
      <c r="W200" s="3">
        <f t="shared" ref="W200" si="353">F200/V200</f>
        <v>2.0927631929282708E-2</v>
      </c>
      <c r="X200">
        <f t="shared" ref="X200" si="354">E200-E199</f>
        <v>8</v>
      </c>
      <c r="Y200">
        <v>516</v>
      </c>
      <c r="Z200">
        <v>283</v>
      </c>
      <c r="AA200">
        <v>4592</v>
      </c>
      <c r="AB200">
        <v>382</v>
      </c>
      <c r="AC200">
        <v>261</v>
      </c>
      <c r="AD200">
        <v>3924</v>
      </c>
      <c r="AE200">
        <v>7</v>
      </c>
      <c r="AF200">
        <v>2</v>
      </c>
      <c r="AG200">
        <v>92</v>
      </c>
      <c r="AH200">
        <f t="shared" ref="AH200" si="355">Y200-AB200-AE200</f>
        <v>127</v>
      </c>
      <c r="AI200">
        <f t="shared" ref="AI200" si="356">Z200-AC200-AF200</f>
        <v>20</v>
      </c>
      <c r="AJ200">
        <f t="shared" ref="AJ200" si="357">AA200-AD200-AG200</f>
        <v>576</v>
      </c>
      <c r="AK200">
        <f t="shared" ref="AK200" si="358">-(J200-J199)+L200</f>
        <v>15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346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 s="7">
        <f t="shared" si="219"/>
        <v>724191</v>
      </c>
      <c r="N201" s="4">
        <f t="shared" si="320"/>
        <v>0.11238484882654887</v>
      </c>
      <c r="Q201">
        <f t="shared" ref="Q201" si="359">C201-C200</f>
        <v>1165</v>
      </c>
      <c r="R201">
        <f t="shared" ref="R201" si="360">M201-M200</f>
        <v>5457</v>
      </c>
      <c r="S201" s="8">
        <f t="shared" ref="S201" si="361">Q201/U201</f>
        <v>0.17592872244035035</v>
      </c>
      <c r="T201" s="8">
        <f t="shared" ref="T201" si="362">SUM(Q195:Q201)/SUM(U195:U201)</f>
        <v>0.14210609803077343</v>
      </c>
      <c r="U201">
        <f t="shared" ref="U201" si="363">B201-B200</f>
        <v>6622</v>
      </c>
      <c r="V201">
        <f t="shared" ref="V201" si="364">C201-D201-E201</f>
        <v>19023</v>
      </c>
      <c r="W201" s="3">
        <f t="shared" ref="W201" si="365">F201/V201</f>
        <v>2.113231351521842E-2</v>
      </c>
      <c r="X201">
        <f t="shared" ref="X201" si="366">E201-E200</f>
        <v>11</v>
      </c>
      <c r="Y201">
        <v>519</v>
      </c>
      <c r="Z201">
        <v>289</v>
      </c>
      <c r="AA201">
        <v>4617</v>
      </c>
      <c r="AB201">
        <v>391</v>
      </c>
      <c r="AC201">
        <v>264</v>
      </c>
      <c r="AD201">
        <v>3962</v>
      </c>
      <c r="AE201">
        <v>7</v>
      </c>
      <c r="AF201">
        <v>2</v>
      </c>
      <c r="AG201">
        <v>92</v>
      </c>
      <c r="AH201">
        <f t="shared" ref="AH201:AH202" si="367">Y201-AB201-AE201</f>
        <v>121</v>
      </c>
      <c r="AI201">
        <f t="shared" ref="AI201:AI202" si="368">Z201-AC201-AF201</f>
        <v>23</v>
      </c>
      <c r="AJ201">
        <f t="shared" ref="AJ201:AJ202" si="369">AA201-AD201-AG201</f>
        <v>563</v>
      </c>
      <c r="AK201">
        <f t="shared" ref="AK201:AK202" si="370">-(J201-J200)+L201</f>
        <v>6</v>
      </c>
      <c r="AL201">
        <v>4</v>
      </c>
      <c r="AM201">
        <v>4</v>
      </c>
      <c r="AN201">
        <v>18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 s="7">
        <f t="shared" si="219"/>
        <v>728859</v>
      </c>
      <c r="N202" s="4">
        <f t="shared" si="320"/>
        <v>0.11266576820391452</v>
      </c>
      <c r="Q202">
        <f t="shared" ref="Q202" si="371">C202-C201</f>
        <v>851</v>
      </c>
      <c r="R202">
        <f t="shared" ref="R202" si="372">M202-M201</f>
        <v>4668</v>
      </c>
      <c r="S202" s="8">
        <f t="shared" ref="S202" si="373">Q202/U202</f>
        <v>0.15419460047109984</v>
      </c>
      <c r="T202" s="8">
        <f t="shared" ref="T202" si="374">SUM(Q196:Q202)/SUM(U196:U202)</f>
        <v>0.14493646339515889</v>
      </c>
      <c r="U202">
        <f t="shared" ref="U202" si="375">B202-B201</f>
        <v>5519</v>
      </c>
      <c r="V202">
        <f t="shared" ref="V202" si="376">C202-D202-E202</f>
        <v>19582</v>
      </c>
      <c r="W202" s="3">
        <f t="shared" ref="W202" si="377">F202/V202</f>
        <v>2.0018384230415687E-2</v>
      </c>
      <c r="X202">
        <f t="shared" ref="X202" si="378">E202-E201</f>
        <v>4</v>
      </c>
      <c r="Y202">
        <v>525</v>
      </c>
      <c r="Z202">
        <v>293</v>
      </c>
      <c r="AA202">
        <v>4644</v>
      </c>
      <c r="AB202">
        <v>392</v>
      </c>
      <c r="AC202">
        <v>264</v>
      </c>
      <c r="AD202">
        <v>3964</v>
      </c>
      <c r="AE202">
        <v>7</v>
      </c>
      <c r="AF202">
        <v>2</v>
      </c>
      <c r="AG202">
        <v>93</v>
      </c>
      <c r="AH202">
        <f t="shared" si="367"/>
        <v>126</v>
      </c>
      <c r="AI202">
        <f t="shared" si="368"/>
        <v>27</v>
      </c>
      <c r="AJ202">
        <f t="shared" si="369"/>
        <v>587</v>
      </c>
      <c r="AK202">
        <f t="shared" si="370"/>
        <v>21</v>
      </c>
      <c r="AL202">
        <v>3</v>
      </c>
      <c r="AM202">
        <v>3</v>
      </c>
      <c r="AN202">
        <v>13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 s="7">
        <f t="shared" ref="M203:M204" si="379">B203-C203</f>
        <v>730923</v>
      </c>
      <c r="N203" s="4">
        <f t="shared" ref="N203:N204" si="380">C203/B203</f>
        <v>0.11270554987702819</v>
      </c>
      <c r="Q203">
        <f t="shared" ref="Q203" si="381">C203-C202</f>
        <v>299</v>
      </c>
      <c r="R203">
        <f t="shared" ref="R203" si="382">M203-M202</f>
        <v>2064</v>
      </c>
      <c r="S203" s="8">
        <f t="shared" ref="S203" si="383">Q203/U203</f>
        <v>0.12653406686415575</v>
      </c>
      <c r="T203" s="8">
        <f t="shared" ref="T203" si="384">SUM(Q197:Q203)/SUM(U197:U203)</f>
        <v>0.15998136742404637</v>
      </c>
      <c r="U203">
        <f t="shared" ref="U203" si="385">B203-B202</f>
        <v>2363</v>
      </c>
      <c r="V203">
        <f t="shared" ref="V203" si="386">C203-D203-E203</f>
        <v>19671</v>
      </c>
      <c r="W203" s="3">
        <f t="shared" ref="W203" si="387">F203/V203</f>
        <v>2.0232830054394794E-2</v>
      </c>
      <c r="X203">
        <f t="shared" ref="X203" si="388">E203-E202</f>
        <v>6</v>
      </c>
      <c r="Y203">
        <v>527</v>
      </c>
      <c r="Z203">
        <v>292</v>
      </c>
      <c r="AA203">
        <v>4648</v>
      </c>
      <c r="AB203">
        <v>394</v>
      </c>
      <c r="AC203">
        <v>264</v>
      </c>
      <c r="AD203">
        <v>3970</v>
      </c>
      <c r="AE203">
        <v>7</v>
      </c>
      <c r="AF203">
        <v>2</v>
      </c>
      <c r="AG203">
        <v>94</v>
      </c>
      <c r="AH203">
        <f t="shared" ref="AH203" si="389">Y203-AB203-AE203</f>
        <v>126</v>
      </c>
      <c r="AI203">
        <f t="shared" ref="AI203" si="390">Z203-AC203-AF203</f>
        <v>26</v>
      </c>
      <c r="AJ203">
        <f t="shared" ref="AJ203" si="391">AA203-AD203-AG203</f>
        <v>584</v>
      </c>
      <c r="AK203">
        <f t="shared" ref="AK203" si="392">-(J203-J202)+L203</f>
        <v>15</v>
      </c>
      <c r="AL203">
        <v>3</v>
      </c>
      <c r="AM203">
        <v>3</v>
      </c>
      <c r="AN203">
        <v>13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 s="7">
        <f t="shared" si="379"/>
        <v>733792</v>
      </c>
      <c r="N204" s="4">
        <f t="shared" si="380"/>
        <v>0.112890668446224</v>
      </c>
      <c r="Q204">
        <f t="shared" ref="Q204" si="393">C204-C203</f>
        <v>537</v>
      </c>
      <c r="R204">
        <f t="shared" ref="R204" si="394">M204-M203</f>
        <v>2869</v>
      </c>
      <c r="S204" s="8">
        <f t="shared" ref="S204" si="395">Q204/U204</f>
        <v>0.1576629477392836</v>
      </c>
      <c r="T204" s="8">
        <f t="shared" ref="T204" si="396">SUM(Q198:Q204)/SUM(U198:U204)</f>
        <v>0.16038009766398312</v>
      </c>
      <c r="U204">
        <f t="shared" ref="U204" si="397">B204-B203</f>
        <v>3406</v>
      </c>
      <c r="V204">
        <f t="shared" ref="V204" si="398">C204-D204-E204</f>
        <v>19843</v>
      </c>
      <c r="W204" s="3">
        <f t="shared" ref="W204" si="399">F204/V204</f>
        <v>2.0813385072821648E-2</v>
      </c>
      <c r="X204">
        <f t="shared" ref="X204" si="400">E204-E203</f>
        <v>11</v>
      </c>
      <c r="Y204">
        <v>527</v>
      </c>
      <c r="Z204">
        <v>293</v>
      </c>
      <c r="AA204">
        <v>4664</v>
      </c>
      <c r="AB204">
        <v>397</v>
      </c>
      <c r="AC204">
        <v>264</v>
      </c>
      <c r="AD204">
        <v>3978</v>
      </c>
      <c r="AE204">
        <v>7</v>
      </c>
      <c r="AF204">
        <v>2</v>
      </c>
      <c r="AG204">
        <v>94</v>
      </c>
      <c r="AH204">
        <f t="shared" ref="AH204" si="401">Y204-AB204-AE204</f>
        <v>123</v>
      </c>
      <c r="AI204">
        <f t="shared" ref="AI204" si="402">Z204-AC204-AF204</f>
        <v>27</v>
      </c>
      <c r="AJ204">
        <f t="shared" ref="AJ204" si="403">AA204-AD204-AG204</f>
        <v>592</v>
      </c>
      <c r="AK204">
        <f t="shared" ref="AK204" si="404">-(J204-J203)+L204</f>
        <v>10</v>
      </c>
      <c r="AL204">
        <v>2</v>
      </c>
      <c r="AM204">
        <v>2</v>
      </c>
      <c r="AN204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44"/>
  <sheetViews>
    <sheetView workbookViewId="0">
      <pane ySplit="1" topLeftCell="A134" activePane="bottomLeft" state="frozen"/>
      <selection pane="bottomLeft" sqref="A1:D145"/>
    </sheetView>
  </sheetViews>
  <sheetFormatPr defaultRowHeight="14.5" x14ac:dyDescent="0.35"/>
  <cols>
    <col min="3" max="3" width="16" bestFit="1" customWidth="1"/>
    <col min="4" max="4" width="17.36328125" bestFit="1" customWidth="1"/>
    <col min="7" max="7" width="9.453125" bestFit="1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>
        <v>1240207</v>
      </c>
      <c r="B104" t="s">
        <v>167</v>
      </c>
      <c r="C104" s="1">
        <v>44083</v>
      </c>
      <c r="D104" s="1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x14ac:dyDescent="0.35">
      <c r="A105">
        <v>1241861</v>
      </c>
      <c r="B105" t="s">
        <v>168</v>
      </c>
      <c r="C105" s="1">
        <v>44083</v>
      </c>
      <c r="D105" s="1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>
        <v>1244453</v>
      </c>
      <c r="B106" t="s">
        <v>169</v>
      </c>
      <c r="C106" s="1">
        <v>44085</v>
      </c>
      <c r="D106" s="1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>
        <v>1244727</v>
      </c>
      <c r="B107" t="s">
        <v>170</v>
      </c>
      <c r="C107" s="1">
        <v>44088</v>
      </c>
      <c r="D107" s="1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>
        <v>1244442</v>
      </c>
      <c r="B108" t="s">
        <v>171</v>
      </c>
      <c r="C108" s="1">
        <v>44088</v>
      </c>
      <c r="D108" s="1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>
        <v>1242029</v>
      </c>
      <c r="B109" t="s">
        <v>172</v>
      </c>
      <c r="C109" s="1">
        <v>44088</v>
      </c>
      <c r="D109" s="1">
        <v>44178</v>
      </c>
      <c r="G109" s="1">
        <f t="shared" si="4"/>
        <v>44098</v>
      </c>
      <c r="H109" s="1">
        <f t="shared" si="5"/>
        <v>44116</v>
      </c>
    </row>
    <row r="110" spans="1:8" x14ac:dyDescent="0.35">
      <c r="A110">
        <v>1227238</v>
      </c>
      <c r="B110" t="s">
        <v>173</v>
      </c>
      <c r="C110" s="1">
        <v>44088</v>
      </c>
      <c r="D110" s="1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>
        <v>1243966</v>
      </c>
      <c r="B111" t="s">
        <v>174</v>
      </c>
      <c r="C111" s="1">
        <v>44088</v>
      </c>
      <c r="D111" s="1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>
        <v>1244603</v>
      </c>
      <c r="B112" t="s">
        <v>175</v>
      </c>
      <c r="C112" s="1">
        <v>44088</v>
      </c>
      <c r="D112" s="1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>
        <v>1244705</v>
      </c>
      <c r="B113" t="s">
        <v>176</v>
      </c>
      <c r="C113" s="1">
        <v>44088</v>
      </c>
      <c r="D113" s="1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>
        <v>1240803</v>
      </c>
      <c r="B114" t="s">
        <v>177</v>
      </c>
      <c r="C114" s="1">
        <v>44088</v>
      </c>
      <c r="D114" s="1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>
        <v>1235180</v>
      </c>
      <c r="B115" t="s">
        <v>178</v>
      </c>
      <c r="C115" s="1">
        <v>44089</v>
      </c>
      <c r="D115" s="1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>
        <v>1233667</v>
      </c>
      <c r="B116" t="s">
        <v>179</v>
      </c>
      <c r="C116" s="1">
        <v>44089</v>
      </c>
      <c r="D116" s="1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>
        <v>1233385</v>
      </c>
      <c r="B117" t="s">
        <v>180</v>
      </c>
      <c r="C117" s="1">
        <v>44089</v>
      </c>
      <c r="D117" s="1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>
        <v>1233380</v>
      </c>
      <c r="B118" t="s">
        <v>181</v>
      </c>
      <c r="C118" s="1">
        <v>44088</v>
      </c>
      <c r="D118" s="1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>
        <v>1234200</v>
      </c>
      <c r="B119" t="s">
        <v>182</v>
      </c>
      <c r="C119" s="1">
        <v>44089</v>
      </c>
      <c r="D119" s="1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>
        <v>1236149</v>
      </c>
      <c r="B120" t="s">
        <v>183</v>
      </c>
      <c r="C120" s="1">
        <v>44089</v>
      </c>
      <c r="D120" s="1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>
        <v>1234979</v>
      </c>
      <c r="B121" t="s">
        <v>184</v>
      </c>
      <c r="C121" s="1">
        <v>44088</v>
      </c>
      <c r="D121" s="1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>
        <v>1234055</v>
      </c>
      <c r="B122" t="s">
        <v>185</v>
      </c>
      <c r="C122" s="1">
        <v>44088</v>
      </c>
      <c r="D122" s="1">
        <v>44178</v>
      </c>
      <c r="G122" s="1">
        <f t="shared" si="4"/>
        <v>44098</v>
      </c>
      <c r="H122" s="1">
        <f t="shared" si="5"/>
        <v>44116</v>
      </c>
    </row>
    <row r="123" spans="1:8" x14ac:dyDescent="0.35">
      <c r="A123">
        <v>1242671</v>
      </c>
      <c r="B123" t="s">
        <v>186</v>
      </c>
      <c r="C123" s="1">
        <v>44090</v>
      </c>
      <c r="D123" s="1">
        <v>44180</v>
      </c>
      <c r="G123" s="1">
        <f t="shared" si="4"/>
        <v>44100</v>
      </c>
      <c r="H123" s="1">
        <f t="shared" si="5"/>
        <v>44118</v>
      </c>
    </row>
    <row r="124" spans="1:8" x14ac:dyDescent="0.35">
      <c r="A124">
        <v>1244546</v>
      </c>
      <c r="B124" t="s">
        <v>187</v>
      </c>
      <c r="C124" s="1">
        <v>44090</v>
      </c>
      <c r="D124" s="1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>
        <v>1243657</v>
      </c>
      <c r="B125" t="s">
        <v>188</v>
      </c>
      <c r="C125" s="1">
        <v>44090</v>
      </c>
      <c r="D125" s="1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>
        <v>1244466</v>
      </c>
      <c r="B126" t="s">
        <v>189</v>
      </c>
      <c r="C126" s="1">
        <v>44090</v>
      </c>
      <c r="D126" s="1">
        <v>44180</v>
      </c>
      <c r="G126" s="1">
        <f t="shared" si="4"/>
        <v>44100</v>
      </c>
      <c r="H126" s="1">
        <f t="shared" si="5"/>
        <v>44118</v>
      </c>
    </row>
    <row r="127" spans="1:8" x14ac:dyDescent="0.35">
      <c r="A127">
        <v>1235741</v>
      </c>
      <c r="B127" t="s">
        <v>190</v>
      </c>
      <c r="C127" s="1">
        <v>44090</v>
      </c>
      <c r="D127" s="1">
        <v>44180</v>
      </c>
      <c r="G127" s="1">
        <f t="shared" si="4"/>
        <v>44100</v>
      </c>
      <c r="H127" s="1">
        <f t="shared" si="5"/>
        <v>44118</v>
      </c>
    </row>
    <row r="128" spans="1:8" x14ac:dyDescent="0.35">
      <c r="A128">
        <v>1238885</v>
      </c>
      <c r="B128" t="s">
        <v>191</v>
      </c>
      <c r="C128" s="1">
        <v>44090</v>
      </c>
      <c r="D128" s="1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>
        <v>1233558</v>
      </c>
      <c r="B129" t="s">
        <v>192</v>
      </c>
      <c r="C129" s="1">
        <v>44089</v>
      </c>
      <c r="D129" s="1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>
        <v>1235480</v>
      </c>
      <c r="B130" t="s">
        <v>193</v>
      </c>
      <c r="C130" s="1">
        <v>44089</v>
      </c>
      <c r="D130" s="1">
        <v>44179</v>
      </c>
      <c r="G130" s="1">
        <f t="shared" si="4"/>
        <v>44099</v>
      </c>
      <c r="H130" s="1">
        <f t="shared" si="5"/>
        <v>44117</v>
      </c>
    </row>
    <row r="131" spans="1:8" x14ac:dyDescent="0.35">
      <c r="A131">
        <v>1243913</v>
      </c>
      <c r="B131" t="s">
        <v>194</v>
      </c>
      <c r="C131" s="1">
        <v>44091</v>
      </c>
      <c r="D131" s="1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>
        <v>1236635</v>
      </c>
      <c r="B132" t="s">
        <v>195</v>
      </c>
      <c r="C132" s="1">
        <v>44091</v>
      </c>
      <c r="D132" s="1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>
        <v>1241405</v>
      </c>
      <c r="B133" t="s">
        <v>196</v>
      </c>
      <c r="C133" s="1">
        <v>44088</v>
      </c>
      <c r="D133" s="1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>
        <v>1233006</v>
      </c>
      <c r="B134" t="s">
        <v>197</v>
      </c>
      <c r="C134" s="1">
        <v>44089</v>
      </c>
      <c r="D134" s="1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>
        <v>1243924</v>
      </c>
      <c r="B135" t="s">
        <v>198</v>
      </c>
      <c r="C135" s="1">
        <v>44092</v>
      </c>
      <c r="D135" s="1">
        <v>44182</v>
      </c>
      <c r="G135" s="1">
        <f t="shared" si="4"/>
        <v>44102</v>
      </c>
      <c r="H135" s="1">
        <f t="shared" si="5"/>
        <v>44120</v>
      </c>
    </row>
    <row r="136" spans="1:8" x14ac:dyDescent="0.35">
      <c r="A136">
        <v>1236755</v>
      </c>
      <c r="B136" t="s">
        <v>199</v>
      </c>
      <c r="C136" s="1">
        <v>44091</v>
      </c>
      <c r="D136" s="1">
        <v>44181</v>
      </c>
      <c r="G136" s="1">
        <f t="shared" si="4"/>
        <v>44101</v>
      </c>
      <c r="H136" s="1">
        <f t="shared" si="5"/>
        <v>44119</v>
      </c>
    </row>
    <row r="137" spans="1:8" x14ac:dyDescent="0.35">
      <c r="A137">
        <v>1235286</v>
      </c>
      <c r="B137" t="s">
        <v>200</v>
      </c>
      <c r="C137" s="1">
        <v>44092</v>
      </c>
      <c r="D137" s="1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>
        <v>1239446</v>
      </c>
      <c r="B138" t="s">
        <v>201</v>
      </c>
      <c r="C138" s="1">
        <v>44092</v>
      </c>
      <c r="D138" s="1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B139" t="s">
        <v>202</v>
      </c>
      <c r="C139" s="1">
        <v>44095</v>
      </c>
      <c r="D139" s="1">
        <v>44185</v>
      </c>
      <c r="G139" s="1">
        <f t="shared" si="4"/>
        <v>44105</v>
      </c>
      <c r="H139" s="1">
        <f t="shared" si="5"/>
        <v>44123</v>
      </c>
    </row>
    <row r="140" spans="1:8" x14ac:dyDescent="0.35">
      <c r="A140">
        <v>1230738</v>
      </c>
      <c r="B140" t="s">
        <v>203</v>
      </c>
      <c r="C140" s="1">
        <v>44095</v>
      </c>
      <c r="D140" s="1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>
        <v>129886</v>
      </c>
      <c r="B141" t="s">
        <v>204</v>
      </c>
      <c r="C141" s="1">
        <v>44095</v>
      </c>
      <c r="D141" s="1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>
        <v>1232531</v>
      </c>
      <c r="B142" t="s">
        <v>205</v>
      </c>
      <c r="C142" s="1">
        <v>44096</v>
      </c>
      <c r="D142" s="1">
        <v>44186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>
        <v>983622</v>
      </c>
      <c r="B143" t="s">
        <v>206</v>
      </c>
      <c r="C143" s="1">
        <v>44102</v>
      </c>
      <c r="D143" s="1">
        <v>44192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>
        <v>1227911</v>
      </c>
      <c r="B144" t="s">
        <v>207</v>
      </c>
      <c r="C144" s="1">
        <v>44103</v>
      </c>
      <c r="D144" s="1">
        <v>44193</v>
      </c>
      <c r="G144" s="1">
        <f t="shared" si="8"/>
        <v>44113</v>
      </c>
      <c r="H144" s="1">
        <f t="shared" si="9"/>
        <v>44131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covid19</vt:lpstr>
      <vt:lpstr>Wartburg Positive Tests</vt:lpstr>
      <vt:lpstr>Sheet2</vt:lpstr>
      <vt:lpstr>NewRecovered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2020-10-06T21:00:57Z</dcterms:modified>
</cp:coreProperties>
</file>