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79F0C4EF-50AA-4F12-86A0-FEF20A1E1A92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48" i="1" l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<sst xmlns="http://schemas.openxmlformats.org/spreadsheetml/2006/main" count="482" uniqueCount="451">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</sst>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48"/>
  <sheetViews>
    <sheetView tabSelected="1" zoomScale="112" zoomScaleNormal="112" workbookViewId="0">
      <pane xSplit="1" ySplit="1" topLeftCell="AN343" activePane="bottomRight" state="frozen"/>
      <selection pane="topRight" activeCell="B1" sqref="B1"/>
      <selection pane="bottomLeft" activeCell="A2" sqref="A2"/>
      <selection pane="bottomRight" activeCell="BI347" sqref="AS347:BI34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48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48" si="3061">SUM(BO341:BP341)</f>
        <v>1536509</v>
      </c>
      <c r="BR341" s="20">
        <v>276947</v>
      </c>
      <c r="BS341" s="20">
        <v>55236</v>
      </c>
      <c r="BT341" s="21">
        <f t="shared" ref="BT341:BT348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48" si="3063">SUM(BW341:BX341)</f>
        <v>11280</v>
      </c>
      <c r="BZ341" s="20">
        <v>2039</v>
      </c>
      <c r="CA341" s="20">
        <v>590</v>
      </c>
      <c r="CB341" s="21">
        <f t="shared" ref="CB341:CB348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48" si="3065">SUM(CE341:CF341)</f>
        <v>6557</v>
      </c>
      <c r="CH341" s="20">
        <v>1133</v>
      </c>
      <c r="CI341" s="20">
        <v>437</v>
      </c>
      <c r="CJ341" s="21">
        <f t="shared" ref="CJ341:CJ348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48" si="3067">SUM(CM341:CN341)</f>
        <v>65509</v>
      </c>
      <c r="CP341" s="20">
        <v>14013</v>
      </c>
      <c r="CQ341" s="20">
        <v>755</v>
      </c>
      <c r="CR341" s="21">
        <f t="shared" ref="CR341:CR348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3">BM345-BM344</f>
        <v>18995</v>
      </c>
      <c r="AT345">
        <f t="shared" ref="AT345" si="3154">BN345-BN344</f>
        <v>800</v>
      </c>
      <c r="AU345">
        <f t="shared" ref="AU345" si="3155">AT345/AS345</f>
        <v>4.2116346406949196E-2</v>
      </c>
      <c r="AV345">
        <f t="shared" ref="AV345" si="3156">BU345-BU344</f>
        <v>198</v>
      </c>
      <c r="AW345">
        <f t="shared" ref="AW345" si="3157">BV345-BV344</f>
        <v>10</v>
      </c>
      <c r="AX345">
        <f t="shared" ref="AX345" si="3158">CK345-CK344</f>
        <v>-180493</v>
      </c>
      <c r="AY345">
        <f t="shared" ref="AY345" si="3159">CL345-CL344</f>
        <v>21</v>
      </c>
      <c r="AZ345">
        <f t="shared" ref="AZ345" si="3160">CC345-CC344</f>
        <v>175</v>
      </c>
      <c r="BA345">
        <f t="shared" ref="BA345" si="3161">CD345-CD344</f>
        <v>1</v>
      </c>
      <c r="BB345">
        <f t="shared" ref="BB345" si="3162">AW345/AV345</f>
        <v>5.0505050505050504E-2</v>
      </c>
      <c r="BC345">
        <f t="shared" ref="BC345" si="3163">AY345/AX345</f>
        <v>-1.1634800241560614E-4</v>
      </c>
      <c r="BD345">
        <f t="shared" ref="BD345" si="3164">AZ345/AY345</f>
        <v>8.3333333333333339</v>
      </c>
      <c r="BE345">
        <f t="shared" ref="BE345" si="3165">SUM(AT339:AT345)/SUM(AS339:AS345)</f>
        <v>4.1920881716197601E-2</v>
      </c>
      <c r="BF345">
        <f t="shared" ref="BF345" si="3166">SUM(AT332:AT345)/SUM(AS332:AS345)</f>
        <v>3.9157684556933942E-2</v>
      </c>
      <c r="BG345">
        <f t="shared" ref="BG345" si="3167">SUM(AW339:AW345)/SUM(AV339:AV345)</f>
        <v>2.5263157894736842E-2</v>
      </c>
      <c r="BH345">
        <f t="shared" ref="BH345" si="3168">SUM(AY339:AY345)/SUM(AX339:AX345)</f>
        <v>-5.697780686215884E-4</v>
      </c>
      <c r="BI345">
        <f t="shared" ref="BI345" si="3169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0">-(J346-J345)+L346</f>
        <v>11</v>
      </c>
      <c r="N346" s="7">
        <f t="shared" si="3070"/>
        <v>1215264</v>
      </c>
      <c r="O346" s="4">
        <f t="shared" ref="O346" si="3171">C346/B346</f>
        <v>0.21597034366586818</v>
      </c>
      <c r="R346">
        <f t="shared" ref="R346" si="3172">C346-C345</f>
        <v>653</v>
      </c>
      <c r="S346">
        <f t="shared" ref="S346" si="3173">N346-N345</f>
        <v>2955</v>
      </c>
      <c r="T346" s="8">
        <f t="shared" ref="T346" si="3174">R346/V346</f>
        <v>0.18098669623059868</v>
      </c>
      <c r="U346" s="8">
        <f t="shared" ref="U346" si="3175">SUM(R340:R346)/SUM(V340:V346)</f>
        <v>0.20202952029520296</v>
      </c>
      <c r="V346">
        <f t="shared" ref="V346" si="3176">B346-B345</f>
        <v>3608</v>
      </c>
      <c r="W346">
        <f t="shared" ref="W346" si="3177">C346-D346-E346</f>
        <v>16502</v>
      </c>
      <c r="X346" s="3">
        <f t="shared" ref="X346" si="3178">F346/W346</f>
        <v>1.3755908374742455E-2</v>
      </c>
      <c r="Y346">
        <f>E346-E345</f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79">Z346-AC346-AF346</f>
        <v>115</v>
      </c>
      <c r="AJ346">
        <f t="shared" ref="AJ346" si="3180">AA346-AD346-AG346</f>
        <v>44</v>
      </c>
      <c r="AK346">
        <f t="shared" ref="AK346" si="3181">AB346-AE346-AH346</f>
        <v>524</v>
      </c>
      <c r="AL346">
        <v>2</v>
      </c>
      <c r="AM346">
        <v>2</v>
      </c>
      <c r="AN346">
        <v>16</v>
      </c>
      <c r="AS346">
        <f t="shared" ref="AS346" si="3182">BM346-BM345</f>
        <v>17644</v>
      </c>
      <c r="AT346">
        <f t="shared" ref="AT346" si="3183">BN346-BN345</f>
        <v>690</v>
      </c>
      <c r="AU346">
        <f t="shared" ref="AU346" si="3184">AT346/AS346</f>
        <v>3.9106778508274764E-2</v>
      </c>
      <c r="AV346">
        <f t="shared" ref="AV346" si="3185">BU346-BU345</f>
        <v>131</v>
      </c>
      <c r="AW346">
        <f t="shared" ref="AW346" si="3186">BV346-BV345</f>
        <v>0</v>
      </c>
      <c r="AX346">
        <f t="shared" ref="AX346" si="3187">CK346-CK345</f>
        <v>0</v>
      </c>
      <c r="AY346">
        <f t="shared" ref="AY346" si="3188">CL346-CL345</f>
        <v>27</v>
      </c>
      <c r="AZ346">
        <f t="shared" ref="AZ346" si="3189">CC346-CC345</f>
        <v>96</v>
      </c>
      <c r="BA346">
        <f t="shared" ref="BA346" si="3190">CD346-CD345</f>
        <v>5</v>
      </c>
      <c r="BB346">
        <f t="shared" ref="BB346" si="3191">AW346/AV346</f>
        <v>0</v>
      </c>
      <c r="BC346" t="e">
        <f t="shared" ref="BC346" si="3192">AY346/AX346</f>
        <v>#DIV/0!</v>
      </c>
      <c r="BD346">
        <f t="shared" ref="BD346" si="3193">AZ346/AY346</f>
        <v>3.5555555555555554</v>
      </c>
      <c r="BE346">
        <f t="shared" ref="BE346" si="3194">SUM(AT340:AT346)/SUM(AS340:AS346)</f>
        <v>4.0960237015391796E-2</v>
      </c>
      <c r="BF346">
        <f t="shared" ref="BF346" si="3195">SUM(AT333:AT346)/SUM(AS333:AS346)</f>
        <v>3.8319412101013764E-2</v>
      </c>
      <c r="BG346">
        <f t="shared" ref="BG346" si="3196">SUM(AW340:AW346)/SUM(AV340:AV346)</f>
        <v>1.9165727170236752E-2</v>
      </c>
      <c r="BH346">
        <f t="shared" ref="BH346" si="3197">SUM(AY340:AY346)/SUM(AX340:AX346)</f>
        <v>-6.8015739179314223E-4</v>
      </c>
      <c r="BI346">
        <f t="shared" ref="BI346" si="3198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199">BQ347</f>
        <v>1553027</v>
      </c>
      <c r="C347">
        <f t="shared" ref="C347" si="3200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1">-(J347-J346)+L347</f>
        <v>11</v>
      </c>
      <c r="N347" s="7">
        <f t="shared" si="3070"/>
        <v>1217623</v>
      </c>
      <c r="O347" s="4">
        <f t="shared" ref="O347" si="3202">C347/B347</f>
        <v>0.21596791298541493</v>
      </c>
      <c r="R347">
        <f t="shared" ref="R347" si="3203">C347-C346</f>
        <v>645</v>
      </c>
      <c r="S347">
        <f t="shared" ref="S347" si="3204">N347-N346</f>
        <v>2359</v>
      </c>
      <c r="T347" s="8">
        <f t="shared" ref="T347" si="3205">R347/V347</f>
        <v>0.21471371504660453</v>
      </c>
      <c r="U347" s="8">
        <f t="shared" ref="U347" si="3206">SUM(R341:R347)/SUM(V341:V347)</f>
        <v>0.20270197823406422</v>
      </c>
      <c r="V347">
        <f t="shared" ref="V347" si="3207">B347-B346</f>
        <v>3004</v>
      </c>
      <c r="W347">
        <f t="shared" ref="W347:W348" si="3208">C347-D347-E347</f>
        <v>16189</v>
      </c>
      <c r="X347" s="3">
        <f t="shared" ref="X347:X348" si="3209">F347/W347</f>
        <v>1.2106986225214653E-2</v>
      </c>
      <c r="Y347">
        <f>E347-E346</f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0">Z347-AC347-AF347</f>
        <v>112</v>
      </c>
      <c r="AJ347">
        <f t="shared" ref="AJ347" si="3211">AA347-AD347-AG347</f>
        <v>43</v>
      </c>
      <c r="AK347">
        <f t="shared" ref="AK347" si="3212">AB347-AE347-AH347</f>
        <v>497</v>
      </c>
      <c r="AL347">
        <v>2</v>
      </c>
      <c r="AM347">
        <v>2</v>
      </c>
      <c r="AN347">
        <v>16</v>
      </c>
      <c r="AS347">
        <f t="shared" ref="AS347" si="3213">BM347-BM346</f>
        <v>16326</v>
      </c>
      <c r="AT347">
        <f t="shared" ref="AT347" si="3214">BN347-BN346</f>
        <v>727</v>
      </c>
      <c r="AU347">
        <f t="shared" ref="AU347" si="3215">AT347/AS347</f>
        <v>4.4530197231410024E-2</v>
      </c>
      <c r="AV347">
        <f t="shared" ref="AV347" si="3216">BU347-BU346</f>
        <v>130</v>
      </c>
      <c r="AW347">
        <f t="shared" ref="AW347" si="3217">BV347-BV346</f>
        <v>7</v>
      </c>
      <c r="AX347">
        <f t="shared" ref="AX347" si="3218">CK347-CK346</f>
        <v>182927</v>
      </c>
      <c r="AY347">
        <f t="shared" ref="AY347" si="3219">CL347-CL346</f>
        <v>22</v>
      </c>
      <c r="AZ347">
        <f t="shared" ref="AZ347" si="3220">CC347-CC346</f>
        <v>76</v>
      </c>
      <c r="BA347">
        <f t="shared" ref="BA347" si="3221">CD347-CD346</f>
        <v>-1</v>
      </c>
      <c r="BB347">
        <f t="shared" ref="BB347" si="3222">AW347/AV347</f>
        <v>5.3846153846153849E-2</v>
      </c>
      <c r="BC347">
        <f t="shared" ref="BC347" si="3223">AY347/AX347</f>
        <v>1.2026655441788254E-4</v>
      </c>
      <c r="BD347">
        <f t="shared" ref="BD347" si="3224">AZ347/AY347</f>
        <v>3.4545454545454546</v>
      </c>
      <c r="BE347">
        <f t="shared" ref="BE347" si="3225">SUM(AT341:AT347)/SUM(AS341:AS347)</f>
        <v>4.2799102666156663E-2</v>
      </c>
      <c r="BF347">
        <f t="shared" ref="BF347" si="3226">SUM(AT334:AT347)/SUM(AS334:AS347)</f>
        <v>3.8603219696969698E-2</v>
      </c>
      <c r="BG347">
        <f t="shared" ref="BG347" si="3227">SUM(AW341:AW347)/SUM(AV341:AV347)</f>
        <v>2.591283863368669E-2</v>
      </c>
      <c r="BH347">
        <f t="shared" ref="BH347" si="3228">SUM(AY341:AY347)/SUM(AX341:AX347)</f>
        <v>2.796725784447476E-2</v>
      </c>
      <c r="BI347">
        <f t="shared" ref="BI347" si="3229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0">BQ348</f>
        <v>1555811</v>
      </c>
      <c r="C348">
        <f t="shared" ref="C348" si="3231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2">-(J348-J347)+L348</f>
        <v>11</v>
      </c>
      <c r="N348" s="7">
        <f t="shared" ref="N348" si="3233">B348-C348</f>
        <v>1219847</v>
      </c>
      <c r="O348" s="4">
        <f t="shared" ref="O348" si="3234">C348/B348</f>
        <v>0.21594139648067792</v>
      </c>
      <c r="R348">
        <f t="shared" ref="R348" si="3235">C348-C347</f>
        <v>560</v>
      </c>
      <c r="S348">
        <f t="shared" ref="S348" si="3236">N348-N347</f>
        <v>2224</v>
      </c>
      <c r="T348" s="8">
        <f t="shared" ref="T348" si="3237">R348/V348</f>
        <v>0.20114942528735633</v>
      </c>
      <c r="U348" s="8">
        <f t="shared" ref="U348" si="3238">SUM(R342:R348)/SUM(V342:V348)</f>
        <v>0.19588643663869029</v>
      </c>
      <c r="V348">
        <f t="shared" ref="V348" si="3239">B348-B347</f>
        <v>2784</v>
      </c>
      <c r="W348">
        <f t="shared" ref="W348" si="3240">C348-D348-E348</f>
        <v>15748</v>
      </c>
      <c r="X348" s="3">
        <f t="shared" ref="X348" si="3241">F348/W348</f>
        <v>1.1493522987045974E-2</v>
      </c>
      <c r="Y348">
        <f>E348-E347</f>
        <v>25</v>
      </c>
      <c r="AL348">
        <v>3</v>
      </c>
      <c r="AM348">
        <v>3</v>
      </c>
      <c r="AN348">
        <v>11</v>
      </c>
      <c r="AS348">
        <f t="shared" ref="AS348" si="3242">BM348-BM347</f>
        <v>13988</v>
      </c>
      <c r="AT348">
        <f t="shared" ref="AT348" si="3243">BN348-BN347</f>
        <v>586</v>
      </c>
      <c r="AU348">
        <f t="shared" ref="AU348" si="3244">AT348/AS348</f>
        <v>4.1893051186731485E-2</v>
      </c>
      <c r="AV348">
        <f t="shared" ref="AV348" si="3245">BU348-BU347</f>
        <v>388</v>
      </c>
      <c r="AW348">
        <f t="shared" ref="AW348" si="3246">BV348-BV347</f>
        <v>14</v>
      </c>
      <c r="AX348">
        <f t="shared" ref="AX348" si="3247">CK348-CK347</f>
        <v>500</v>
      </c>
      <c r="AY348">
        <f t="shared" ref="AY348" si="3248">CL348-CL347</f>
        <v>6</v>
      </c>
      <c r="AZ348">
        <f t="shared" ref="AZ348" si="3249">CC348-CC347</f>
        <v>135</v>
      </c>
      <c r="BA348">
        <f t="shared" ref="BA348" si="3250">CD348-CD347</f>
        <v>3</v>
      </c>
      <c r="BB348">
        <f t="shared" ref="BB348" si="3251">AW348/AV348</f>
        <v>3.608247422680412E-2</v>
      </c>
      <c r="BC348">
        <f t="shared" ref="BC348" si="3252">AY348/AX348</f>
        <v>1.2E-2</v>
      </c>
      <c r="BD348">
        <f t="shared" ref="BD348" si="3253">AZ348/AY348</f>
        <v>22.5</v>
      </c>
      <c r="BE348">
        <f t="shared" ref="BE348" si="3254">SUM(AT342:AT348)/SUM(AS342:AS348)</f>
        <v>4.2807810766247366E-2</v>
      </c>
      <c r="BF348">
        <f t="shared" ref="BF348" si="3255">SUM(AT335:AT348)/SUM(AS335:AS348)</f>
        <v>3.840652848799108E-2</v>
      </c>
      <c r="BG348">
        <f t="shared" ref="BG348" si="3256">SUM(AW342:AW348)/SUM(AV342:AV348)</f>
        <v>3.1971580817051509E-2</v>
      </c>
      <c r="BH348">
        <f t="shared" ref="BH348" si="3257">SUM(AY342:AY348)/SUM(AX342:AX348)</f>
        <v>2.5900635742877324E-2</v>
      </c>
      <c r="BI348">
        <f t="shared" ref="BI348" si="3258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R228:R348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Y228:Y348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F228:F348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J228:J348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K228:K348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I229:I348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54</v>
      </c>
      <c r="S2">
        <f>MAX(covid19!AG:AG)</f>
        <v>31</v>
      </c>
      <c r="T2">
        <f>MAX(covid19!AH:AH)</f>
        <v>287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2021-02-27T13:47:28Z</dcterms:modified>
</cp:coreProperties>
</file>