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E73BD951-7C76-4844-9154-167832559BB6}" xr6:coauthVersionLast="47" xr6:coauthVersionMax="47" xr10:uidLastSave="{00000000-0000-0000-0000-000000000000}"/>
  <bookViews>
    <workbookView xWindow="-110" yWindow="-110" windowWidth="19420" windowHeight="10560" firstSheet="1" activeTab="6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Clean Clear" sheetId="7" r:id="rId5"/>
    <sheet name="Cleared Students" sheetId="6" r:id="rId6"/>
    <sheet name="Vaccinated Studen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 a="1"/>
  <c r="D18" i="1" s="1"/>
  <c r="E18" i="1" a="1"/>
  <c r="E18" i="1"/>
  <c r="F18" i="1" a="1"/>
  <c r="F18" i="1" s="1"/>
  <c r="I18" i="1" a="1"/>
  <c r="I18" i="1"/>
  <c r="J18" i="1" a="1"/>
  <c r="J18" i="1" s="1"/>
  <c r="K18" i="1" a="1"/>
  <c r="K18" i="1"/>
  <c r="L18" i="1" a="1"/>
  <c r="L18" i="1" s="1"/>
  <c r="M18" i="1" a="1"/>
  <c r="M18" i="1"/>
  <c r="N18" i="1" a="1"/>
  <c r="N18" i="1" s="1"/>
  <c r="O18" i="1" a="1"/>
  <c r="O18" i="1"/>
  <c r="P18" i="1" a="1"/>
  <c r="P18" i="1" s="1"/>
  <c r="Q18" i="1" a="1"/>
  <c r="Q18" i="1"/>
  <c r="R18" i="1" a="1"/>
  <c r="R18" i="1" s="1"/>
  <c r="S18" i="1" a="1"/>
  <c r="S18" i="1"/>
  <c r="T18" i="1" a="1"/>
  <c r="T18" i="1" s="1"/>
  <c r="U18" i="1" a="1"/>
  <c r="U18" i="1"/>
  <c r="V18" i="1" a="1"/>
  <c r="V18" i="1" s="1"/>
  <c r="D19" i="1" a="1"/>
  <c r="D19" i="1"/>
  <c r="E19" i="1" a="1"/>
  <c r="E19" i="1" s="1"/>
  <c r="F19" i="1" a="1"/>
  <c r="F19" i="1"/>
  <c r="I19" i="1" a="1"/>
  <c r="I19" i="1" s="1"/>
  <c r="J19" i="1" a="1"/>
  <c r="J19" i="1"/>
  <c r="K19" i="1" a="1"/>
  <c r="K19" i="1" s="1"/>
  <c r="L19" i="1" a="1"/>
  <c r="L19" i="1"/>
  <c r="M19" i="1" a="1"/>
  <c r="M19" i="1" s="1"/>
  <c r="N19" i="1" a="1"/>
  <c r="N19" i="1"/>
  <c r="O19" i="1" a="1"/>
  <c r="O19" i="1" s="1"/>
  <c r="P19" i="1" a="1"/>
  <c r="P19" i="1"/>
  <c r="Q19" i="1" a="1"/>
  <c r="Q19" i="1" s="1"/>
  <c r="R19" i="1" a="1"/>
  <c r="R19" i="1"/>
  <c r="S19" i="1" a="1"/>
  <c r="S19" i="1" s="1"/>
  <c r="T19" i="1" a="1"/>
  <c r="T19" i="1"/>
  <c r="U19" i="1" a="1"/>
  <c r="U19" i="1" s="1"/>
  <c r="V19" i="1" a="1"/>
  <c r="V19" i="1"/>
  <c r="D17" i="1" a="1"/>
  <c r="D17" i="1" s="1"/>
  <c r="E17" i="1" a="1"/>
  <c r="E17" i="1" s="1"/>
  <c r="F17" i="1" a="1"/>
  <c r="F17" i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D15" i="1" a="1"/>
  <c r="D15" i="1" s="1"/>
  <c r="E15" i="1" a="1"/>
  <c r="E15" i="1" s="1"/>
  <c r="F15" i="1" a="1"/>
  <c r="F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D16" i="1" a="1"/>
  <c r="D16" i="1" s="1"/>
  <c r="E16" i="1" a="1"/>
  <c r="E16" i="1" s="1"/>
  <c r="F16" i="1" a="1"/>
  <c r="F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/>
  <c r="S20" i="2" a="1"/>
  <c r="S20" i="2" s="1"/>
  <c r="T20" i="2" a="1"/>
  <c r="T20" i="2" s="1"/>
  <c r="U20" i="2" a="1"/>
  <c r="U20" i="2" s="1"/>
  <c r="D18" i="2" a="1"/>
  <c r="D18" i="2" s="1"/>
  <c r="E18" i="2" a="1"/>
  <c r="E18" i="2" s="1"/>
  <c r="F18" i="2" a="1"/>
  <c r="F18" i="2" s="1"/>
  <c r="G18" i="2" a="1"/>
  <c r="G18" i="2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D19" i="2" a="1"/>
  <c r="D19" i="2" s="1"/>
  <c r="E19" i="2" a="1"/>
  <c r="E19" i="2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D9" i="1" a="1"/>
  <c r="D9" i="1" s="1"/>
  <c r="F9" i="1" a="1"/>
  <c r="F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D10" i="1" a="1"/>
  <c r="D10" i="1" s="1"/>
  <c r="F10" i="1" a="1"/>
  <c r="F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D11" i="1" a="1"/>
  <c r="D11" i="1" s="1"/>
  <c r="F11" i="1" a="1"/>
  <c r="F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D12" i="1" a="1"/>
  <c r="D12" i="1" s="1"/>
  <c r="F12" i="1" a="1"/>
  <c r="F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D13" i="1" a="1"/>
  <c r="D13" i="1" s="1"/>
  <c r="F13" i="1" a="1"/>
  <c r="F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D14" i="1" a="1"/>
  <c r="D14" i="1" s="1"/>
  <c r="F14" i="1" a="1"/>
  <c r="F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C28" i="7"/>
  <c r="D28" i="7"/>
  <c r="E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C29" i="7"/>
  <c r="D29" i="7"/>
  <c r="E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C30" i="7"/>
  <c r="D30" i="7"/>
  <c r="E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C31" i="7"/>
  <c r="D31" i="7"/>
  <c r="E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12" i="3"/>
  <c r="D23" i="7"/>
  <c r="E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D24" i="7"/>
  <c r="E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D25" i="7"/>
  <c r="E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D26" i="7"/>
  <c r="E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D27" i="7"/>
  <c r="E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C24" i="7"/>
  <c r="C25" i="7"/>
  <c r="C26" i="7"/>
  <c r="C27" i="7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2" i="2" a="1"/>
  <c r="D2" i="2" s="1"/>
  <c r="H15" i="7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D3" i="7"/>
  <c r="E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D4" i="7"/>
  <c r="E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D5" i="7"/>
  <c r="E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D6" i="7"/>
  <c r="E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D7" i="7"/>
  <c r="E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D8" i="7"/>
  <c r="E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D9" i="7"/>
  <c r="E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D10" i="7"/>
  <c r="E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D11" i="7"/>
  <c r="E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D12" i="7"/>
  <c r="E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D13" i="7"/>
  <c r="E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D14" i="7"/>
  <c r="E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D15" i="7"/>
  <c r="E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E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D18" i="7"/>
  <c r="E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9" i="7"/>
  <c r="E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D20" i="7"/>
  <c r="E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D21" i="7"/>
  <c r="E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D22" i="7"/>
  <c r="E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E2" i="1" a="1"/>
  <c r="E2" i="1" s="1"/>
  <c r="F2" i="1" a="1"/>
  <c r="F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E3" i="1" a="1"/>
  <c r="E3" i="1" s="1"/>
  <c r="F3" i="1" a="1"/>
  <c r="F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E4" i="1" a="1"/>
  <c r="E4" i="1" s="1"/>
  <c r="F4" i="1" a="1"/>
  <c r="F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E5" i="1" a="1"/>
  <c r="E5" i="1" s="1"/>
  <c r="F5" i="1" a="1"/>
  <c r="F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F6" i="1" a="1"/>
  <c r="F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F7" i="1" a="1"/>
  <c r="F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F8" i="1" a="1"/>
  <c r="F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2" i="1" a="1"/>
  <c r="D2" i="1" s="1"/>
  <c r="C3" i="2"/>
  <c r="C4" i="2"/>
  <c r="C5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<sst xmlns="http://schemas.openxmlformats.org/spreadsheetml/2006/main" count="1034" uniqueCount="309">
  <si>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</si>
  <si>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</si>
  <si>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</si>
  <si>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</si>
  <si>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</si>
  <si>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</si>
  <si>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</si>
  <si>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</si>
  <si>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</si>
  <si>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</si>
  <si>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</si>
  <si>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</si>
  <si>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</si>
  <si>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</si>
  <si>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</si>
  <si>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</si>
  <si>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</si>
  <si>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</si>
  <si>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</si>
  <si>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</si>
  <si>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</si>
  <si>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</si>
  <si>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</si>
  <si>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</si>
  <si>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</si>
  <si>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</si>
  <si>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</si>
  <si>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</si>
  <si>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</si>
  <si>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</si>
  <si>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</si>
  <si>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</si>
  <si>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</si>
  <si>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</si>
  <si>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</si>
  <si>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</si>
  <si>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</si>
  <si>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</si>
  <si>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</si>
  <si>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</si>
  <si>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</si>
  <si>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</si>
  <si>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</si>
  <si>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</si>
  <si>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</si>
  <si>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</si>
  <si>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</si>
  <si>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</si>
  <si>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</si>
  <si>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</si>
  <si>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</si>
  <si>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</si>
  <si>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</si>
  <si>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</si>
  <si>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</si>
  <si>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</si>
  <si>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</si>
  <si>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</si>
  <si>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</si>
  <si>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</si>
  <si>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</si>
  <si>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</si>
  <si>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</si>
  <si>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</si>
  <si>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</si>
  <si>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</si>
  <si>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</si>
  <si>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</si>
  <si>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</si>
  <si>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</si>
  <si>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</si>
  <si>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</si>
  <si>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</si>
  <si>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</si>
  <si>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</si>
  <si>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</si>
  <si>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</si>
  <si>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</si>
  <si>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</si>
  <si>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</si>
  <si>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</si>
  <si>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</si>
  <si>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</si>
  <si>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</si>
  <si>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</si>
  <si>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</si>
  <si>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</si>
  <si>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</si>
  <si>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</si>
  <si>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</si>
  <si>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</si>
  <si>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</si>
  <si>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</si>
  <si>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</si>
  <si>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</si>
  <si>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</si>
  <si>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</si>
  <si>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</si>
  <si>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</si>
  <si>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</si>
  <si>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</si>
  <si>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</si>
  <si>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</si>
  <si>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</si>
  <si>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</si>
  <si>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</si>
  <si>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</si>
  <si>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</si>
  <si>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</si>
  <si>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</si>
  <si>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</si>
  <si>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</si>
  <si>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</si>
  <si>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</si>
  <si>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</si>
  <si>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</si>
  <si>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</si>
  <si>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</si>
  <si>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</si>
  <si>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</si>
  <si>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</si>
  <si>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</si>
  <si>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</si>
  <si>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</si>
  <si>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</si>
  <si>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</si>
  <si>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</si>
  <si>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</si>
  <si>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</si>
  <si>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</si>
  <si>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</si>
  <si>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</si>
  <si>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</si>
  <si>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</si>
  <si>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</si>
  <si>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</si>
  <si>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</si>
  <si>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</si>
  <si>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</si>
  <si>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</si>
  <si>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</si>
  <si>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</si>
  <si>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</si>
  <si>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</si>
  <si>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</si>
  <si>
    <t>9/15 - Positive</t>
  </si>
  <si>
    <t>Vaccinated</t>
  </si>
  <si>
    <t>no communication returned</t>
  </si>
  <si>
    <t>Fever; cough, sore eyes/nose - 9/16; Cough, losing taste/smell - 9/17;</t>
  </si>
  <si>
    <t>Vaccine Status</t>
  </si>
  <si>
    <t>9/6 Noah - negative</t>
  </si>
  <si>
    <t>9/7 - emailed, negative test</t>
  </si>
  <si>
    <t>Collin Meisenburg</t>
  </si>
  <si>
    <t>(309)207-5220</t>
  </si>
  <si>
    <t>Positive (8/26/21)</t>
  </si>
  <si>
    <t>HOME 8/27</t>
  </si>
  <si>
    <t>Kaiden</t>
  </si>
  <si>
    <t>8/27 - delivered his books prior to leaving campus 8/28 not feeling great - getting OTC meds 8/29 still feeling ill 8/30 no change in symptoms 8/31 Collin has started to feel better / Collin has checked in everyday  - he is slowly starting to feel beter.</t>
  </si>
  <si>
    <t>Communicated with Griffin several times as he is in my IS 101. He is doing well. KTT</t>
  </si>
  <si>
    <t>Remington Johnson</t>
  </si>
  <si>
    <t>641-330-1138</t>
  </si>
  <si>
    <t xml:space="preserve">9/8/2021 Noah </t>
  </si>
  <si>
    <t xml:space="preserve">HEB 264 </t>
  </si>
  <si>
    <t>9/8 negative test, released from quarantine (JO)</t>
  </si>
  <si>
    <t>Claire Strauel</t>
  </si>
  <si>
    <t>319-243-0618</t>
  </si>
  <si>
    <t xml:space="preserve">9/10/2021 Noah </t>
  </si>
  <si>
    <t xml:space="preserve">Fully vaccinated.  </t>
  </si>
  <si>
    <t>(563)564-9415</t>
  </si>
  <si>
    <t>9/13/2021 - negative</t>
  </si>
  <si>
    <t xml:space="preserve">Daemon (Destiny) Moran </t>
  </si>
  <si>
    <t>(262)343-6946</t>
  </si>
  <si>
    <t xml:space="preserve">unknown </t>
  </si>
  <si>
    <t>FDS 319</t>
  </si>
  <si>
    <t xml:space="preserve">9/15 - email sent; </t>
  </si>
  <si>
    <t>Complex: HEB 189</t>
  </si>
  <si>
    <t>No symptoms 9/15; 9/16;</t>
  </si>
  <si>
    <t>9/16 - email sent</t>
  </si>
  <si>
    <t>9/16/2021 - negative</t>
  </si>
  <si>
    <t>9/16 - sore throat, mild chest congestion, cough</t>
  </si>
  <si>
    <t>Elizabeth Donohoe</t>
  </si>
  <si>
    <t>9/16 - mild sore throat</t>
  </si>
  <si>
    <t>Michael Elshahat</t>
  </si>
  <si>
    <t>no phone</t>
  </si>
  <si>
    <t>Complex: Heb 075</t>
  </si>
  <si>
    <t>Carter Bussanmas</t>
  </si>
  <si>
    <t>GRO 208C</t>
  </si>
  <si>
    <t>Brady Fox</t>
  </si>
  <si>
    <t>(580)564-5354</t>
  </si>
  <si>
    <t>KV 503C</t>
  </si>
  <si>
    <t>Charlie Otto</t>
  </si>
  <si>
    <t>(630)207-6735</t>
  </si>
  <si>
    <t>Manors: CORN 015</t>
  </si>
  <si>
    <t>Sidney Baumgardner</t>
  </si>
  <si>
    <t>Off campus</t>
  </si>
  <si>
    <t>Negative</t>
  </si>
  <si>
    <t>Results</t>
  </si>
  <si>
    <t>Date</t>
  </si>
  <si>
    <t>Kjirsten Zahn</t>
  </si>
  <si>
    <t>(507)460-2235</t>
  </si>
  <si>
    <t>On campus - Natalie Keenan</t>
  </si>
  <si>
    <t>Manors: WIED 006</t>
  </si>
  <si>
    <t>Natalie Keenan</t>
  </si>
  <si>
    <t>515-230-9859</t>
  </si>
  <si>
    <t>9/20 Noah clinic</t>
  </si>
  <si>
    <t>Uknown</t>
  </si>
  <si>
    <t>Founders Apartment</t>
  </si>
  <si>
    <t>symptoms started 9/16</t>
  </si>
  <si>
    <t>Morgan Schlichting</t>
  </si>
  <si>
    <t>Elizabeth Barrett</t>
  </si>
  <si>
    <t>Olivia Ramaekers</t>
  </si>
  <si>
    <t>Kaitlyn Feldman</t>
  </si>
  <si>
    <t>Danae Taylor</t>
  </si>
  <si>
    <t>Grace Becker</t>
  </si>
  <si>
    <t>Katriela Caspari</t>
  </si>
  <si>
    <t>Kennedy Hiles</t>
  </si>
  <si>
    <t>Amelia Ouverson</t>
  </si>
  <si>
    <t>Olivia Walsh</t>
  </si>
  <si>
    <t>Lydia Weippert</t>
  </si>
  <si>
    <t xml:space="preserve">Phillip Field </t>
  </si>
  <si>
    <t>Savanna Richardson</t>
  </si>
  <si>
    <t>Travis Errthum</t>
  </si>
  <si>
    <t>Natalie Segura</t>
  </si>
  <si>
    <t xml:space="preserve">Cole Anderson </t>
  </si>
  <si>
    <t xml:space="preserve">Waiting for test results from doctor </t>
  </si>
  <si>
    <t>Email sent, called but voicemail is full - 9/22; slightly congested, slight cough, runny nose - 9/23;</t>
  </si>
  <si>
    <t>Not a Student??</t>
  </si>
  <si>
    <t>n/a</t>
  </si>
  <si>
    <t xml:space="preserve">Fever; cough, sore eyes/nose - 9/16; Cough, losing taste/smell - 9/17; 9/18; low-grade fever, cough; no smell/taste - 9/19; No smell/taste, nausea - 9/20; </t>
  </si>
  <si>
    <t>Justin Hurd</t>
  </si>
  <si>
    <t>(309)634-1378</t>
  </si>
  <si>
    <t>Test Location</t>
  </si>
  <si>
    <t>Test Date</t>
  </si>
  <si>
    <t>Noah</t>
  </si>
  <si>
    <t>Wartburg 9/29</t>
  </si>
  <si>
    <t xml:space="preserve">Positive Antigen </t>
  </si>
  <si>
    <t xml:space="preserve">Danny </t>
  </si>
  <si>
    <t>9/30: sore throat/runny nose, fever broke last night, 10/1 -feeling much better</t>
  </si>
  <si>
    <t>wants groceries delivered 10/1</t>
  </si>
  <si>
    <t>Brayden Peterson</t>
  </si>
  <si>
    <t>Wartburg 10/1</t>
  </si>
  <si>
    <t xml:space="preserve">Off Campus </t>
  </si>
  <si>
    <t>Grant Schnieders</t>
  </si>
  <si>
    <t>(563)608-0106</t>
  </si>
  <si>
    <t>Off Campus - St. Paul's</t>
  </si>
  <si>
    <t>Manors: CHELL 001</t>
  </si>
  <si>
    <t xml:space="preserve">is observing classes, is looking at holding off </t>
  </si>
  <si>
    <t xml:space="preserve">Haylee Holten </t>
  </si>
  <si>
    <t>563-203-7548</t>
  </si>
  <si>
    <t xml:space="preserve">Going to test 10/8 at home </t>
  </si>
  <si>
    <t xml:space="preserve">Off campus- Home </t>
  </si>
  <si>
    <t xml:space="preserve">Home </t>
  </si>
  <si>
    <t>Rio Lujano</t>
  </si>
  <si>
    <t>(319)548-0109</t>
  </si>
  <si>
    <t>Lohe 337</t>
  </si>
  <si>
    <t>double entree</t>
  </si>
  <si>
    <t xml:space="preserve">Going to test 10/13 at home </t>
  </si>
  <si>
    <t xml:space="preserve">reexposed at home, quarantine extended, going to test again </t>
  </si>
  <si>
    <t>Abby Hamann</t>
  </si>
  <si>
    <t xml:space="preserve">Test 10/18 at Wartburg </t>
  </si>
  <si>
    <t xml:space="preserve">Off Campus - Kennedy Meister </t>
  </si>
  <si>
    <t xml:space="preserve">Natalie </t>
  </si>
  <si>
    <t>Kennedy Meister</t>
  </si>
  <si>
    <t>Wartburg 10/11</t>
  </si>
  <si>
    <t>9/30: sore throat/runny nose, fever broke last night, 10/1 -10/7feeling much better, 10/8 - feeling great</t>
  </si>
  <si>
    <t>katie steen</t>
  </si>
  <si>
    <t>Liam McIntyre</t>
  </si>
  <si>
    <t>Wartburg Antigen</t>
  </si>
  <si>
    <t>Jagger Ignaszewski</t>
  </si>
  <si>
    <t>507-381-0521</t>
  </si>
  <si>
    <t>Emma Ammons</t>
  </si>
  <si>
    <t>563-880-6419</t>
  </si>
  <si>
    <t>On Campus - Jagger Ignaszewski</t>
  </si>
  <si>
    <t>Max Miller</t>
  </si>
  <si>
    <t>Thomas Supper</t>
  </si>
  <si>
    <t>Callum Maclearn</t>
  </si>
  <si>
    <t>Thane Alexander</t>
  </si>
  <si>
    <t>Xander Bradley</t>
  </si>
  <si>
    <t>641-569-3332</t>
  </si>
  <si>
    <t>11/1/2021 Wartburg</t>
  </si>
  <si>
    <t>On Campus- Calum Maclearn</t>
  </si>
  <si>
    <t>319-529-1463</t>
  </si>
  <si>
    <t>`</t>
  </si>
  <si>
    <t>10/25 - negative</t>
  </si>
  <si>
    <t>Trace Schneider</t>
  </si>
  <si>
    <t>815-814-7742</t>
  </si>
  <si>
    <t>Cooper Smock</t>
  </si>
  <si>
    <t>On Campus - Trace Schneider</t>
  </si>
  <si>
    <t>Isaac Bender</t>
  </si>
  <si>
    <t>Carter Johnson</t>
  </si>
  <si>
    <t>James Devine</t>
  </si>
  <si>
    <t>positive</t>
  </si>
  <si>
    <t>712-307-1030</t>
  </si>
  <si>
    <t>On Campus - David Kragness</t>
  </si>
  <si>
    <t>No Board Plan</t>
  </si>
  <si>
    <t>Sean Drewes</t>
  </si>
  <si>
    <t>(319)419-8028</t>
  </si>
  <si>
    <t>Off Campus - 11/11/21</t>
  </si>
  <si>
    <t>Positve</t>
  </si>
  <si>
    <t>Isabelle Schneider</t>
  </si>
  <si>
    <t>Noah 11/16/21</t>
  </si>
  <si>
    <t>Jess</t>
  </si>
  <si>
    <t>Symptoms began 11/13</t>
  </si>
  <si>
    <t>Camilla Wright</t>
  </si>
  <si>
    <t>Wartburg 11/17</t>
  </si>
  <si>
    <t>Symptoms began on 11/10</t>
  </si>
  <si>
    <t>Off Campus</t>
  </si>
  <si>
    <t>Ethan Shawgo</t>
  </si>
  <si>
    <t>Malena Rumelhart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</si>
</sst>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Arial"/>
      <family val="2"/>
    </font>
    <font>
      <sz val="9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/>
    <xf numFmtId="0" fontId="1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6" borderId="0" xfId="0" applyFont="1" applyFill="1"/>
    <xf numFmtId="0" fontId="3" fillId="0" borderId="0" xfId="0" applyFont="1"/>
    <xf numFmtId="16" fontId="0" fillId="0" borderId="0" xfId="0" applyNumberFormat="1"/>
    <xf numFmtId="0" fontId="4" fillId="0" borderId="0" xfId="0" applyFont="1"/>
    <xf numFmtId="14" fontId="1" fillId="0" borderId="0" xfId="0" applyNumberFormat="1" applyFont="1"/>
    <xf numFmtId="0" fontId="1" fillId="7" borderId="0" xfId="0" applyFont="1" applyFill="1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4" fontId="2" fillId="3" borderId="0" xfId="0" applyNumberFormat="1" applyFont="1" applyFill="1" applyAlignment="1">
      <alignment wrapText="1"/>
    </xf>
    <xf numFmtId="0" fontId="4" fillId="0" borderId="1" xfId="0" applyFont="1" applyBorder="1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1" fillId="3" borderId="0" xfId="0" applyFont="1" applyFill="1" applyAlignment="1"/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/>
    <xf numFmtId="14" fontId="1" fillId="5" borderId="1" xfId="0" applyNumberFormat="1" applyFont="1" applyFill="1" applyBorder="1" applyAlignment="1">
      <alignment horizontal="center"/>
    </xf>
    <xf numFmtId="0" fontId="5" fillId="0" borderId="0" xfId="0" applyFont="1"/>
    <xf numFmtId="14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P19"/>
  <sheetViews>
    <sheetView topLeftCell="B1" workbookViewId="0">
      <pane xSplit="2" ySplit="1" topLeftCell="D14" activePane="bottomRight" state="frozen"/>
      <selection activeCell="B1" sqref="B1"/>
      <selection pane="topRight" activeCell="D1" sqref="D1"/>
      <selection pane="bottomLeft" activeCell="B2" sqref="B2"/>
      <selection pane="bottomRight" activeCell="H20" sqref="H20"/>
    </sheetView>
  </sheetViews>
  <sheetFormatPr defaultRowHeight="14.5" x14ac:dyDescent="0.35"/>
  <cols>
    <col min="3" max="3" width="20.7265625" customWidth="1"/>
    <col min="5" max="5" width="9.453125" style="3" bestFit="1" customWidth="1"/>
    <col min="6" max="6" width="18.54296875" bestFit="1" customWidth="1"/>
    <col min="10" max="10" width="9.453125" style="3" bestFit="1" customWidth="1"/>
    <col min="12" max="12" width="11.54296875" style="3" customWidth="1"/>
    <col min="14" max="14" width="17.6328125" style="3" customWidth="1"/>
    <col min="17" max="17" width="9.453125" style="3" bestFit="1" customWidth="1"/>
  </cols>
  <sheetData>
    <row r="1" spans="1:42" s="28" customFormat="1" ht="72.5" x14ac:dyDescent="0.35">
      <c r="A1" s="28" t="s">
        <v>149</v>
      </c>
      <c r="B1" s="26" t="s">
        <v>21</v>
      </c>
      <c r="C1" s="10" t="s">
        <v>22</v>
      </c>
      <c r="D1" s="10" t="s">
        <v>23</v>
      </c>
      <c r="E1" s="27" t="s">
        <v>24</v>
      </c>
      <c r="F1" s="10" t="s">
        <v>25</v>
      </c>
      <c r="G1" s="10" t="s">
        <v>232</v>
      </c>
      <c r="H1" s="10" t="s">
        <v>231</v>
      </c>
      <c r="I1" s="10" t="s">
        <v>26</v>
      </c>
      <c r="J1" s="27" t="s">
        <v>27</v>
      </c>
      <c r="K1" s="10" t="s">
        <v>28</v>
      </c>
      <c r="L1" s="27" t="s">
        <v>29</v>
      </c>
      <c r="M1" s="10" t="s">
        <v>30</v>
      </c>
      <c r="N1" s="27" t="s">
        <v>31</v>
      </c>
      <c r="O1" s="10" t="s">
        <v>32</v>
      </c>
      <c r="P1" s="10" t="s">
        <v>33</v>
      </c>
      <c r="Q1" s="31" t="s">
        <v>34</v>
      </c>
      <c r="R1" s="10" t="s">
        <v>35</v>
      </c>
      <c r="S1" s="10" t="s">
        <v>36</v>
      </c>
      <c r="T1" s="10" t="s">
        <v>37</v>
      </c>
      <c r="U1" s="10" t="s">
        <v>38</v>
      </c>
      <c r="V1" s="11" t="s">
        <v>39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35">
      <c r="B2">
        <v>1235116</v>
      </c>
      <c r="C2" t="s">
        <v>0</v>
      </c>
      <c r="D2" t="str" cm="1">
        <f t="array" ref="D2">IF(INDEX(Ipaste!$A:$T,IF('Infected Students'!$B2&gt;0,MATCH('Infected Students'!$B2,Ipaste!$A:$A,0), MATCH('Infected Students'!$C2,Ipaste!$B:$B,0)), MATCH('Infected Students'!D$1,Ipaste!$1:$1,0))="","",INDEX(Ipaste!$A:$T,IF('Infected Students'!$B2&gt;0,MATCH('Infected Students'!$B2,Ipaste!$A:$A,0), MATCH('Infected Students'!$C2,Ipaste!$B:$B,0)), MATCH('Infected Students'!D$1,Ipaste!$1:$1,0)))</f>
        <v/>
      </c>
      <c r="E2" s="3" t="str" cm="1">
        <f t="array" ref="E2">IF(INDEX(Ipaste!$A:$T,IF('Infected Students'!$B2&gt;0,MATCH('Infected Students'!$B2,Ipaste!$A:$A,0), MATCH('Infected Students'!$C2,Ipaste!$B:$B,0)), MATCH('Infected Students'!E$1,Ipaste!$1:$1,0))="","",INDEX(Ipaste!$A:$T,IF('Infected Students'!$B2&gt;0,MATCH('Infected Students'!$B2,Ipaste!$A:$A,0), MATCH('Infected Students'!$C2,Ipaste!$B:$B,0)), MATCH('Infected Students'!E$1,Ipaste!$1:$1,0)))</f>
        <v/>
      </c>
      <c r="F2" t="str" cm="1">
        <f t="array" ref="F2">IF(INDEX(Ipaste!$A:$T,IF('Infected Students'!$B2&gt;0,MATCH('Infected Students'!$B2,Ipaste!$A:$A,0), MATCH('Infected Students'!$C2,Ipaste!$B:$B,0)), MATCH('Infected Students'!F$1,Ipaste!$1:$1,0))="","",INDEX(Ipaste!$A:$T,IF('Infected Students'!$B2&gt;0,MATCH('Infected Students'!$B2,Ipaste!$A:$A,0), MATCH('Infected Students'!$C2,Ipaste!$B:$B,0)), MATCH('Infected Students'!F$1,Ipaste!$1:$1,0)))</f>
        <v>Wartburg</v>
      </c>
      <c r="H2" t="s">
        <v>1</v>
      </c>
      <c r="I2" t="str" cm="1">
        <f t="array" ref="I2">IF(INDEX(Ipaste!$A:$T,IF('Infected Students'!$B2&gt;0,MATCH('Infected Students'!$B2,Ipaste!$A:$A,0), MATCH('Infected Students'!$C2,Ipaste!$B:$B,0)), MATCH('Infected Students'!I$1,Ipaste!$1:$1,0))="","",INDEX(Ipaste!$A:$T,IF('Infected Students'!$B2&gt;0,MATCH('Infected Students'!$B2,Ipaste!$A:$A,0), MATCH('Infected Students'!$C2,Ipaste!$B:$B,0)), MATCH('Infected Students'!I$1,Ipaste!$1:$1,0)))</f>
        <v>Positive</v>
      </c>
      <c r="J2" s="3" t="str" cm="1">
        <f t="array" ref="J2">IF(INDEX(Ipaste!$A:$T,IF('Infected Students'!$B2&gt;0,MATCH('Infected Students'!$B2,Ipaste!$A:$A,0), MATCH('Infected Students'!$C2,Ipaste!$B:$B,0)), MATCH('Infected Students'!J$1,Ipaste!$1:$1,0))="","",INDEX(Ipaste!$A:$T,IF('Infected Students'!$B2&gt;0,MATCH('Infected Students'!$B2,Ipaste!$A:$A,0), MATCH('Infected Students'!$C2,Ipaste!$B:$B,0)), MATCH('Infected Students'!J$1,Ipaste!$1:$1,0)))</f>
        <v>unknown</v>
      </c>
      <c r="K2" t="str" cm="1">
        <f t="array" ref="K2">IF(INDEX(Ipaste!$A:$T,IF('Infected Students'!$B2&gt;0,MATCH('Infected Students'!$B2,Ipaste!$A:$A,0), MATCH('Infected Students'!$C2,Ipaste!$B:$B,0)), MATCH('Infected Students'!K$1,Ipaste!$1:$1,0))="","",INDEX(Ipaste!$A:$T,IF('Infected Students'!$B2&gt;0,MATCH('Infected Students'!$B2,Ipaste!$A:$A,0), MATCH('Infected Students'!$C2,Ipaste!$B:$B,0)), MATCH('Infected Students'!K$1,Ipaste!$1:$1,0)))</f>
        <v>Off-campus</v>
      </c>
      <c r="L2" s="3" cm="1">
        <f t="array" ref="L2">IF(INDEX(Ipaste!$A:$T,IF('Infected Students'!$B2&gt;0,MATCH('Infected Students'!$B2,Ipaste!$A:$A,0), MATCH('Infected Students'!$C2,Ipaste!$B:$B,0)), MATCH('Infected Students'!L$1,Ipaste!$1:$1,0))="","",INDEX(Ipaste!$A:$T,IF('Infected Students'!$B2&gt;0,MATCH('Infected Students'!$B2,Ipaste!$A:$A,0), MATCH('Infected Students'!$C2,Ipaste!$B:$B,0)), MATCH('Infected Students'!L$1,Ipaste!$1:$1,0)))</f>
        <v>44425</v>
      </c>
      <c r="M2" t="str" cm="1">
        <f t="array" ref="M2">IF(INDEX(Ipaste!$A:$T,IF('Infected Students'!$B2&gt;0,MATCH('Infected Students'!$B2,Ipaste!$A:$A,0), MATCH('Infected Students'!$C2,Ipaste!$B:$B,0)), MATCH('Infected Students'!M$1,Ipaste!$1:$1,0))="","",INDEX(Ipaste!$A:$T,IF('Infected Students'!$B2&gt;0,MATCH('Infected Students'!$B2,Ipaste!$A:$A,0), MATCH('Infected Students'!$C2,Ipaste!$B:$B,0)), MATCH('Infected Students'!M$1,Ipaste!$1:$1,0)))</f>
        <v>Off-campus</v>
      </c>
      <c r="N2" s="3" cm="1">
        <f t="array" ref="N2">IF(INDEX(Ipaste!$A:$T,IF('Infected Students'!$B2&gt;0,MATCH('Infected Students'!$B2,Ipaste!$A:$A,0), MATCH('Infected Students'!$C2,Ipaste!$B:$B,0)), MATCH('Infected Students'!N$1,Ipaste!$1:$1,0))="","",INDEX(Ipaste!$A:$T,IF('Infected Students'!$B2&gt;0,MATCH('Infected Students'!$B2,Ipaste!$A:$A,0), MATCH('Infected Students'!$C2,Ipaste!$B:$B,0)), MATCH('Infected Students'!N$1,Ipaste!$1:$1,0)))</f>
        <v>44435</v>
      </c>
      <c r="O2" t="str" cm="1">
        <f t="array" ref="O2">IF(INDEX(Ipaste!$A:$T,IF('Infected Students'!$B2&gt;0,MATCH('Infected Students'!$B2,Ipaste!$A:$A,0), MATCH('Infected Students'!$C2,Ipaste!$B:$B,0)), MATCH('Infected Students'!O$1,Ipaste!$1:$1,0))="","",INDEX(Ipaste!$A:$T,IF('Infected Students'!$B2&gt;0,MATCH('Infected Students'!$B2,Ipaste!$A:$A,0), MATCH('Infected Students'!$C2,Ipaste!$B:$B,0)), MATCH('Infected Students'!O$1,Ipaste!$1:$1,0)))</f>
        <v>Danny</v>
      </c>
      <c r="P2" t="str" cm="1">
        <f t="array" ref="P2">IF(INDEX(Ipaste!$A:$T,IF('Infected Students'!$B2&gt;0,MATCH('Infected Students'!$B2,Ipaste!$A:$A,0), MATCH('Infected Students'!$C2,Ipaste!$B:$B,0)), MATCH('Infected Students'!P$1,Ipaste!$1:$1,0))="","",INDEX(Ipaste!$A:$T,IF('Infected Students'!$B2&gt;0,MATCH('Infected Students'!$B2,Ipaste!$A:$A,0), MATCH('Infected Students'!$C2,Ipaste!$B:$B,0)), MATCH('Infected Students'!P$1,Ipaste!$1:$1,0)))</f>
        <v>N/A</v>
      </c>
      <c r="Q2" s="3" t="str" cm="1">
        <f t="array" ref="Q2">IF(INDEX(Ipaste!$A:$T,IF('Infected Students'!$B2&gt;0,MATCH('Infected Students'!$B2,Ipaste!$A:$A,0), MATCH('Infected Students'!$C2,Ipaste!$B:$B,0)), MATCH('Infected Students'!Q$1,Ipaste!$1:$1,0))="","",INDEX(Ipaste!$A:$T,IF('Infected Students'!$B2&gt;0,MATCH('Infected Students'!$B2,Ipaste!$A:$A,0), MATCH('Infected Students'!$C2,Ipaste!$B:$B,0)), MATCH('Infected Students'!Q$1,Ipaste!$1:$1,0)))</f>
        <v/>
      </c>
      <c r="R2" t="str" cm="1">
        <f t="array" ref="R2">IF(INDEX(Ipaste!$A:$T,IF('Infected Students'!$B2&gt;0,MATCH('Infected Students'!$B2,Ipaste!$A:$A,0), MATCH('Infected Students'!$C2,Ipaste!$B:$B,0)), MATCH('Infected Students'!R$1,Ipaste!$1:$1,0))="","",INDEX(Ipaste!$A:$T,IF('Infected Students'!$B2&gt;0,MATCH('Infected Students'!$B2,Ipaste!$A:$A,0), MATCH('Infected Students'!$C2,Ipaste!$B:$B,0)), MATCH('Infected Students'!R$1,Ipaste!$1:$1,0)))</f>
        <v>Danny</v>
      </c>
      <c r="S2" t="str" cm="1">
        <f t="array" ref="S2">IF(INDEX(Ipaste!$A:$T,IF('Infected Students'!$B2&gt;0,MATCH('Infected Students'!$B2,Ipaste!$A:$A,0), MATCH('Infected Students'!$C2,Ipaste!$B:$B,0)), MATCH('Infected Students'!S$1,Ipaste!$1:$1,0))="","",INDEX(Ipaste!$A:$T,IF('Infected Students'!$B2&gt;0,MATCH('Infected Students'!$B2,Ipaste!$A:$A,0), MATCH('Infected Students'!$C2,Ipaste!$B:$B,0)), MATCH('Infected Students'!S$1,Ipaste!$1:$1,0)))</f>
        <v/>
      </c>
      <c r="T2" t="str" cm="1">
        <f t="array" ref="T2">IF(INDEX(Ipaste!$A:$T,IF('Infected Students'!$B2&gt;0,MATCH('Infected Students'!$B2,Ipaste!$A:$A,0), MATCH('Infected Students'!$C2,Ipaste!$B:$B,0)), MATCH('Infected Students'!T$1,Ipaste!$1:$1,0))="","",INDEX(Ipaste!$A:$T,IF('Infected Students'!$B2&gt;0,MATCH('Infected Students'!$B2,Ipaste!$A:$A,0), MATCH('Infected Students'!$C2,Ipaste!$B:$B,0)), MATCH('Infected Students'!T$1,Ipaste!$1:$1,0)))</f>
        <v/>
      </c>
      <c r="U2" t="str" cm="1">
        <f t="array" ref="U2">IF(INDEX(Ipaste!$A:$T,IF('Infected Students'!$B2&gt;0,MATCH('Infected Students'!$B2,Ipaste!$A:$A,0), MATCH('Infected Students'!$C2,Ipaste!$B:$B,0)), MATCH('Infected Students'!U$1,Ipaste!$1:$1,0))="","",INDEX(Ipaste!$A:$T,IF('Infected Students'!$B2&gt;0,MATCH('Infected Students'!$B2,Ipaste!$A:$A,0), MATCH('Infected Students'!$C2,Ipaste!$B:$B,0)), MATCH('Infected Students'!U$1,Ipaste!$1:$1,0)))</f>
        <v/>
      </c>
      <c r="V2" t="str" cm="1">
        <f t="array" ref="V2">IF(INDEX(Ipaste!$A:$T,IF('Infected Students'!$B2&gt;0,MATCH('Infected Students'!$B2,Ipaste!$A:$A,0), MATCH('Infected Students'!$C2,Ipaste!$B:$B,0)), MATCH('Infected Students'!V$1,Ipaste!$1:$1,0))="","",INDEX(Ipaste!$A:$T,IF('Infected Students'!$B2&gt;0,MATCH('Infected Students'!$B2,Ipaste!$A:$A,0), MATCH('Infected Students'!$C2,Ipaste!$B:$B,0)), MATCH('Infected Students'!V$1,Ipaste!$1:$1,0)))</f>
        <v/>
      </c>
    </row>
    <row r="3" spans="1:42" x14ac:dyDescent="0.35">
      <c r="C3" t="s">
        <v>8</v>
      </c>
      <c r="D3" t="str" cm="1">
        <f t="array" ref="D3">IF(INDEX(Ipaste!$A:$T,IF('Infected Students'!$B3&gt;0,MATCH('Infected Students'!$B3,Ipaste!$A:$A,0), MATCH('Infected Students'!$C3,Ipaste!$B:$B,0)), MATCH('Infected Students'!D$1,Ipaste!$1:$1,0))="","",INDEX(Ipaste!$A:$T,IF('Infected Students'!$B3&gt;0,MATCH('Infected Students'!$B3,Ipaste!$A:$A,0), MATCH('Infected Students'!$C3,Ipaste!$B:$B,0)), MATCH('Infected Students'!D$1,Ipaste!$1:$1,0)))</f>
        <v/>
      </c>
      <c r="E3" s="3" t="str" cm="1">
        <f t="array" ref="E3">IF(INDEX(Ipaste!$A:$T,IF('Infected Students'!$B3&gt;0,MATCH('Infected Students'!$B3,Ipaste!$A:$A,0), MATCH('Infected Students'!$C3,Ipaste!$B:$B,0)), MATCH('Infected Students'!E$1,Ipaste!$1:$1,0))="","",INDEX(Ipaste!$A:$T,IF('Infected Students'!$B3&gt;0,MATCH('Infected Students'!$B3,Ipaste!$A:$A,0), MATCH('Infected Students'!$C3,Ipaste!$B:$B,0)), MATCH('Infected Students'!E$1,Ipaste!$1:$1,0)))</f>
        <v/>
      </c>
      <c r="F3" t="str" cm="1">
        <f t="array" ref="F3">IF(INDEX(Ipaste!$A:$T,IF('Infected Students'!$B3&gt;0,MATCH('Infected Students'!$B3,Ipaste!$A:$A,0), MATCH('Infected Students'!$C3,Ipaste!$B:$B,0)), MATCH('Infected Students'!F$1,Ipaste!$1:$1,0))="","",INDEX(Ipaste!$A:$T,IF('Infected Students'!$B3&gt;0,MATCH('Infected Students'!$B3,Ipaste!$A:$A,0), MATCH('Infected Students'!$C3,Ipaste!$B:$B,0)), MATCH('Infected Students'!F$1,Ipaste!$1:$1,0)))</f>
        <v>wartburg</v>
      </c>
      <c r="H3" t="s">
        <v>1</v>
      </c>
      <c r="I3" t="str" cm="1">
        <f t="array" ref="I3">IF(INDEX(Ipaste!$A:$T,IF('Infected Students'!$B3&gt;0,MATCH('Infected Students'!$B3,Ipaste!$A:$A,0), MATCH('Infected Students'!$C3,Ipaste!$B:$B,0)), MATCH('Infected Students'!I$1,Ipaste!$1:$1,0))="","",INDEX(Ipaste!$A:$T,IF('Infected Students'!$B3&gt;0,MATCH('Infected Students'!$B3,Ipaste!$A:$A,0), MATCH('Infected Students'!$C3,Ipaste!$B:$B,0)), MATCH('Infected Students'!I$1,Ipaste!$1:$1,0)))</f>
        <v>postive</v>
      </c>
      <c r="J3" s="3" t="str" cm="1">
        <f t="array" ref="J3">IF(INDEX(Ipaste!$A:$T,IF('Infected Students'!$B3&gt;0,MATCH('Infected Students'!$B3,Ipaste!$A:$A,0), MATCH('Infected Students'!$C3,Ipaste!$B:$B,0)), MATCH('Infected Students'!J$1,Ipaste!$1:$1,0))="","",INDEX(Ipaste!$A:$T,IF('Infected Students'!$B3&gt;0,MATCH('Infected Students'!$B3,Ipaste!$A:$A,0), MATCH('Infected Students'!$C3,Ipaste!$B:$B,0)), MATCH('Infected Students'!J$1,Ipaste!$1:$1,0)))</f>
        <v>unknown</v>
      </c>
      <c r="K3" t="str" cm="1">
        <f t="array" ref="K3">IF(INDEX(Ipaste!$A:$T,IF('Infected Students'!$B3&gt;0,MATCH('Infected Students'!$B3,Ipaste!$A:$A,0), MATCH('Infected Students'!$C3,Ipaste!$B:$B,0)), MATCH('Infected Students'!K$1,Ipaste!$1:$1,0))="","",INDEX(Ipaste!$A:$T,IF('Infected Students'!$B3&gt;0,MATCH('Infected Students'!$B3,Ipaste!$A:$A,0), MATCH('Infected Students'!$C3,Ipaste!$B:$B,0)), MATCH('Infected Students'!K$1,Ipaste!$1:$1,0)))</f>
        <v>unknown</v>
      </c>
      <c r="L3" s="3" cm="1">
        <f t="array" ref="L3">IF(INDEX(Ipaste!$A:$T,IF('Infected Students'!$B3&gt;0,MATCH('Infected Students'!$B3,Ipaste!$A:$A,0), MATCH('Infected Students'!$C3,Ipaste!$B:$B,0)), MATCH('Infected Students'!L$1,Ipaste!$1:$1,0))="","",INDEX(Ipaste!$A:$T,IF('Infected Students'!$B3&gt;0,MATCH('Infected Students'!$B3,Ipaste!$A:$A,0), MATCH('Infected Students'!$C3,Ipaste!$B:$B,0)), MATCH('Infected Students'!L$1,Ipaste!$1:$1,0)))</f>
        <v>44427</v>
      </c>
      <c r="M3" t="str" cm="1">
        <f t="array" ref="M3">IF(INDEX(Ipaste!$A:$T,IF('Infected Students'!$B3&gt;0,MATCH('Infected Students'!$B3,Ipaste!$A:$A,0), MATCH('Infected Students'!$C3,Ipaste!$B:$B,0)), MATCH('Infected Students'!M$1,Ipaste!$1:$1,0))="","",INDEX(Ipaste!$A:$T,IF('Infected Students'!$B3&gt;0,MATCH('Infected Students'!$B3,Ipaste!$A:$A,0), MATCH('Infected Students'!$C3,Ipaste!$B:$B,0)), MATCH('Infected Students'!M$1,Ipaste!$1:$1,0)))</f>
        <v>Home</v>
      </c>
      <c r="N3" s="3" cm="1">
        <f t="array" ref="N3">IF(INDEX(Ipaste!$A:$T,IF('Infected Students'!$B3&gt;0,MATCH('Infected Students'!$B3,Ipaste!$A:$A,0), MATCH('Infected Students'!$C3,Ipaste!$B:$B,0)), MATCH('Infected Students'!N$1,Ipaste!$1:$1,0))="","",INDEX(Ipaste!$A:$T,IF('Infected Students'!$B3&gt;0,MATCH('Infected Students'!$B3,Ipaste!$A:$A,0), MATCH('Infected Students'!$C3,Ipaste!$B:$B,0)), MATCH('Infected Students'!N$1,Ipaste!$1:$1,0)))</f>
        <v>44437</v>
      </c>
      <c r="O3" t="str" cm="1">
        <f t="array" ref="O3">IF(INDEX(Ipaste!$A:$T,IF('Infected Students'!$B3&gt;0,MATCH('Infected Students'!$B3,Ipaste!$A:$A,0), MATCH('Infected Students'!$C3,Ipaste!$B:$B,0)), MATCH('Infected Students'!O$1,Ipaste!$1:$1,0))="","",INDEX(Ipaste!$A:$T,IF('Infected Students'!$B3&gt;0,MATCH('Infected Students'!$B3,Ipaste!$A:$A,0), MATCH('Infected Students'!$C3,Ipaste!$B:$B,0)), MATCH('Infected Students'!O$1,Ipaste!$1:$1,0)))</f>
        <v>Danny</v>
      </c>
      <c r="P3" t="str" cm="1">
        <f t="array" ref="P3">IF(INDEX(Ipaste!$A:$T,IF('Infected Students'!$B3&gt;0,MATCH('Infected Students'!$B3,Ipaste!$A:$A,0), MATCH('Infected Students'!$C3,Ipaste!$B:$B,0)), MATCH('Infected Students'!P$1,Ipaste!$1:$1,0))="","",INDEX(Ipaste!$A:$T,IF('Infected Students'!$B3&gt;0,MATCH('Infected Students'!$B3,Ipaste!$A:$A,0), MATCH('Infected Students'!$C3,Ipaste!$B:$B,0)), MATCH('Infected Students'!P$1,Ipaste!$1:$1,0)))</f>
        <v>N/A</v>
      </c>
      <c r="Q3" s="3" t="str" cm="1">
        <f t="array" ref="Q3">IF(INDEX(Ipaste!$A:$T,IF('Infected Students'!$B3&gt;0,MATCH('Infected Students'!$B3,Ipaste!$A:$A,0), MATCH('Infected Students'!$C3,Ipaste!$B:$B,0)), MATCH('Infected Students'!Q$1,Ipaste!$1:$1,0))="","",INDEX(Ipaste!$A:$T,IF('Infected Students'!$B3&gt;0,MATCH('Infected Students'!$B3,Ipaste!$A:$A,0), MATCH('Infected Students'!$C3,Ipaste!$B:$B,0)), MATCH('Infected Students'!Q$1,Ipaste!$1:$1,0)))</f>
        <v/>
      </c>
      <c r="R3" t="str" cm="1">
        <f t="array" ref="R3">IF(INDEX(Ipaste!$A:$T,IF('Infected Students'!$B3&gt;0,MATCH('Infected Students'!$B3,Ipaste!$A:$A,0), MATCH('Infected Students'!$C3,Ipaste!$B:$B,0)), MATCH('Infected Students'!R$1,Ipaste!$1:$1,0))="","",INDEX(Ipaste!$A:$T,IF('Infected Students'!$B3&gt;0,MATCH('Infected Students'!$B3,Ipaste!$A:$A,0), MATCH('Infected Students'!$C3,Ipaste!$B:$B,0)), MATCH('Infected Students'!R$1,Ipaste!$1:$1,0)))</f>
        <v>Danny</v>
      </c>
      <c r="S3" t="str" cm="1">
        <f t="array" ref="S3">IF(INDEX(Ipaste!$A:$T,IF('Infected Students'!$B3&gt;0,MATCH('Infected Students'!$B3,Ipaste!$A:$A,0), MATCH('Infected Students'!$C3,Ipaste!$B:$B,0)), MATCH('Infected Students'!S$1,Ipaste!$1:$1,0))="","",INDEX(Ipaste!$A:$T,IF('Infected Students'!$B3&gt;0,MATCH('Infected Students'!$B3,Ipaste!$A:$A,0), MATCH('Infected Students'!$C3,Ipaste!$B:$B,0)), MATCH('Infected Students'!S$1,Ipaste!$1:$1,0)))</f>
        <v/>
      </c>
      <c r="T3" t="str" cm="1">
        <f t="array" ref="T3">IF(INDEX(Ipaste!$A:$T,IF('Infected Students'!$B3&gt;0,MATCH('Infected Students'!$B3,Ipaste!$A:$A,0), MATCH('Infected Students'!$C3,Ipaste!$B:$B,0)), MATCH('Infected Students'!T$1,Ipaste!$1:$1,0))="","",INDEX(Ipaste!$A:$T,IF('Infected Students'!$B3&gt;0,MATCH('Infected Students'!$B3,Ipaste!$A:$A,0), MATCH('Infected Students'!$C3,Ipaste!$B:$B,0)), MATCH('Infected Students'!T$1,Ipaste!$1:$1,0)))</f>
        <v/>
      </c>
      <c r="U3" t="str" cm="1">
        <f t="array" ref="U3">IF(INDEX(Ipaste!$A:$T,IF('Infected Students'!$B3&gt;0,MATCH('Infected Students'!$B3,Ipaste!$A:$A,0), MATCH('Infected Students'!$C3,Ipaste!$B:$B,0)), MATCH('Infected Students'!U$1,Ipaste!$1:$1,0))="","",INDEX(Ipaste!$A:$T,IF('Infected Students'!$B3&gt;0,MATCH('Infected Students'!$B3,Ipaste!$A:$A,0), MATCH('Infected Students'!$C3,Ipaste!$B:$B,0)), MATCH('Infected Students'!U$1,Ipaste!$1:$1,0)))</f>
        <v/>
      </c>
      <c r="V3" t="str" cm="1">
        <f t="array" ref="V3">IF(INDEX(Ipaste!$A:$T,IF('Infected Students'!$B3&gt;0,MATCH('Infected Students'!$B3,Ipaste!$A:$A,0), MATCH('Infected Students'!$C3,Ipaste!$B:$B,0)), MATCH('Infected Students'!V$1,Ipaste!$1:$1,0))="","",INDEX(Ipaste!$A:$T,IF('Infected Students'!$B3&gt;0,MATCH('Infected Students'!$B3,Ipaste!$A:$A,0), MATCH('Infected Students'!$C3,Ipaste!$B:$B,0)), MATCH('Infected Students'!V$1,Ipaste!$1:$1,0)))</f>
        <v/>
      </c>
    </row>
    <row r="4" spans="1:42" x14ac:dyDescent="0.35">
      <c r="B4">
        <v>1232227</v>
      </c>
      <c r="C4" t="s">
        <v>12</v>
      </c>
      <c r="D4" t="str" cm="1">
        <f t="array" ref="D4">IF(INDEX(Ipaste!$A:$T,IF('Infected Students'!$B4&gt;0,MATCH('Infected Students'!$B4,Ipaste!$A:$A,0), MATCH('Infected Students'!$C4,Ipaste!$B:$B,0)), MATCH('Infected Students'!D$1,Ipaste!$1:$1,0))="","",INDEX(Ipaste!$A:$T,IF('Infected Students'!$B4&gt;0,MATCH('Infected Students'!$B4,Ipaste!$A:$A,0), MATCH('Infected Students'!$C4,Ipaste!$B:$B,0)), MATCH('Infected Students'!D$1,Ipaste!$1:$1,0)))</f>
        <v>309-912-3637</v>
      </c>
      <c r="E4" s="3" cm="1">
        <f t="array" ref="E4">IF(INDEX(Ipaste!$A:$T,IF('Infected Students'!$B4&gt;0,MATCH('Infected Students'!$B4,Ipaste!$A:$A,0), MATCH('Infected Students'!$C4,Ipaste!$B:$B,0)), MATCH('Infected Students'!E$1,Ipaste!$1:$1,0))="","",INDEX(Ipaste!$A:$T,IF('Infected Students'!$B4&gt;0,MATCH('Infected Students'!$B4,Ipaste!$A:$A,0), MATCH('Infected Students'!$C4,Ipaste!$B:$B,0)), MATCH('Infected Students'!E$1,Ipaste!$1:$1,0)))</f>
        <v>36695</v>
      </c>
      <c r="F4" t="str" cm="1">
        <f t="array" ref="F4">IF(INDEX(Ipaste!$A:$T,IF('Infected Students'!$B4&gt;0,MATCH('Infected Students'!$B4,Ipaste!$A:$A,0), MATCH('Infected Students'!$C4,Ipaste!$B:$B,0)), MATCH('Infected Students'!F$1,Ipaste!$1:$1,0))="","",INDEX(Ipaste!$A:$T,IF('Infected Students'!$B4&gt;0,MATCH('Infected Students'!$B4,Ipaste!$A:$A,0), MATCH('Infected Students'!$C4,Ipaste!$B:$B,0)), MATCH('Infected Students'!F$1,Ipaste!$1:$1,0)))</f>
        <v>Wartburg</v>
      </c>
      <c r="H4" t="s">
        <v>1</v>
      </c>
      <c r="I4" t="str" cm="1">
        <f t="array" ref="I4">IF(INDEX(Ipaste!$A:$T,IF('Infected Students'!$B4&gt;0,MATCH('Infected Students'!$B4,Ipaste!$A:$A,0), MATCH('Infected Students'!$C4,Ipaste!$B:$B,0)), MATCH('Infected Students'!I$1,Ipaste!$1:$1,0))="","",INDEX(Ipaste!$A:$T,IF('Infected Students'!$B4&gt;0,MATCH('Infected Students'!$B4,Ipaste!$A:$A,0), MATCH('Infected Students'!$C4,Ipaste!$B:$B,0)), MATCH('Infected Students'!I$1,Ipaste!$1:$1,0)))</f>
        <v>Positive (8/20/21)</v>
      </c>
      <c r="J4" s="3" t="str" cm="1">
        <f t="array" ref="J4">IF(INDEX(Ipaste!$A:$T,IF('Infected Students'!$B4&gt;0,MATCH('Infected Students'!$B4,Ipaste!$A:$A,0), MATCH('Infected Students'!$C4,Ipaste!$B:$B,0)), MATCH('Infected Students'!J$1,Ipaste!$1:$1,0))="","",INDEX(Ipaste!$A:$T,IF('Infected Students'!$B4&gt;0,MATCH('Infected Students'!$B4,Ipaste!$A:$A,0), MATCH('Infected Students'!$C4,Ipaste!$B:$B,0)), MATCH('Infected Students'!J$1,Ipaste!$1:$1,0)))</f>
        <v>unknown</v>
      </c>
      <c r="K4" t="str" cm="1">
        <f t="array" ref="K4">IF(INDEX(Ipaste!$A:$T,IF('Infected Students'!$B4&gt;0,MATCH('Infected Students'!$B4,Ipaste!$A:$A,0), MATCH('Infected Students'!$C4,Ipaste!$B:$B,0)), MATCH('Infected Students'!K$1,Ipaste!$1:$1,0))="","",INDEX(Ipaste!$A:$T,IF('Infected Students'!$B4&gt;0,MATCH('Infected Students'!$B4,Ipaste!$A:$A,0), MATCH('Infected Students'!$C4,Ipaste!$B:$B,0)), MATCH('Infected Students'!K$1,Ipaste!$1:$1,0)))</f>
        <v>Off-campus</v>
      </c>
      <c r="L4" s="3" cm="1">
        <f t="array" ref="L4">IF(INDEX(Ipaste!$A:$T,IF('Infected Students'!$B4&gt;0,MATCH('Infected Students'!$B4,Ipaste!$A:$A,0), MATCH('Infected Students'!$C4,Ipaste!$B:$B,0)), MATCH('Infected Students'!L$1,Ipaste!$1:$1,0))="","",INDEX(Ipaste!$A:$T,IF('Infected Students'!$B4&gt;0,MATCH('Infected Students'!$B4,Ipaste!$A:$A,0), MATCH('Infected Students'!$C4,Ipaste!$B:$B,0)), MATCH('Infected Students'!L$1,Ipaste!$1:$1,0)))</f>
        <v>44428</v>
      </c>
      <c r="M4" t="str" cm="1">
        <f t="array" ref="M4">IF(INDEX(Ipaste!$A:$T,IF('Infected Students'!$B4&gt;0,MATCH('Infected Students'!$B4,Ipaste!$A:$A,0), MATCH('Infected Students'!$C4,Ipaste!$B:$B,0)), MATCH('Infected Students'!M$1,Ipaste!$1:$1,0))="","",INDEX(Ipaste!$A:$T,IF('Infected Students'!$B4&gt;0,MATCH('Infected Students'!$B4,Ipaste!$A:$A,0), MATCH('Infected Students'!$C4,Ipaste!$B:$B,0)), MATCH('Infected Students'!M$1,Ipaste!$1:$1,0)))</f>
        <v>Home</v>
      </c>
      <c r="N4" s="3" cm="1">
        <f t="array" ref="N4">IF(INDEX(Ipaste!$A:$T,IF('Infected Students'!$B4&gt;0,MATCH('Infected Students'!$B4,Ipaste!$A:$A,0), MATCH('Infected Students'!$C4,Ipaste!$B:$B,0)), MATCH('Infected Students'!N$1,Ipaste!$1:$1,0))="","",INDEX(Ipaste!$A:$T,IF('Infected Students'!$B4&gt;0,MATCH('Infected Students'!$B4,Ipaste!$A:$A,0), MATCH('Infected Students'!$C4,Ipaste!$B:$B,0)), MATCH('Infected Students'!N$1,Ipaste!$1:$1,0)))</f>
        <v>44438</v>
      </c>
      <c r="O4" t="str" cm="1">
        <f t="array" ref="O4">IF(INDEX(Ipaste!$A:$T,IF('Infected Students'!$B4&gt;0,MATCH('Infected Students'!$B4,Ipaste!$A:$A,0), MATCH('Infected Students'!$C4,Ipaste!$B:$B,0)), MATCH('Infected Students'!O$1,Ipaste!$1:$1,0))="","",INDEX(Ipaste!$A:$T,IF('Infected Students'!$B4&gt;0,MATCH('Infected Students'!$B4,Ipaste!$A:$A,0), MATCH('Infected Students'!$C4,Ipaste!$B:$B,0)), MATCH('Infected Students'!O$1,Ipaste!$1:$1,0)))</f>
        <v>David</v>
      </c>
      <c r="P4" t="str" cm="1">
        <f t="array" ref="P4">IF(INDEX(Ipaste!$A:$T,IF('Infected Students'!$B4&gt;0,MATCH('Infected Students'!$B4,Ipaste!$A:$A,0), MATCH('Infected Students'!$C4,Ipaste!$B:$B,0)), MATCH('Infected Students'!P$1,Ipaste!$1:$1,0))="","",INDEX(Ipaste!$A:$T,IF('Infected Students'!$B4&gt;0,MATCH('Infected Students'!$B4,Ipaste!$A:$A,0), MATCH('Infected Students'!$C4,Ipaste!$B:$B,0)), MATCH('Infected Students'!P$1,Ipaste!$1:$1,0)))</f>
        <v>N/A</v>
      </c>
      <c r="Q4" s="3" t="str" cm="1">
        <f t="array" ref="Q4">IF(INDEX(Ipaste!$A:$T,IF('Infected Students'!$B4&gt;0,MATCH('Infected Students'!$B4,Ipaste!$A:$A,0), MATCH('Infected Students'!$C4,Ipaste!$B:$B,0)), MATCH('Infected Students'!Q$1,Ipaste!$1:$1,0))="","",INDEX(Ipaste!$A:$T,IF('Infected Students'!$B4&gt;0,MATCH('Infected Students'!$B4,Ipaste!$A:$A,0), MATCH('Infected Students'!$C4,Ipaste!$B:$B,0)), MATCH('Infected Students'!Q$1,Ipaste!$1:$1,0)))</f>
        <v/>
      </c>
      <c r="R4" t="str" cm="1">
        <f t="array" ref="R4">IF(INDEX(Ipaste!$A:$T,IF('Infected Students'!$B4&gt;0,MATCH('Infected Students'!$B4,Ipaste!$A:$A,0), MATCH('Infected Students'!$C4,Ipaste!$B:$B,0)), MATCH('Infected Students'!R$1,Ipaste!$1:$1,0))="","",INDEX(Ipaste!$A:$T,IF('Infected Students'!$B4&gt;0,MATCH('Infected Students'!$B4,Ipaste!$A:$A,0), MATCH('Infected Students'!$C4,Ipaste!$B:$B,0)), MATCH('Infected Students'!R$1,Ipaste!$1:$1,0)))</f>
        <v>Danny</v>
      </c>
      <c r="S4" t="str" cm="1">
        <f t="array" ref="S4">IF(INDEX(Ipaste!$A:$T,IF('Infected Students'!$B4&gt;0,MATCH('Infected Students'!$B4,Ipaste!$A:$A,0), MATCH('Infected Students'!$C4,Ipaste!$B:$B,0)), MATCH('Infected Students'!S$1,Ipaste!$1:$1,0))="","",INDEX(Ipaste!$A:$T,IF('Infected Students'!$B4&gt;0,MATCH('Infected Students'!$B4,Ipaste!$A:$A,0), MATCH('Infected Students'!$C4,Ipaste!$B:$B,0)), MATCH('Infected Students'!S$1,Ipaste!$1:$1,0)))</f>
        <v/>
      </c>
      <c r="T4" t="str" cm="1">
        <f t="array" ref="T4">IF(INDEX(Ipaste!$A:$T,IF('Infected Students'!$B4&gt;0,MATCH('Infected Students'!$B4,Ipaste!$A:$A,0), MATCH('Infected Students'!$C4,Ipaste!$B:$B,0)), MATCH('Infected Students'!T$1,Ipaste!$1:$1,0))="","",INDEX(Ipaste!$A:$T,IF('Infected Students'!$B4&gt;0,MATCH('Infected Students'!$B4,Ipaste!$A:$A,0), MATCH('Infected Students'!$C4,Ipaste!$B:$B,0)), MATCH('Infected Students'!T$1,Ipaste!$1:$1,0)))</f>
        <v/>
      </c>
      <c r="U4" t="str" cm="1">
        <f t="array" ref="U4">IF(INDEX(Ipaste!$A:$T,IF('Infected Students'!$B4&gt;0,MATCH('Infected Students'!$B4,Ipaste!$A:$A,0), MATCH('Infected Students'!$C4,Ipaste!$B:$B,0)), MATCH('Infected Students'!U$1,Ipaste!$1:$1,0))="","",INDEX(Ipaste!$A:$T,IF('Infected Students'!$B4&gt;0,MATCH('Infected Students'!$B4,Ipaste!$A:$A,0), MATCH('Infected Students'!$C4,Ipaste!$B:$B,0)), MATCH('Infected Students'!U$1,Ipaste!$1:$1,0)))</f>
        <v/>
      </c>
      <c r="V4" t="str" cm="1">
        <f t="array" ref="V4">IF(INDEX(Ipaste!$A:$T,IF('Infected Students'!$B4&gt;0,MATCH('Infected Students'!$B4,Ipaste!$A:$A,0), MATCH('Infected Students'!$C4,Ipaste!$B:$B,0)), MATCH('Infected Students'!V$1,Ipaste!$1:$1,0))="","",INDEX(Ipaste!$A:$T,IF('Infected Students'!$B4&gt;0,MATCH('Infected Students'!$B4,Ipaste!$A:$A,0), MATCH('Infected Students'!$C4,Ipaste!$B:$B,0)), MATCH('Infected Students'!V$1,Ipaste!$1:$1,0)))</f>
        <v/>
      </c>
    </row>
    <row r="5" spans="1:42" x14ac:dyDescent="0.35">
      <c r="B5">
        <v>1233601</v>
      </c>
      <c r="C5" t="s">
        <v>17</v>
      </c>
      <c r="D5" t="str" cm="1">
        <f t="array" ref="D5">IF(INDEX(Ipaste!$A:$T,IF('Infected Students'!$B5&gt;0,MATCH('Infected Students'!$B5,Ipaste!$A:$A,0), MATCH('Infected Students'!$C5,Ipaste!$B:$B,0)), MATCH('Infected Students'!D$1,Ipaste!$1:$1,0))="","",INDEX(Ipaste!$A:$T,IF('Infected Students'!$B5&gt;0,MATCH('Infected Students'!$B5,Ipaste!$A:$A,0), MATCH('Infected Students'!$C5,Ipaste!$B:$B,0)), MATCH('Infected Students'!D$1,Ipaste!$1:$1,0)))</f>
        <v>515-205-6696</v>
      </c>
      <c r="E5" s="3" cm="1">
        <f t="array" ref="E5">IF(INDEX(Ipaste!$A:$T,IF('Infected Students'!$B5&gt;0,MATCH('Infected Students'!$B5,Ipaste!$A:$A,0), MATCH('Infected Students'!$C5,Ipaste!$B:$B,0)), MATCH('Infected Students'!E$1,Ipaste!$1:$1,0))="","",INDEX(Ipaste!$A:$T,IF('Infected Students'!$B5&gt;0,MATCH('Infected Students'!$B5,Ipaste!$A:$A,0), MATCH('Infected Students'!$C5,Ipaste!$B:$B,0)), MATCH('Infected Students'!E$1,Ipaste!$1:$1,0)))</f>
        <v>37013</v>
      </c>
      <c r="F5" t="str" cm="1">
        <f t="array" ref="F5">IF(INDEX(Ipaste!$A:$T,IF('Infected Students'!$B5&gt;0,MATCH('Infected Students'!$B5,Ipaste!$A:$A,0), MATCH('Infected Students'!$C5,Ipaste!$B:$B,0)), MATCH('Infected Students'!F$1,Ipaste!$1:$1,0))="","",INDEX(Ipaste!$A:$T,IF('Infected Students'!$B5&gt;0,MATCH('Infected Students'!$B5,Ipaste!$A:$A,0), MATCH('Infected Students'!$C5,Ipaste!$B:$B,0)), MATCH('Infected Students'!F$1,Ipaste!$1:$1,0)))</f>
        <v>Wartburg</v>
      </c>
      <c r="H5" t="s">
        <v>1</v>
      </c>
      <c r="I5" t="str" cm="1">
        <f t="array" ref="I5">IF(INDEX(Ipaste!$A:$T,IF('Infected Students'!$B5&gt;0,MATCH('Infected Students'!$B5,Ipaste!$A:$A,0), MATCH('Infected Students'!$C5,Ipaste!$B:$B,0)), MATCH('Infected Students'!I$1,Ipaste!$1:$1,0))="","",INDEX(Ipaste!$A:$T,IF('Infected Students'!$B5&gt;0,MATCH('Infected Students'!$B5,Ipaste!$A:$A,0), MATCH('Infected Students'!$C5,Ipaste!$B:$B,0)), MATCH('Infected Students'!I$1,Ipaste!$1:$1,0)))</f>
        <v>Positive (8/20/21)</v>
      </c>
      <c r="J5" s="3" t="str" cm="1">
        <f t="array" ref="J5">IF(INDEX(Ipaste!$A:$T,IF('Infected Students'!$B5&gt;0,MATCH('Infected Students'!$B5,Ipaste!$A:$A,0), MATCH('Infected Students'!$C5,Ipaste!$B:$B,0)), MATCH('Infected Students'!J$1,Ipaste!$1:$1,0))="","",INDEX(Ipaste!$A:$T,IF('Infected Students'!$B5&gt;0,MATCH('Infected Students'!$B5,Ipaste!$A:$A,0), MATCH('Infected Students'!$C5,Ipaste!$B:$B,0)), MATCH('Infected Students'!J$1,Ipaste!$1:$1,0)))</f>
        <v>unknown</v>
      </c>
      <c r="K5" t="str" cm="1">
        <f t="array" ref="K5">IF(INDEX(Ipaste!$A:$T,IF('Infected Students'!$B5&gt;0,MATCH('Infected Students'!$B5,Ipaste!$A:$A,0), MATCH('Infected Students'!$C5,Ipaste!$B:$B,0)), MATCH('Infected Students'!K$1,Ipaste!$1:$1,0))="","",INDEX(Ipaste!$A:$T,IF('Infected Students'!$B5&gt;0,MATCH('Infected Students'!$B5,Ipaste!$A:$A,0), MATCH('Infected Students'!$C5,Ipaste!$B:$B,0)), MATCH('Infected Students'!K$1,Ipaste!$1:$1,0)))</f>
        <v>Off-campus</v>
      </c>
      <c r="L5" s="3" cm="1">
        <f t="array" ref="L5">IF(INDEX(Ipaste!$A:$T,IF('Infected Students'!$B5&gt;0,MATCH('Infected Students'!$B5,Ipaste!$A:$A,0), MATCH('Infected Students'!$C5,Ipaste!$B:$B,0)), MATCH('Infected Students'!L$1,Ipaste!$1:$1,0))="","",INDEX(Ipaste!$A:$T,IF('Infected Students'!$B5&gt;0,MATCH('Infected Students'!$B5,Ipaste!$A:$A,0), MATCH('Infected Students'!$C5,Ipaste!$B:$B,0)), MATCH('Infected Students'!L$1,Ipaste!$1:$1,0)))</f>
        <v>44428</v>
      </c>
      <c r="M5" t="str" cm="1">
        <f t="array" ref="M5">IF(INDEX(Ipaste!$A:$T,IF('Infected Students'!$B5&gt;0,MATCH('Infected Students'!$B5,Ipaste!$A:$A,0), MATCH('Infected Students'!$C5,Ipaste!$B:$B,0)), MATCH('Infected Students'!M$1,Ipaste!$1:$1,0))="","",INDEX(Ipaste!$A:$T,IF('Infected Students'!$B5&gt;0,MATCH('Infected Students'!$B5,Ipaste!$A:$A,0), MATCH('Infected Students'!$C5,Ipaste!$B:$B,0)), MATCH('Infected Students'!M$1,Ipaste!$1:$1,0)))</f>
        <v>FOUNDERS APARTMENT</v>
      </c>
      <c r="N5" s="3" cm="1">
        <f t="array" ref="N5">IF(INDEX(Ipaste!$A:$T,IF('Infected Students'!$B5&gt;0,MATCH('Infected Students'!$B5,Ipaste!$A:$A,0), MATCH('Infected Students'!$C5,Ipaste!$B:$B,0)), MATCH('Infected Students'!N$1,Ipaste!$1:$1,0))="","",INDEX(Ipaste!$A:$T,IF('Infected Students'!$B5&gt;0,MATCH('Infected Students'!$B5,Ipaste!$A:$A,0), MATCH('Infected Students'!$C5,Ipaste!$B:$B,0)), MATCH('Infected Students'!N$1,Ipaste!$1:$1,0)))</f>
        <v>44438</v>
      </c>
      <c r="O5" t="str" cm="1">
        <f t="array" ref="O5">IF(INDEX(Ipaste!$A:$T,IF('Infected Students'!$B5&gt;0,MATCH('Infected Students'!$B5,Ipaste!$A:$A,0), MATCH('Infected Students'!$C5,Ipaste!$B:$B,0)), MATCH('Infected Students'!O$1,Ipaste!$1:$1,0))="","",INDEX(Ipaste!$A:$T,IF('Infected Students'!$B5&gt;0,MATCH('Infected Students'!$B5,Ipaste!$A:$A,0), MATCH('Infected Students'!$C5,Ipaste!$B:$B,0)), MATCH('Infected Students'!O$1,Ipaste!$1:$1,0)))</f>
        <v>David</v>
      </c>
      <c r="P5" t="str" cm="1">
        <f t="array" ref="P5">IF(INDEX(Ipaste!$A:$T,IF('Infected Students'!$B5&gt;0,MATCH('Infected Students'!$B5,Ipaste!$A:$A,0), MATCH('Infected Students'!$C5,Ipaste!$B:$B,0)), MATCH('Infected Students'!P$1,Ipaste!$1:$1,0))="","",INDEX(Ipaste!$A:$T,IF('Infected Students'!$B5&gt;0,MATCH('Infected Students'!$B5,Ipaste!$A:$A,0), MATCH('Infected Students'!$C5,Ipaste!$B:$B,0)), MATCH('Infected Students'!P$1,Ipaste!$1:$1,0)))</f>
        <v>YES</v>
      </c>
      <c r="Q5" s="3" t="str" cm="1">
        <f t="array" ref="Q5">IF(INDEX(Ipaste!$A:$T,IF('Infected Students'!$B5&gt;0,MATCH('Infected Students'!$B5,Ipaste!$A:$A,0), MATCH('Infected Students'!$C5,Ipaste!$B:$B,0)), MATCH('Infected Students'!Q$1,Ipaste!$1:$1,0))="","",INDEX(Ipaste!$A:$T,IF('Infected Students'!$B5&gt;0,MATCH('Infected Students'!$B5,Ipaste!$A:$A,0), MATCH('Infected Students'!$C5,Ipaste!$B:$B,0)), MATCH('Infected Students'!Q$1,Ipaste!$1:$1,0)))</f>
        <v/>
      </c>
      <c r="R5" t="str" cm="1">
        <f t="array" ref="R5">IF(INDEX(Ipaste!$A:$T,IF('Infected Students'!$B5&gt;0,MATCH('Infected Students'!$B5,Ipaste!$A:$A,0), MATCH('Infected Students'!$C5,Ipaste!$B:$B,0)), MATCH('Infected Students'!R$1,Ipaste!$1:$1,0))="","",INDEX(Ipaste!$A:$T,IF('Infected Students'!$B5&gt;0,MATCH('Infected Students'!$B5,Ipaste!$A:$A,0), MATCH('Infected Students'!$C5,Ipaste!$B:$B,0)), MATCH('Infected Students'!R$1,Ipaste!$1:$1,0)))</f>
        <v>Danny</v>
      </c>
      <c r="S5" t="str" cm="1">
        <f t="array" ref="S5">IF(INDEX(Ipaste!$A:$T,IF('Infected Students'!$B5&gt;0,MATCH('Infected Students'!$B5,Ipaste!$A:$A,0), MATCH('Infected Students'!$C5,Ipaste!$B:$B,0)), MATCH('Infected Students'!S$1,Ipaste!$1:$1,0))="","",INDEX(Ipaste!$A:$T,IF('Infected Students'!$B5&gt;0,MATCH('Infected Students'!$B5,Ipaste!$A:$A,0), MATCH('Infected Students'!$C5,Ipaste!$B:$B,0)), MATCH('Infected Students'!S$1,Ipaste!$1:$1,0)))</f>
        <v/>
      </c>
      <c r="T5" t="str" cm="1">
        <f t="array" ref="T5">IF(INDEX(Ipaste!$A:$T,IF('Infected Students'!$B5&gt;0,MATCH('Infected Students'!$B5,Ipaste!$A:$A,0), MATCH('Infected Students'!$C5,Ipaste!$B:$B,0)), MATCH('Infected Students'!T$1,Ipaste!$1:$1,0))="","",INDEX(Ipaste!$A:$T,IF('Infected Students'!$B5&gt;0,MATCH('Infected Students'!$B5,Ipaste!$A:$A,0), MATCH('Infected Students'!$C5,Ipaste!$B:$B,0)), MATCH('Infected Students'!T$1,Ipaste!$1:$1,0)))</f>
        <v/>
      </c>
      <c r="U5" t="str" cm="1">
        <f t="array" ref="U5">IF(INDEX(Ipaste!$A:$T,IF('Infected Students'!$B5&gt;0,MATCH('Infected Students'!$B5,Ipaste!$A:$A,0), MATCH('Infected Students'!$C5,Ipaste!$B:$B,0)), MATCH('Infected Students'!U$1,Ipaste!$1:$1,0))="","",INDEX(Ipaste!$A:$T,IF('Infected Students'!$B5&gt;0,MATCH('Infected Students'!$B5,Ipaste!$A:$A,0), MATCH('Infected Students'!$C5,Ipaste!$B:$B,0)), MATCH('Infected Students'!U$1,Ipaste!$1:$1,0)))</f>
        <v/>
      </c>
      <c r="V5" t="str" cm="1">
        <f t="array" ref="V5">IF(INDEX(Ipaste!$A:$T,IF('Infected Students'!$B5&gt;0,MATCH('Infected Students'!$B5,Ipaste!$A:$A,0), MATCH('Infected Students'!$C5,Ipaste!$B:$B,0)), MATCH('Infected Students'!V$1,Ipaste!$1:$1,0))="","",INDEX(Ipaste!$A:$T,IF('Infected Students'!$B5&gt;0,MATCH('Infected Students'!$B5,Ipaste!$A:$A,0), MATCH('Infected Students'!$C5,Ipaste!$B:$B,0)), MATCH('Infected Students'!V$1,Ipaste!$1:$1,0)))</f>
        <v/>
      </c>
    </row>
    <row r="6" spans="1:42" x14ac:dyDescent="0.35">
      <c r="A6" t="s">
        <v>146</v>
      </c>
      <c r="C6" t="s">
        <v>40</v>
      </c>
      <c r="D6" t="str" cm="1">
        <f t="array" ref="D6">IF(INDEX(Ipaste!$A:$T,IF('Infected Students'!$B6&gt;0,MATCH('Infected Students'!$B6,Ipaste!$A:$A,0), MATCH('Infected Students'!$C6,Ipaste!$B:$B,0)), MATCH('Infected Students'!D$1,Ipaste!$1:$1,0))="","",INDEX(Ipaste!$A:$T,IF('Infected Students'!$B6&gt;0,MATCH('Infected Students'!$B6,Ipaste!$A:$A,0), MATCH('Infected Students'!$C6,Ipaste!$B:$B,0)), MATCH('Infected Students'!D$1,Ipaste!$1:$1,0)))</f>
        <v>(651)447-3716</v>
      </c>
      <c r="E6" s="3" cm="1">
        <f t="array" ref="E6">IF(INDEX(Ipaste!$A:$T,IF('Infected Students'!$B6&gt;0,MATCH('Infected Students'!$B6,Ipaste!$A:$A,0), MATCH('Infected Students'!$C6,Ipaste!$B:$B,0)), MATCH('Infected Students'!E$1,Ipaste!$1:$1,0))="","",INDEX(Ipaste!$A:$T,IF('Infected Students'!$B6&gt;0,MATCH('Infected Students'!$B6,Ipaste!$A:$A,0), MATCH('Infected Students'!$C6,Ipaste!$B:$B,0)), MATCH('Infected Students'!E$1,Ipaste!$1:$1,0)))</f>
        <v>37763</v>
      </c>
      <c r="F6" t="str" cm="1">
        <f t="array" ref="F6">IF(INDEX(Ipaste!$A:$T,IF('Infected Students'!$B6&gt;0,MATCH('Infected Students'!$B6,Ipaste!$A:$A,0), MATCH('Infected Students'!$C6,Ipaste!$B:$B,0)), MATCH('Infected Students'!F$1,Ipaste!$1:$1,0))="","",INDEX(Ipaste!$A:$T,IF('Infected Students'!$B6&gt;0,MATCH('Infected Students'!$B6,Ipaste!$A:$A,0), MATCH('Infected Students'!$C6,Ipaste!$B:$B,0)), MATCH('Infected Students'!F$1,Ipaste!$1:$1,0)))</f>
        <v xml:space="preserve">8/30 - Wartburg </v>
      </c>
      <c r="G6" s="22">
        <v>44438</v>
      </c>
      <c r="H6" t="s">
        <v>1</v>
      </c>
      <c r="I6" t="str" cm="1">
        <f t="array" ref="I6">IF(INDEX(Ipaste!$A:$T,IF('Infected Students'!$B6&gt;0,MATCH('Infected Students'!$B6,Ipaste!$A:$A,0), MATCH('Infected Students'!$C6,Ipaste!$B:$B,0)), MATCH('Infected Students'!I$1,Ipaste!$1:$1,0))="","",INDEX(Ipaste!$A:$T,IF('Infected Students'!$B6&gt;0,MATCH('Infected Students'!$B6,Ipaste!$A:$A,0), MATCH('Infected Students'!$C6,Ipaste!$B:$B,0)), MATCH('Infected Students'!I$1,Ipaste!$1:$1,0)))</f>
        <v>Positive</v>
      </c>
      <c r="J6" s="3" cm="1">
        <f t="array" ref="J6">IF(INDEX(Ipaste!$A:$T,IF('Infected Students'!$B6&gt;0,MATCH('Infected Students'!$B6,Ipaste!$A:$A,0), MATCH('Infected Students'!$C6,Ipaste!$B:$B,0)), MATCH('Infected Students'!J$1,Ipaste!$1:$1,0))="","",INDEX(Ipaste!$A:$T,IF('Infected Students'!$B6&gt;0,MATCH('Infected Students'!$B6,Ipaste!$A:$A,0), MATCH('Infected Students'!$C6,Ipaste!$B:$B,0)), MATCH('Infected Students'!J$1,Ipaste!$1:$1,0)))</f>
        <v>44434</v>
      </c>
      <c r="K6" t="str" cm="1">
        <f t="array" ref="K6">IF(INDEX(Ipaste!$A:$T,IF('Infected Students'!$B6&gt;0,MATCH('Infected Students'!$B6,Ipaste!$A:$A,0), MATCH('Infected Students'!$C6,Ipaste!$B:$B,0)), MATCH('Infected Students'!K$1,Ipaste!$1:$1,0))="","",INDEX(Ipaste!$A:$T,IF('Infected Students'!$B6&gt;0,MATCH('Infected Students'!$B6,Ipaste!$A:$A,0), MATCH('Infected Students'!$C6,Ipaste!$B:$B,0)), MATCH('Infected Students'!K$1,Ipaste!$1:$1,0)))</f>
        <v>Off Campus - Collin Meisenburg</v>
      </c>
      <c r="L6" s="3" cm="1">
        <f t="array" ref="L6">IF(INDEX(Ipaste!$A:$T,IF('Infected Students'!$B6&gt;0,MATCH('Infected Students'!$B6,Ipaste!$A:$A,0), MATCH('Infected Students'!$C6,Ipaste!$B:$B,0)), MATCH('Infected Students'!L$1,Ipaste!$1:$1,0))="","",INDEX(Ipaste!$A:$T,IF('Infected Students'!$B6&gt;0,MATCH('Infected Students'!$B6,Ipaste!$A:$A,0), MATCH('Infected Students'!$C6,Ipaste!$B:$B,0)), MATCH('Infected Students'!L$1,Ipaste!$1:$1,0)))</f>
        <v>44438</v>
      </c>
      <c r="M6" t="str" cm="1">
        <f t="array" ref="M6">IF(INDEX(Ipaste!$A:$T,IF('Infected Students'!$B6&gt;0,MATCH('Infected Students'!$B6,Ipaste!$A:$A,0), MATCH('Infected Students'!$C6,Ipaste!$B:$B,0)), MATCH('Infected Students'!M$1,Ipaste!$1:$1,0))="","",INDEX(Ipaste!$A:$T,IF('Infected Students'!$B6&gt;0,MATCH('Infected Students'!$B6,Ipaste!$A:$A,0), MATCH('Infected Students'!$C6,Ipaste!$B:$B,0)), MATCH('Infected Students'!M$1,Ipaste!$1:$1,0)))</f>
        <v>Home 8/30</v>
      </c>
      <c r="N6" s="3" cm="1">
        <f t="array" ref="N6">IF(INDEX(Ipaste!$A:$T,IF('Infected Students'!$B6&gt;0,MATCH('Infected Students'!$B6,Ipaste!$A:$A,0), MATCH('Infected Students'!$C6,Ipaste!$B:$B,0)), MATCH('Infected Students'!N$1,Ipaste!$1:$1,0))="","",INDEX(Ipaste!$A:$T,IF('Infected Students'!$B6&gt;0,MATCH('Infected Students'!$B6,Ipaste!$A:$A,0), MATCH('Infected Students'!$C6,Ipaste!$B:$B,0)), MATCH('Infected Students'!N$1,Ipaste!$1:$1,0)))</f>
        <v>44448</v>
      </c>
      <c r="O6" t="str" cm="1">
        <f t="array" ref="O6">IF(INDEX(Ipaste!$A:$T,IF('Infected Students'!$B6&gt;0,MATCH('Infected Students'!$B6,Ipaste!$A:$A,0), MATCH('Infected Students'!$C6,Ipaste!$B:$B,0)), MATCH('Infected Students'!O$1,Ipaste!$1:$1,0))="","",INDEX(Ipaste!$A:$T,IF('Infected Students'!$B6&gt;0,MATCH('Infected Students'!$B6,Ipaste!$A:$A,0), MATCH('Infected Students'!$C6,Ipaste!$B:$B,0)), MATCH('Infected Students'!O$1,Ipaste!$1:$1,0)))</f>
        <v>David</v>
      </c>
      <c r="P6" t="str" cm="1">
        <f t="array" ref="P6">IF(INDEX(Ipaste!$A:$T,IF('Infected Students'!$B6&gt;0,MATCH('Infected Students'!$B6,Ipaste!$A:$A,0), MATCH('Infected Students'!$C6,Ipaste!$B:$B,0)), MATCH('Infected Students'!P$1,Ipaste!$1:$1,0))="","",INDEX(Ipaste!$A:$T,IF('Infected Students'!$B6&gt;0,MATCH('Infected Students'!$B6,Ipaste!$A:$A,0), MATCH('Infected Students'!$C6,Ipaste!$B:$B,0)), MATCH('Infected Students'!P$1,Ipaste!$1:$1,0)))</f>
        <v>YES</v>
      </c>
      <c r="Q6" s="3" t="str" cm="1">
        <f t="array" ref="Q6">IF(INDEX(Ipaste!$A:$T,IF('Infected Students'!$B6&gt;0,MATCH('Infected Students'!$B6,Ipaste!$A:$A,0), MATCH('Infected Students'!$C6,Ipaste!$B:$B,0)), MATCH('Infected Students'!Q$1,Ipaste!$1:$1,0))="","",INDEX(Ipaste!$A:$T,IF('Infected Students'!$B6&gt;0,MATCH('Infected Students'!$B6,Ipaste!$A:$A,0), MATCH('Infected Students'!$C6,Ipaste!$B:$B,0)), MATCH('Infected Students'!Q$1,Ipaste!$1:$1,0)))</f>
        <v/>
      </c>
      <c r="R6" t="str" cm="1">
        <f t="array" ref="R6">IF(INDEX(Ipaste!$A:$T,IF('Infected Students'!$B6&gt;0,MATCH('Infected Students'!$B6,Ipaste!$A:$A,0), MATCH('Infected Students'!$C6,Ipaste!$B:$B,0)), MATCH('Infected Students'!R$1,Ipaste!$1:$1,0))="","",INDEX(Ipaste!$A:$T,IF('Infected Students'!$B6&gt;0,MATCH('Infected Students'!$B6,Ipaste!$A:$A,0), MATCH('Infected Students'!$C6,Ipaste!$B:$B,0)), MATCH('Infected Students'!R$1,Ipaste!$1:$1,0)))</f>
        <v>Kristin TT.</v>
      </c>
      <c r="S6" t="str" cm="1">
        <f t="array" ref="S6">IF(INDEX(Ipaste!$A:$T,IF('Infected Students'!$B6&gt;0,MATCH('Infected Students'!$B6,Ipaste!$A:$A,0), MATCH('Infected Students'!$C6,Ipaste!$B:$B,0)), MATCH('Infected Students'!S$1,Ipaste!$1:$1,0))="","",INDEX(Ipaste!$A:$T,IF('Infected Students'!$B6&gt;0,MATCH('Infected Students'!$B6,Ipaste!$A:$A,0), MATCH('Infected Students'!$C6,Ipaste!$B:$B,0)), MATCH('Infected Students'!S$1,Ipaste!$1:$1,0)))</f>
        <v>8/29 - congestion</v>
      </c>
      <c r="T6" t="str" cm="1">
        <f t="array" ref="T6">IF(INDEX(Ipaste!$A:$T,IF('Infected Students'!$B6&gt;0,MATCH('Infected Students'!$B6,Ipaste!$A:$A,0), MATCH('Infected Students'!$C6,Ipaste!$B:$B,0)), MATCH('Infected Students'!T$1,Ipaste!$1:$1,0))="","",INDEX(Ipaste!$A:$T,IF('Infected Students'!$B6&gt;0,MATCH('Infected Students'!$B6,Ipaste!$A:$A,0), MATCH('Infected Students'!$C6,Ipaste!$B:$B,0)), MATCH('Infected Students'!T$1,Ipaste!$1:$1,0)))</f>
        <v/>
      </c>
      <c r="U6" t="str" cm="1">
        <f t="array" ref="U6">IF(INDEX(Ipaste!$A:$T,IF('Infected Students'!$B6&gt;0,MATCH('Infected Students'!$B6,Ipaste!$A:$A,0), MATCH('Infected Students'!$C6,Ipaste!$B:$B,0)), MATCH('Infected Students'!U$1,Ipaste!$1:$1,0))="","",INDEX(Ipaste!$A:$T,IF('Infected Students'!$B6&gt;0,MATCH('Infected Students'!$B6,Ipaste!$A:$A,0), MATCH('Infected Students'!$C6,Ipaste!$B:$B,0)), MATCH('Infected Students'!U$1,Ipaste!$1:$1,0)))</f>
        <v/>
      </c>
      <c r="V6" t="str" cm="1">
        <f t="array" ref="V6">IF(INDEX(Ipaste!$A:$T,IF('Infected Students'!$B6&gt;0,MATCH('Infected Students'!$B6,Ipaste!$A:$A,0), MATCH('Infected Students'!$C6,Ipaste!$B:$B,0)), MATCH('Infected Students'!V$1,Ipaste!$1:$1,0))="","",INDEX(Ipaste!$A:$T,IF('Infected Students'!$B6&gt;0,MATCH('Infected Students'!$B6,Ipaste!$A:$A,0), MATCH('Infected Students'!$C6,Ipaste!$B:$B,0)), MATCH('Infected Students'!V$1,Ipaste!$1:$1,0)))</f>
        <v/>
      </c>
    </row>
    <row r="7" spans="1:42" x14ac:dyDescent="0.35">
      <c r="B7">
        <v>1250699</v>
      </c>
      <c r="C7" t="s">
        <v>105</v>
      </c>
      <c r="D7" t="str" cm="1">
        <f t="array" ref="D7">IF(INDEX(Ipaste!$A:$T,IF('Infected Students'!$B7&gt;0,MATCH('Infected Students'!$B7,Ipaste!$A:$A,0), MATCH('Infected Students'!$C7,Ipaste!$B:$B,0)), MATCH('Infected Students'!D$1,Ipaste!$1:$1,0))="","",INDEX(Ipaste!$A:$T,IF('Infected Students'!$B7&gt;0,MATCH('Infected Students'!$B7,Ipaste!$A:$A,0), MATCH('Infected Students'!$C7,Ipaste!$B:$B,0)), MATCH('Infected Students'!D$1,Ipaste!$1:$1,0)))</f>
        <v>563-203-2947</v>
      </c>
      <c r="E7" s="3" t="str" cm="1">
        <f t="array" ref="E7">IF(INDEX(Ipaste!$A:$T,IF('Infected Students'!$B7&gt;0,MATCH('Infected Students'!$B7,Ipaste!$A:$A,0), MATCH('Infected Students'!$C7,Ipaste!$B:$B,0)), MATCH('Infected Students'!E$1,Ipaste!$1:$1,0))="","",INDEX(Ipaste!$A:$T,IF('Infected Students'!$B7&gt;0,MATCH('Infected Students'!$B7,Ipaste!$A:$A,0), MATCH('Infected Students'!$C7,Ipaste!$B:$B,0)), MATCH('Infected Students'!E$1,Ipaste!$1:$1,0)))</f>
        <v/>
      </c>
      <c r="F7" t="str" cm="1">
        <f t="array" ref="F7">IF(INDEX(Ipaste!$A:$T,IF('Infected Students'!$B7&gt;0,MATCH('Infected Students'!$B7,Ipaste!$A:$A,0), MATCH('Infected Students'!$C7,Ipaste!$B:$B,0)), MATCH('Infected Students'!F$1,Ipaste!$1:$1,0))="","",INDEX(Ipaste!$A:$T,IF('Infected Students'!$B7&gt;0,MATCH('Infected Students'!$B7,Ipaste!$A:$A,0), MATCH('Infected Students'!$C7,Ipaste!$B:$B,0)), MATCH('Infected Students'!F$1,Ipaste!$1:$1,0)))</f>
        <v xml:space="preserve">9/10/21 Wartburg </v>
      </c>
      <c r="G7" s="22">
        <v>44449</v>
      </c>
      <c r="H7" t="s">
        <v>1</v>
      </c>
      <c r="I7" t="str" cm="1">
        <f t="array" ref="I7">IF(INDEX(Ipaste!$A:$T,IF('Infected Students'!$B7&gt;0,MATCH('Infected Students'!$B7,Ipaste!$A:$A,0), MATCH('Infected Students'!$C7,Ipaste!$B:$B,0)), MATCH('Infected Students'!I$1,Ipaste!$1:$1,0))="","",INDEX(Ipaste!$A:$T,IF('Infected Students'!$B7&gt;0,MATCH('Infected Students'!$B7,Ipaste!$A:$A,0), MATCH('Infected Students'!$C7,Ipaste!$B:$B,0)), MATCH('Infected Students'!I$1,Ipaste!$1:$1,0)))</f>
        <v>Postive</v>
      </c>
      <c r="J7" s="3" t="str" cm="1">
        <f t="array" ref="J7">IF(INDEX(Ipaste!$A:$T,IF('Infected Students'!$B7&gt;0,MATCH('Infected Students'!$B7,Ipaste!$A:$A,0), MATCH('Infected Students'!$C7,Ipaste!$B:$B,0)), MATCH('Infected Students'!J$1,Ipaste!$1:$1,0))="","",INDEX(Ipaste!$A:$T,IF('Infected Students'!$B7&gt;0,MATCH('Infected Students'!$B7,Ipaste!$A:$A,0), MATCH('Infected Students'!$C7,Ipaste!$B:$B,0)), MATCH('Infected Students'!J$1,Ipaste!$1:$1,0)))</f>
        <v>Unknown</v>
      </c>
      <c r="K7" t="str" cm="1">
        <f t="array" ref="K7">IF(INDEX(Ipaste!$A:$T,IF('Infected Students'!$B7&gt;0,MATCH('Infected Students'!$B7,Ipaste!$A:$A,0), MATCH('Infected Students'!$C7,Ipaste!$B:$B,0)), MATCH('Infected Students'!K$1,Ipaste!$1:$1,0))="","",INDEX(Ipaste!$A:$T,IF('Infected Students'!$B7&gt;0,MATCH('Infected Students'!$B7,Ipaste!$A:$A,0), MATCH('Infected Students'!$C7,Ipaste!$B:$B,0)), MATCH('Infected Students'!K$1,Ipaste!$1:$1,0)))</f>
        <v>Unknown</v>
      </c>
      <c r="L7" s="3" cm="1">
        <f t="array" ref="L7">IF(INDEX(Ipaste!$A:$T,IF('Infected Students'!$B7&gt;0,MATCH('Infected Students'!$B7,Ipaste!$A:$A,0), MATCH('Infected Students'!$C7,Ipaste!$B:$B,0)), MATCH('Infected Students'!L$1,Ipaste!$1:$1,0))="","",INDEX(Ipaste!$A:$T,IF('Infected Students'!$B7&gt;0,MATCH('Infected Students'!$B7,Ipaste!$A:$A,0), MATCH('Infected Students'!$C7,Ipaste!$B:$B,0)), MATCH('Infected Students'!L$1,Ipaste!$1:$1,0)))</f>
        <v>44449</v>
      </c>
      <c r="M7" t="str" cm="1">
        <f t="array" ref="M7">IF(INDEX(Ipaste!$A:$T,IF('Infected Students'!$B7&gt;0,MATCH('Infected Students'!$B7,Ipaste!$A:$A,0), MATCH('Infected Students'!$C7,Ipaste!$B:$B,0)), MATCH('Infected Students'!M$1,Ipaste!$1:$1,0))="","",INDEX(Ipaste!$A:$T,IF('Infected Students'!$B7&gt;0,MATCH('Infected Students'!$B7,Ipaste!$A:$A,0), MATCH('Infected Students'!$C7,Ipaste!$B:$B,0)), MATCH('Infected Students'!M$1,Ipaste!$1:$1,0)))</f>
        <v>HOME</v>
      </c>
      <c r="N7" s="3" cm="1">
        <f t="array" ref="N7">IF(INDEX(Ipaste!$A:$T,IF('Infected Students'!$B7&gt;0,MATCH('Infected Students'!$B7,Ipaste!$A:$A,0), MATCH('Infected Students'!$C7,Ipaste!$B:$B,0)), MATCH('Infected Students'!N$1,Ipaste!$1:$1,0))="","",INDEX(Ipaste!$A:$T,IF('Infected Students'!$B7&gt;0,MATCH('Infected Students'!$B7,Ipaste!$A:$A,0), MATCH('Infected Students'!$C7,Ipaste!$B:$B,0)), MATCH('Infected Students'!N$1,Ipaste!$1:$1,0)))</f>
        <v>44459</v>
      </c>
      <c r="O7" t="str" cm="1">
        <f t="array" ref="O7">IF(INDEX(Ipaste!$A:$T,IF('Infected Students'!$B7&gt;0,MATCH('Infected Students'!$B7,Ipaste!$A:$A,0), MATCH('Infected Students'!$C7,Ipaste!$B:$B,0)), MATCH('Infected Students'!O$1,Ipaste!$1:$1,0))="","",INDEX(Ipaste!$A:$T,IF('Infected Students'!$B7&gt;0,MATCH('Infected Students'!$B7,Ipaste!$A:$A,0), MATCH('Infected Students'!$C7,Ipaste!$B:$B,0)), MATCH('Infected Students'!O$1,Ipaste!$1:$1,0)))</f>
        <v>Danny</v>
      </c>
      <c r="P7" t="str" cm="1">
        <f t="array" ref="P7">IF(INDEX(Ipaste!$A:$T,IF('Infected Students'!$B7&gt;0,MATCH('Infected Students'!$B7,Ipaste!$A:$A,0), MATCH('Infected Students'!$C7,Ipaste!$B:$B,0)), MATCH('Infected Students'!P$1,Ipaste!$1:$1,0))="","",INDEX(Ipaste!$A:$T,IF('Infected Students'!$B7&gt;0,MATCH('Infected Students'!$B7,Ipaste!$A:$A,0), MATCH('Infected Students'!$C7,Ipaste!$B:$B,0)), MATCH('Infected Students'!P$1,Ipaste!$1:$1,0)))</f>
        <v>YES</v>
      </c>
      <c r="Q7" s="3" cm="1">
        <f t="array" ref="Q7">IF(INDEX(Ipaste!$A:$T,IF('Infected Students'!$B7&gt;0,MATCH('Infected Students'!$B7,Ipaste!$A:$A,0), MATCH('Infected Students'!$C7,Ipaste!$B:$B,0)), MATCH('Infected Students'!Q$1,Ipaste!$1:$1,0))="","",INDEX(Ipaste!$A:$T,IF('Infected Students'!$B7&gt;0,MATCH('Infected Students'!$B7,Ipaste!$A:$A,0), MATCH('Infected Students'!$C7,Ipaste!$B:$B,0)), MATCH('Infected Students'!Q$1,Ipaste!$1:$1,0)))</f>
        <v>44459</v>
      </c>
      <c r="R7" t="str" cm="1">
        <f t="array" ref="R7">IF(INDEX(Ipaste!$A:$T,IF('Infected Students'!$B7&gt;0,MATCH('Infected Students'!$B7,Ipaste!$A:$A,0), MATCH('Infected Students'!$C7,Ipaste!$B:$B,0)), MATCH('Infected Students'!R$1,Ipaste!$1:$1,0))="","",INDEX(Ipaste!$A:$T,IF('Infected Students'!$B7&gt;0,MATCH('Infected Students'!$B7,Ipaste!$A:$A,0), MATCH('Infected Students'!$C7,Ipaste!$B:$B,0)), MATCH('Infected Students'!R$1,Ipaste!$1:$1,0)))</f>
        <v>Cassie H.</v>
      </c>
      <c r="S7" t="str" cm="1">
        <f t="array" ref="S7">IF(INDEX(Ipaste!$A:$T,IF('Infected Students'!$B7&gt;0,MATCH('Infected Students'!$B7,Ipaste!$A:$A,0), MATCH('Infected Students'!$C7,Ipaste!$B:$B,0)), MATCH('Infected Students'!S$1,Ipaste!$1:$1,0))="","",INDEX(Ipaste!$A:$T,IF('Infected Students'!$B7&gt;0,MATCH('Infected Students'!$B7,Ipaste!$A:$A,0), MATCH('Infected Students'!$C7,Ipaste!$B:$B,0)), MATCH('Infected Students'!S$1,Ipaste!$1:$1,0)))</f>
        <v>no communication returned</v>
      </c>
      <c r="T7" t="str" cm="1">
        <f t="array" ref="T7">IF(INDEX(Ipaste!$A:$T,IF('Infected Students'!$B7&gt;0,MATCH('Infected Students'!$B7,Ipaste!$A:$A,0), MATCH('Infected Students'!$C7,Ipaste!$B:$B,0)), MATCH('Infected Students'!T$1,Ipaste!$1:$1,0))="","",INDEX(Ipaste!$A:$T,IF('Infected Students'!$B7&gt;0,MATCH('Infected Students'!$B7,Ipaste!$A:$A,0), MATCH('Infected Students'!$C7,Ipaste!$B:$B,0)), MATCH('Infected Students'!T$1,Ipaste!$1:$1,0)))</f>
        <v/>
      </c>
      <c r="U7" t="str" cm="1">
        <f t="array" ref="U7">IF(INDEX(Ipaste!$A:$T,IF('Infected Students'!$B7&gt;0,MATCH('Infected Students'!$B7,Ipaste!$A:$A,0), MATCH('Infected Students'!$C7,Ipaste!$B:$B,0)), MATCH('Infected Students'!U$1,Ipaste!$1:$1,0))="","",INDEX(Ipaste!$A:$T,IF('Infected Students'!$B7&gt;0,MATCH('Infected Students'!$B7,Ipaste!$A:$A,0), MATCH('Infected Students'!$C7,Ipaste!$B:$B,0)), MATCH('Infected Students'!U$1,Ipaste!$1:$1,0)))</f>
        <v/>
      </c>
      <c r="V7" t="str" cm="1">
        <f t="array" ref="V7">IF(INDEX(Ipaste!$A:$T,IF('Infected Students'!$B7&gt;0,MATCH('Infected Students'!$B7,Ipaste!$A:$A,0), MATCH('Infected Students'!$C7,Ipaste!$B:$B,0)), MATCH('Infected Students'!V$1,Ipaste!$1:$1,0))="","",INDEX(Ipaste!$A:$T,IF('Infected Students'!$B7&gt;0,MATCH('Infected Students'!$B7,Ipaste!$A:$A,0), MATCH('Infected Students'!$C7,Ipaste!$B:$B,0)), MATCH('Infected Students'!V$1,Ipaste!$1:$1,0)))</f>
        <v/>
      </c>
    </row>
    <row r="8" spans="1:42" x14ac:dyDescent="0.35">
      <c r="A8" t="s">
        <v>146</v>
      </c>
      <c r="B8">
        <v>1244320</v>
      </c>
      <c r="C8" t="s">
        <v>113</v>
      </c>
      <c r="D8" t="str" cm="1">
        <f t="array" ref="D8">IF(INDEX(Ipaste!$A:$T,IF('Infected Students'!$B8&gt;0,MATCH('Infected Students'!$B8,Ipaste!$A:$A,0), MATCH('Infected Students'!$C8,Ipaste!$B:$B,0)), MATCH('Infected Students'!D$1,Ipaste!$1:$1,0))="","",INDEX(Ipaste!$A:$T,IF('Infected Students'!$B8&gt;0,MATCH('Infected Students'!$B8,Ipaste!$A:$A,0), MATCH('Infected Students'!$C8,Ipaste!$B:$B,0)), MATCH('Infected Students'!D$1,Ipaste!$1:$1,0)))</f>
        <v>960)771-4998 - does not work</v>
      </c>
      <c r="E8" s="3" t="str" cm="1">
        <f t="array" ref="E8">IF(INDEX(Ipaste!$A:$T,IF('Infected Students'!$B8&gt;0,MATCH('Infected Students'!$B8,Ipaste!$A:$A,0), MATCH('Infected Students'!$C8,Ipaste!$B:$B,0)), MATCH('Infected Students'!E$1,Ipaste!$1:$1,0))="","",INDEX(Ipaste!$A:$T,IF('Infected Students'!$B8&gt;0,MATCH('Infected Students'!$B8,Ipaste!$A:$A,0), MATCH('Infected Students'!$C8,Ipaste!$B:$B,0)), MATCH('Infected Students'!E$1,Ipaste!$1:$1,0)))</f>
        <v/>
      </c>
      <c r="F8" t="str" cm="1">
        <f t="array" ref="F8">IF(INDEX(Ipaste!$A:$T,IF('Infected Students'!$B8&gt;0,MATCH('Infected Students'!$B8,Ipaste!$A:$A,0), MATCH('Infected Students'!$C8,Ipaste!$B:$B,0)), MATCH('Infected Students'!F$1,Ipaste!$1:$1,0))="","",INDEX(Ipaste!$A:$T,IF('Infected Students'!$B8&gt;0,MATCH('Infected Students'!$B8,Ipaste!$A:$A,0), MATCH('Infected Students'!$C8,Ipaste!$B:$B,0)), MATCH('Infected Students'!F$1,Ipaste!$1:$1,0)))</f>
        <v xml:space="preserve">9/15/2021 Wartburg </v>
      </c>
      <c r="G8" s="22">
        <v>44454</v>
      </c>
      <c r="H8" t="s">
        <v>1</v>
      </c>
      <c r="I8" t="str" cm="1">
        <f t="array" ref="I8">IF(INDEX(Ipaste!$A:$T,IF('Infected Students'!$B8&gt;0,MATCH('Infected Students'!$B8,Ipaste!$A:$A,0), MATCH('Infected Students'!$C8,Ipaste!$B:$B,0)), MATCH('Infected Students'!I$1,Ipaste!$1:$1,0))="","",INDEX(Ipaste!$A:$T,IF('Infected Students'!$B8&gt;0,MATCH('Infected Students'!$B8,Ipaste!$A:$A,0), MATCH('Infected Students'!$C8,Ipaste!$B:$B,0)), MATCH('Infected Students'!I$1,Ipaste!$1:$1,0)))</f>
        <v>Positive</v>
      </c>
      <c r="J8" s="3" cm="1">
        <f t="array" ref="J8">IF(INDEX(Ipaste!$A:$T,IF('Infected Students'!$B8&gt;0,MATCH('Infected Students'!$B8,Ipaste!$A:$A,0), MATCH('Infected Students'!$C8,Ipaste!$B:$B,0)), MATCH('Infected Students'!J$1,Ipaste!$1:$1,0))="","",INDEX(Ipaste!$A:$T,IF('Infected Students'!$B8&gt;0,MATCH('Infected Students'!$B8,Ipaste!$A:$A,0), MATCH('Infected Students'!$C8,Ipaste!$B:$B,0)), MATCH('Infected Students'!J$1,Ipaste!$1:$1,0)))</f>
        <v>44449</v>
      </c>
      <c r="K8" t="str" cm="1">
        <f t="array" ref="K8">IF(INDEX(Ipaste!$A:$T,IF('Infected Students'!$B8&gt;0,MATCH('Infected Students'!$B8,Ipaste!$A:$A,0), MATCH('Infected Students'!$C8,Ipaste!$B:$B,0)), MATCH('Infected Students'!K$1,Ipaste!$1:$1,0))="","",INDEX(Ipaste!$A:$T,IF('Infected Students'!$B8&gt;0,MATCH('Infected Students'!$B8,Ipaste!$A:$A,0), MATCH('Infected Students'!$C8,Ipaste!$B:$B,0)), MATCH('Infected Students'!K$1,Ipaste!$1:$1,0)))</f>
        <v>Roommate- Kade Munkel</v>
      </c>
      <c r="L8" s="3" cm="1">
        <f t="array" ref="L8">IF(INDEX(Ipaste!$A:$T,IF('Infected Students'!$B8&gt;0,MATCH('Infected Students'!$B8,Ipaste!$A:$A,0), MATCH('Infected Students'!$C8,Ipaste!$B:$B,0)), MATCH('Infected Students'!L$1,Ipaste!$1:$1,0))="","",INDEX(Ipaste!$A:$T,IF('Infected Students'!$B8&gt;0,MATCH('Infected Students'!$B8,Ipaste!$A:$A,0), MATCH('Infected Students'!$C8,Ipaste!$B:$B,0)), MATCH('Infected Students'!L$1,Ipaste!$1:$1,0)))</f>
        <v>44450</v>
      </c>
      <c r="M8" t="str" cm="1">
        <f t="array" ref="M8">IF(INDEX(Ipaste!$A:$T,IF('Infected Students'!$B8&gt;0,MATCH('Infected Students'!$B8,Ipaste!$A:$A,0), MATCH('Infected Students'!$C8,Ipaste!$B:$B,0)), MATCH('Infected Students'!M$1,Ipaste!$1:$1,0))="","",INDEX(Ipaste!$A:$T,IF('Infected Students'!$B8&gt;0,MATCH('Infected Students'!$B8,Ipaste!$A:$A,0), MATCH('Infected Students'!$C8,Ipaste!$B:$B,0)), MATCH('Infected Students'!M$1,Ipaste!$1:$1,0)))</f>
        <v>Hebron Apartment</v>
      </c>
      <c r="N8" s="3" cm="1">
        <f t="array" ref="N8">IF(INDEX(Ipaste!$A:$T,IF('Infected Students'!$B8&gt;0,MATCH('Infected Students'!$B8,Ipaste!$A:$A,0), MATCH('Infected Students'!$C8,Ipaste!$B:$B,0)), MATCH('Infected Students'!N$1,Ipaste!$1:$1,0))="","",INDEX(Ipaste!$A:$T,IF('Infected Students'!$B8&gt;0,MATCH('Infected Students'!$B8,Ipaste!$A:$A,0), MATCH('Infected Students'!$C8,Ipaste!$B:$B,0)), MATCH('Infected Students'!N$1,Ipaste!$1:$1,0)))</f>
        <v>44248</v>
      </c>
      <c r="O8" t="str" cm="1">
        <f t="array" ref="O8">IF(INDEX(Ipaste!$A:$T,IF('Infected Students'!$B8&gt;0,MATCH('Infected Students'!$B8,Ipaste!$A:$A,0), MATCH('Infected Students'!$C8,Ipaste!$B:$B,0)), MATCH('Infected Students'!O$1,Ipaste!$1:$1,0))="","",INDEX(Ipaste!$A:$T,IF('Infected Students'!$B8&gt;0,MATCH('Infected Students'!$B8,Ipaste!$A:$A,0), MATCH('Infected Students'!$C8,Ipaste!$B:$B,0)), MATCH('Infected Students'!O$1,Ipaste!$1:$1,0)))</f>
        <v xml:space="preserve">Ryan </v>
      </c>
      <c r="P8" t="str" cm="1">
        <f t="array" ref="P8">IF(INDEX(Ipaste!$A:$T,IF('Infected Students'!$B8&gt;0,MATCH('Infected Students'!$B8,Ipaste!$A:$A,0), MATCH('Infected Students'!$C8,Ipaste!$B:$B,0)), MATCH('Infected Students'!P$1,Ipaste!$1:$1,0))="","",INDEX(Ipaste!$A:$T,IF('Infected Students'!$B8&gt;0,MATCH('Infected Students'!$B8,Ipaste!$A:$A,0), MATCH('Infected Students'!$C8,Ipaste!$B:$B,0)), MATCH('Infected Students'!P$1,Ipaste!$1:$1,0)))</f>
        <v>YES</v>
      </c>
      <c r="Q8" s="3" cm="1">
        <f t="array" ref="Q8">IF(INDEX(Ipaste!$A:$T,IF('Infected Students'!$B8&gt;0,MATCH('Infected Students'!$B8,Ipaste!$A:$A,0), MATCH('Infected Students'!$C8,Ipaste!$B:$B,0)), MATCH('Infected Students'!Q$1,Ipaste!$1:$1,0))="","",INDEX(Ipaste!$A:$T,IF('Infected Students'!$B8&gt;0,MATCH('Infected Students'!$B8,Ipaste!$A:$A,0), MATCH('Infected Students'!$C8,Ipaste!$B:$B,0)), MATCH('Infected Students'!Q$1,Ipaste!$1:$1,0)))</f>
        <v>44460</v>
      </c>
      <c r="R8" t="str" cm="1">
        <f t="array" ref="R8">IF(INDEX(Ipaste!$A:$T,IF('Infected Students'!$B8&gt;0,MATCH('Infected Students'!$B8,Ipaste!$A:$A,0), MATCH('Infected Students'!$C8,Ipaste!$B:$B,0)), MATCH('Infected Students'!R$1,Ipaste!$1:$1,0))="","",INDEX(Ipaste!$A:$T,IF('Infected Students'!$B8&gt;0,MATCH('Infected Students'!$B8,Ipaste!$A:$A,0), MATCH('Infected Students'!$C8,Ipaste!$B:$B,0)), MATCH('Infected Students'!R$1,Ipaste!$1:$1,0)))</f>
        <v>Courtney TS</v>
      </c>
      <c r="S8" t="str" cm="1">
        <f t="array" ref="S8">IF(INDEX(Ipaste!$A:$T,IF('Infected Students'!$B8&gt;0,MATCH('Infected Students'!$B8,Ipaste!$A:$A,0), MATCH('Infected Students'!$C8,Ipaste!$B:$B,0)), MATCH('Infected Students'!S$1,Ipaste!$1:$1,0))="","",INDEX(Ipaste!$A:$T,IF('Infected Students'!$B8&gt;0,MATCH('Infected Students'!$B8,Ipaste!$A:$A,0), MATCH('Infected Students'!$C8,Ipaste!$B:$B,0)), MATCH('Infected Students'!S$1,Ipaste!$1:$1,0)))</f>
        <v>Fever; cough, sore eyes/nose - 9/16; Cough, losing taste/smell - 9/17;</v>
      </c>
      <c r="T8" t="str" cm="1">
        <f t="array" ref="T8">IF(INDEX(Ipaste!$A:$T,IF('Infected Students'!$B8&gt;0,MATCH('Infected Students'!$B8,Ipaste!$A:$A,0), MATCH('Infected Students'!$C8,Ipaste!$B:$B,0)), MATCH('Infected Students'!T$1,Ipaste!$1:$1,0))="","",INDEX(Ipaste!$A:$T,IF('Infected Students'!$B8&gt;0,MATCH('Infected Students'!$B8,Ipaste!$A:$A,0), MATCH('Infected Students'!$C8,Ipaste!$B:$B,0)), MATCH('Infected Students'!T$1,Ipaste!$1:$1,0)))</f>
        <v xml:space="preserve">No Pork, </v>
      </c>
      <c r="U8" t="str" cm="1">
        <f t="array" ref="U8">IF(INDEX(Ipaste!$A:$T,IF('Infected Students'!$B8&gt;0,MATCH('Infected Students'!$B8,Ipaste!$A:$A,0), MATCH('Infected Students'!$C8,Ipaste!$B:$B,0)), MATCH('Infected Students'!U$1,Ipaste!$1:$1,0))="","",INDEX(Ipaste!$A:$T,IF('Infected Students'!$B8&gt;0,MATCH('Infected Students'!$B8,Ipaste!$A:$A,0), MATCH('Infected Students'!$C8,Ipaste!$B:$B,0)), MATCH('Infected Students'!U$1,Ipaste!$1:$1,0)))</f>
        <v/>
      </c>
      <c r="V8" t="str" cm="1">
        <f t="array" ref="V8">IF(INDEX(Ipaste!$A:$T,IF('Infected Students'!$B8&gt;0,MATCH('Infected Students'!$B8,Ipaste!$A:$A,0), MATCH('Infected Students'!$C8,Ipaste!$B:$B,0)), MATCH('Infected Students'!V$1,Ipaste!$1:$1,0))="","",INDEX(Ipaste!$A:$T,IF('Infected Students'!$B8&gt;0,MATCH('Infected Students'!$B8,Ipaste!$A:$A,0), MATCH('Infected Students'!$C8,Ipaste!$B:$B,0)), MATCH('Infected Students'!V$1,Ipaste!$1:$1,0)))</f>
        <v/>
      </c>
    </row>
    <row r="9" spans="1:42" x14ac:dyDescent="0.35">
      <c r="C9" t="s">
        <v>202</v>
      </c>
      <c r="D9" t="str" cm="1">
        <f t="array" ref="D9">IF(INDEX(Ipaste!$A:$T,IF('Infected Students'!$B9&gt;0,MATCH('Infected Students'!$B9,Ipaste!$A:$A,0), MATCH('Infected Students'!$C9,Ipaste!$B:$B,0)), MATCH('Infected Students'!D$1,Ipaste!$1:$1,0))="","",INDEX(Ipaste!$A:$T,IF('Infected Students'!$B9&gt;0,MATCH('Infected Students'!$B9,Ipaste!$A:$A,0), MATCH('Infected Students'!$C9,Ipaste!$B:$B,0)), MATCH('Infected Students'!D$1,Ipaste!$1:$1,0)))</f>
        <v>515-230-9859</v>
      </c>
      <c r="E9" s="3" t="str" cm="1">
        <f t="array" ref="E9">IF(INDEX(Ipaste!$A:$T,IF('Infected Students'!$B9&gt;0,MATCH('Infected Students'!$B9,Ipaste!$A:$A,0), MATCH('Infected Students'!$C9,Ipaste!$B:$B,0)), MATCH('Infected Students'!E$1,Ipaste!$1:$1,0))="","",INDEX(Ipaste!$A:$T,IF('Infected Students'!$B9&gt;0,MATCH('Infected Students'!$B9,Ipaste!$A:$A,0), MATCH('Infected Students'!$C9,Ipaste!$B:$B,0)), MATCH('Infected Students'!E$1,Ipaste!$1:$1,0)))</f>
        <v/>
      </c>
      <c r="F9" t="str" cm="1">
        <f t="array" ref="F9">IF(INDEX(Ipaste!$A:$T,IF('Infected Students'!$B9&gt;0,MATCH('Infected Students'!$B9,Ipaste!$A:$A,0), MATCH('Infected Students'!$C9,Ipaste!$B:$B,0)), MATCH('Infected Students'!F$1,Ipaste!$1:$1,0))="","",INDEX(Ipaste!$A:$T,IF('Infected Students'!$B9&gt;0,MATCH('Infected Students'!$B9,Ipaste!$A:$A,0), MATCH('Infected Students'!$C9,Ipaste!$B:$B,0)), MATCH('Infected Students'!F$1,Ipaste!$1:$1,0)))</f>
        <v>9/20 Noah clinic</v>
      </c>
      <c r="G9" s="22">
        <v>44459</v>
      </c>
      <c r="H9" t="s">
        <v>233</v>
      </c>
      <c r="I9" t="str" cm="1">
        <f t="array" ref="I9">IF(INDEX(Ipaste!$A:$T,IF('Infected Students'!$B9&gt;0,MATCH('Infected Students'!$B9,Ipaste!$A:$A,0), MATCH('Infected Students'!$C9,Ipaste!$B:$B,0)), MATCH('Infected Students'!I$1,Ipaste!$1:$1,0))="","",INDEX(Ipaste!$A:$T,IF('Infected Students'!$B9&gt;0,MATCH('Infected Students'!$B9,Ipaste!$A:$A,0), MATCH('Infected Students'!$C9,Ipaste!$B:$B,0)), MATCH('Infected Students'!I$1,Ipaste!$1:$1,0)))</f>
        <v>Positive</v>
      </c>
      <c r="J9" s="3" t="str" cm="1">
        <f t="array" ref="J9">IF(INDEX(Ipaste!$A:$T,IF('Infected Students'!$B9&gt;0,MATCH('Infected Students'!$B9,Ipaste!$A:$A,0), MATCH('Infected Students'!$C9,Ipaste!$B:$B,0)), MATCH('Infected Students'!J$1,Ipaste!$1:$1,0))="","",INDEX(Ipaste!$A:$T,IF('Infected Students'!$B9&gt;0,MATCH('Infected Students'!$B9,Ipaste!$A:$A,0), MATCH('Infected Students'!$C9,Ipaste!$B:$B,0)), MATCH('Infected Students'!J$1,Ipaste!$1:$1,0)))</f>
        <v>unknown</v>
      </c>
      <c r="K9" t="str" cm="1">
        <f t="array" ref="K9">IF(INDEX(Ipaste!$A:$T,IF('Infected Students'!$B9&gt;0,MATCH('Infected Students'!$B9,Ipaste!$A:$A,0), MATCH('Infected Students'!$C9,Ipaste!$B:$B,0)), MATCH('Infected Students'!K$1,Ipaste!$1:$1,0))="","",INDEX(Ipaste!$A:$T,IF('Infected Students'!$B9&gt;0,MATCH('Infected Students'!$B9,Ipaste!$A:$A,0), MATCH('Infected Students'!$C9,Ipaste!$B:$B,0)), MATCH('Infected Students'!K$1,Ipaste!$1:$1,0)))</f>
        <v>Unknown</v>
      </c>
      <c r="L9" s="3" cm="1">
        <f t="array" ref="L9">IF(INDEX(Ipaste!$A:$T,IF('Infected Students'!$B9&gt;0,MATCH('Infected Students'!$B9,Ipaste!$A:$A,0), MATCH('Infected Students'!$C9,Ipaste!$B:$B,0)), MATCH('Infected Students'!L$1,Ipaste!$1:$1,0))="","",INDEX(Ipaste!$A:$T,IF('Infected Students'!$B9&gt;0,MATCH('Infected Students'!$B9,Ipaste!$A:$A,0), MATCH('Infected Students'!$C9,Ipaste!$B:$B,0)), MATCH('Infected Students'!L$1,Ipaste!$1:$1,0)))</f>
        <v>44459</v>
      </c>
      <c r="M9" t="str" cm="1">
        <f t="array" ref="M9">IF(INDEX(Ipaste!$A:$T,IF('Infected Students'!$B9&gt;0,MATCH('Infected Students'!$B9,Ipaste!$A:$A,0), MATCH('Infected Students'!$C9,Ipaste!$B:$B,0)), MATCH('Infected Students'!M$1,Ipaste!$1:$1,0))="","",INDEX(Ipaste!$A:$T,IF('Infected Students'!$B9&gt;0,MATCH('Infected Students'!$B9,Ipaste!$A:$A,0), MATCH('Infected Students'!$C9,Ipaste!$B:$B,0)), MATCH('Infected Students'!M$1,Ipaste!$1:$1,0)))</f>
        <v>Founders Apartment</v>
      </c>
      <c r="N9" s="3" cm="1">
        <f t="array" ref="N9">IF(INDEX(Ipaste!$A:$T,IF('Infected Students'!$B9&gt;0,MATCH('Infected Students'!$B9,Ipaste!$A:$A,0), MATCH('Infected Students'!$C9,Ipaste!$B:$B,0)), MATCH('Infected Students'!N$1,Ipaste!$1:$1,0))="","",INDEX(Ipaste!$A:$T,IF('Infected Students'!$B9&gt;0,MATCH('Infected Students'!$B9,Ipaste!$A:$A,0), MATCH('Infected Students'!$C9,Ipaste!$B:$B,0)), MATCH('Infected Students'!N$1,Ipaste!$1:$1,0)))</f>
        <v>44465</v>
      </c>
      <c r="O9" t="str" cm="1">
        <f t="array" ref="O9">IF(INDEX(Ipaste!$A:$T,IF('Infected Students'!$B9&gt;0,MATCH('Infected Students'!$B9,Ipaste!$A:$A,0), MATCH('Infected Students'!$C9,Ipaste!$B:$B,0)), MATCH('Infected Students'!O$1,Ipaste!$1:$1,0))="","",INDEX(Ipaste!$A:$T,IF('Infected Students'!$B9&gt;0,MATCH('Infected Students'!$B9,Ipaste!$A:$A,0), MATCH('Infected Students'!$C9,Ipaste!$B:$B,0)), MATCH('Infected Students'!O$1,Ipaste!$1:$1,0)))</f>
        <v>Danny</v>
      </c>
      <c r="P9" t="str" cm="1">
        <f t="array" ref="P9">IF(INDEX(Ipaste!$A:$T,IF('Infected Students'!$B9&gt;0,MATCH('Infected Students'!$B9,Ipaste!$A:$A,0), MATCH('Infected Students'!$C9,Ipaste!$B:$B,0)), MATCH('Infected Students'!P$1,Ipaste!$1:$1,0))="","",INDEX(Ipaste!$A:$T,IF('Infected Students'!$B9&gt;0,MATCH('Infected Students'!$B9,Ipaste!$A:$A,0), MATCH('Infected Students'!$C9,Ipaste!$B:$B,0)), MATCH('Infected Students'!P$1,Ipaste!$1:$1,0)))</f>
        <v>YES</v>
      </c>
      <c r="Q9" s="3" t="str" cm="1">
        <f t="array" ref="Q9">IF(INDEX(Ipaste!$A:$T,IF('Infected Students'!$B9&gt;0,MATCH('Infected Students'!$B9,Ipaste!$A:$A,0), MATCH('Infected Students'!$C9,Ipaste!$B:$B,0)), MATCH('Infected Students'!Q$1,Ipaste!$1:$1,0))="","",INDEX(Ipaste!$A:$T,IF('Infected Students'!$B9&gt;0,MATCH('Infected Students'!$B9,Ipaste!$A:$A,0), MATCH('Infected Students'!$C9,Ipaste!$B:$B,0)), MATCH('Infected Students'!Q$1,Ipaste!$1:$1,0)))</f>
        <v/>
      </c>
      <c r="R9" t="str" cm="1">
        <f t="array" ref="R9">IF(INDEX(Ipaste!$A:$T,IF('Infected Students'!$B9&gt;0,MATCH('Infected Students'!$B9,Ipaste!$A:$A,0), MATCH('Infected Students'!$C9,Ipaste!$B:$B,0)), MATCH('Infected Students'!R$1,Ipaste!$1:$1,0))="","",INDEX(Ipaste!$A:$T,IF('Infected Students'!$B9&gt;0,MATCH('Infected Students'!$B9,Ipaste!$A:$A,0), MATCH('Infected Students'!$C9,Ipaste!$B:$B,0)), MATCH('Infected Students'!R$1,Ipaste!$1:$1,0)))</f>
        <v>Courtney TS</v>
      </c>
      <c r="S9" t="str" cm="1">
        <f t="array" ref="S9">IF(INDEX(Ipaste!$A:$T,IF('Infected Students'!$B9&gt;0,MATCH('Infected Students'!$B9,Ipaste!$A:$A,0), MATCH('Infected Students'!$C9,Ipaste!$B:$B,0)), MATCH('Infected Students'!S$1,Ipaste!$1:$1,0))="","",INDEX(Ipaste!$A:$T,IF('Infected Students'!$B9&gt;0,MATCH('Infected Students'!$B9,Ipaste!$A:$A,0), MATCH('Infected Students'!$C9,Ipaste!$B:$B,0)), MATCH('Infected Students'!S$1,Ipaste!$1:$1,0)))</f>
        <v>Email sent, called but voicemail is full - 9/22; slightly congested, slight cough, runny nose - 9/23;</v>
      </c>
      <c r="T9" t="str" cm="1">
        <f t="array" ref="T9">IF(INDEX(Ipaste!$A:$T,IF('Infected Students'!$B9&gt;0,MATCH('Infected Students'!$B9,Ipaste!$A:$A,0), MATCH('Infected Students'!$C9,Ipaste!$B:$B,0)), MATCH('Infected Students'!T$1,Ipaste!$1:$1,0))="","",INDEX(Ipaste!$A:$T,IF('Infected Students'!$B9&gt;0,MATCH('Infected Students'!$B9,Ipaste!$A:$A,0), MATCH('Infected Students'!$C9,Ipaste!$B:$B,0)), MATCH('Infected Students'!T$1,Ipaste!$1:$1,0)))</f>
        <v/>
      </c>
      <c r="U9" t="str" cm="1">
        <f t="array" ref="U9">IF(INDEX(Ipaste!$A:$T,IF('Infected Students'!$B9&gt;0,MATCH('Infected Students'!$B9,Ipaste!$A:$A,0), MATCH('Infected Students'!$C9,Ipaste!$B:$B,0)), MATCH('Infected Students'!U$1,Ipaste!$1:$1,0))="","",INDEX(Ipaste!$A:$T,IF('Infected Students'!$B9&gt;0,MATCH('Infected Students'!$B9,Ipaste!$A:$A,0), MATCH('Infected Students'!$C9,Ipaste!$B:$B,0)), MATCH('Infected Students'!U$1,Ipaste!$1:$1,0)))</f>
        <v>symptoms started 9/16</v>
      </c>
      <c r="V9" t="str" cm="1">
        <f t="array" ref="V9">IF(INDEX(Ipaste!$A:$T,IF('Infected Students'!$B9&gt;0,MATCH('Infected Students'!$B9,Ipaste!$A:$A,0), MATCH('Infected Students'!$C9,Ipaste!$B:$B,0)), MATCH('Infected Students'!V$1,Ipaste!$1:$1,0))="","",INDEX(Ipaste!$A:$T,IF('Infected Students'!$B9&gt;0,MATCH('Infected Students'!$B9,Ipaste!$A:$A,0), MATCH('Infected Students'!$C9,Ipaste!$B:$B,0)), MATCH('Infected Students'!V$1,Ipaste!$1:$1,0)))</f>
        <v/>
      </c>
    </row>
    <row r="10" spans="1:42" x14ac:dyDescent="0.35">
      <c r="B10">
        <v>1224643</v>
      </c>
      <c r="C10" s="33" t="s">
        <v>229</v>
      </c>
      <c r="D10" t="str" cm="1">
        <f t="array" ref="D10">IF(INDEX(Ipaste!$A:$T,IF('Infected Students'!$B10&gt;0,MATCH('Infected Students'!$B10,Ipaste!$A:$A,0), MATCH('Infected Students'!$C10,Ipaste!$B:$B,0)), MATCH('Infected Students'!D$1,Ipaste!$1:$1,0))="","",INDEX(Ipaste!$A:$T,IF('Infected Students'!$B10&gt;0,MATCH('Infected Students'!$B10,Ipaste!$A:$A,0), MATCH('Infected Students'!$C10,Ipaste!$B:$B,0)), MATCH('Infected Students'!D$1,Ipaste!$1:$1,0)))</f>
        <v>(309)634-1378</v>
      </c>
      <c r="E10" s="3" t="str" cm="1">
        <f t="array" ref="E10">IF(INDEX(Ipaste!$A:$T,IF('Infected Students'!$B10&gt;0,MATCH('Infected Students'!$B10,Ipaste!$A:$A,0), MATCH('Infected Students'!$C10,Ipaste!$B:$B,0)), MATCH('Infected Students'!E$1,Ipaste!$1:$1,0))="","",INDEX(Ipaste!$A:$T,IF('Infected Students'!$B10&gt;0,MATCH('Infected Students'!$B10,Ipaste!$A:$A,0), MATCH('Infected Students'!$C10,Ipaste!$B:$B,0)), MATCH('Infected Students'!E$1,Ipaste!$1:$1,0)))</f>
        <v/>
      </c>
      <c r="F10" t="str" cm="1">
        <f t="array" ref="F10">IF(INDEX(Ipaste!$A:$T,IF('Infected Students'!$B10&gt;0,MATCH('Infected Students'!$B10,Ipaste!$A:$A,0), MATCH('Infected Students'!$C10,Ipaste!$B:$B,0)), MATCH('Infected Students'!F$1,Ipaste!$1:$1,0))="","",INDEX(Ipaste!$A:$T,IF('Infected Students'!$B10&gt;0,MATCH('Infected Students'!$B10,Ipaste!$A:$A,0), MATCH('Infected Students'!$C10,Ipaste!$B:$B,0)), MATCH('Infected Students'!F$1,Ipaste!$1:$1,0)))</f>
        <v>Wartburg 9/29</v>
      </c>
      <c r="G10" s="22">
        <v>44468</v>
      </c>
      <c r="H10" t="s">
        <v>1</v>
      </c>
      <c r="I10" t="str" cm="1">
        <f t="array" ref="I10">IF(INDEX(Ipaste!$A:$T,IF('Infected Students'!$B10&gt;0,MATCH('Infected Students'!$B10,Ipaste!$A:$A,0), MATCH('Infected Students'!$C10,Ipaste!$B:$B,0)), MATCH('Infected Students'!I$1,Ipaste!$1:$1,0))="","",INDEX(Ipaste!$A:$T,IF('Infected Students'!$B10&gt;0,MATCH('Infected Students'!$B10,Ipaste!$A:$A,0), MATCH('Infected Students'!$C10,Ipaste!$B:$B,0)), MATCH('Infected Students'!I$1,Ipaste!$1:$1,0)))</f>
        <v xml:space="preserve">Positive Antigen </v>
      </c>
      <c r="J10" s="3" t="str" cm="1">
        <f t="array" ref="J10">IF(INDEX(Ipaste!$A:$T,IF('Infected Students'!$B10&gt;0,MATCH('Infected Students'!$B10,Ipaste!$A:$A,0), MATCH('Infected Students'!$C10,Ipaste!$B:$B,0)), MATCH('Infected Students'!J$1,Ipaste!$1:$1,0))="","",INDEX(Ipaste!$A:$T,IF('Infected Students'!$B10&gt;0,MATCH('Infected Students'!$B10,Ipaste!$A:$A,0), MATCH('Infected Students'!$C10,Ipaste!$B:$B,0)), MATCH('Infected Students'!J$1,Ipaste!$1:$1,0)))</f>
        <v>unknown</v>
      </c>
      <c r="K10" t="str" cm="1">
        <f t="array" ref="K10">IF(INDEX(Ipaste!$A:$T,IF('Infected Students'!$B10&gt;0,MATCH('Infected Students'!$B10,Ipaste!$A:$A,0), MATCH('Infected Students'!$C10,Ipaste!$B:$B,0)), MATCH('Infected Students'!K$1,Ipaste!$1:$1,0))="","",INDEX(Ipaste!$A:$T,IF('Infected Students'!$B10&gt;0,MATCH('Infected Students'!$B10,Ipaste!$A:$A,0), MATCH('Infected Students'!$C10,Ipaste!$B:$B,0)), MATCH('Infected Students'!K$1,Ipaste!$1:$1,0)))</f>
        <v>unknown</v>
      </c>
      <c r="L10" s="3" cm="1">
        <f t="array" ref="L10">IF(INDEX(Ipaste!$A:$T,IF('Infected Students'!$B10&gt;0,MATCH('Infected Students'!$B10,Ipaste!$A:$A,0), MATCH('Infected Students'!$C10,Ipaste!$B:$B,0)), MATCH('Infected Students'!L$1,Ipaste!$1:$1,0))="","",INDEX(Ipaste!$A:$T,IF('Infected Students'!$B10&gt;0,MATCH('Infected Students'!$B10,Ipaste!$A:$A,0), MATCH('Infected Students'!$C10,Ipaste!$B:$B,0)), MATCH('Infected Students'!L$1,Ipaste!$1:$1,0)))</f>
        <v>44468</v>
      </c>
      <c r="M10" t="str" cm="1">
        <f t="array" ref="M10">IF(INDEX(Ipaste!$A:$T,IF('Infected Students'!$B10&gt;0,MATCH('Infected Students'!$B10,Ipaste!$A:$A,0), MATCH('Infected Students'!$C10,Ipaste!$B:$B,0)), MATCH('Infected Students'!M$1,Ipaste!$1:$1,0))="","",INDEX(Ipaste!$A:$T,IF('Infected Students'!$B10&gt;0,MATCH('Infected Students'!$B10,Ipaste!$A:$A,0), MATCH('Infected Students'!$C10,Ipaste!$B:$B,0)), MATCH('Infected Students'!M$1,Ipaste!$1:$1,0)))</f>
        <v>Founders Apartment</v>
      </c>
      <c r="N10" s="3" cm="1">
        <f t="array" ref="N10">IF(INDEX(Ipaste!$A:$T,IF('Infected Students'!$B10&gt;0,MATCH('Infected Students'!$B10,Ipaste!$A:$A,0), MATCH('Infected Students'!$C10,Ipaste!$B:$B,0)), MATCH('Infected Students'!N$1,Ipaste!$1:$1,0))="","",INDEX(Ipaste!$A:$T,IF('Infected Students'!$B10&gt;0,MATCH('Infected Students'!$B10,Ipaste!$A:$A,0), MATCH('Infected Students'!$C10,Ipaste!$B:$B,0)), MATCH('Infected Students'!N$1,Ipaste!$1:$1,0)))</f>
        <v>44476</v>
      </c>
      <c r="O10" t="str" cm="1">
        <f t="array" ref="O10">IF(INDEX(Ipaste!$A:$T,IF('Infected Students'!$B10&gt;0,MATCH('Infected Students'!$B10,Ipaste!$A:$A,0), MATCH('Infected Students'!$C10,Ipaste!$B:$B,0)), MATCH('Infected Students'!O$1,Ipaste!$1:$1,0))="","",INDEX(Ipaste!$A:$T,IF('Infected Students'!$B10&gt;0,MATCH('Infected Students'!$B10,Ipaste!$A:$A,0), MATCH('Infected Students'!$C10,Ipaste!$B:$B,0)), MATCH('Infected Students'!O$1,Ipaste!$1:$1,0)))</f>
        <v xml:space="preserve">Danny </v>
      </c>
      <c r="P10" t="str" cm="1">
        <f t="array" ref="P10">IF(INDEX(Ipaste!$A:$T,IF('Infected Students'!$B10&gt;0,MATCH('Infected Students'!$B10,Ipaste!$A:$A,0), MATCH('Infected Students'!$C10,Ipaste!$B:$B,0)), MATCH('Infected Students'!P$1,Ipaste!$1:$1,0))="","",INDEX(Ipaste!$A:$T,IF('Infected Students'!$B10&gt;0,MATCH('Infected Students'!$B10,Ipaste!$A:$A,0), MATCH('Infected Students'!$C10,Ipaste!$B:$B,0)), MATCH('Infected Students'!P$1,Ipaste!$1:$1,0)))</f>
        <v>YES</v>
      </c>
      <c r="Q10" s="3" t="str" cm="1">
        <f t="array" ref="Q10">IF(INDEX(Ipaste!$A:$T,IF('Infected Students'!$B10&gt;0,MATCH('Infected Students'!$B10,Ipaste!$A:$A,0), MATCH('Infected Students'!$C10,Ipaste!$B:$B,0)), MATCH('Infected Students'!Q$1,Ipaste!$1:$1,0))="","",INDEX(Ipaste!$A:$T,IF('Infected Students'!$B10&gt;0,MATCH('Infected Students'!$B10,Ipaste!$A:$A,0), MATCH('Infected Students'!$C10,Ipaste!$B:$B,0)), MATCH('Infected Students'!Q$1,Ipaste!$1:$1,0)))</f>
        <v/>
      </c>
      <c r="R10" t="str" cm="1">
        <f t="array" ref="R10">IF(INDEX(Ipaste!$A:$T,IF('Infected Students'!$B10&gt;0,MATCH('Infected Students'!$B10,Ipaste!$A:$A,0), MATCH('Infected Students'!$C10,Ipaste!$B:$B,0)), MATCH('Infected Students'!R$1,Ipaste!$1:$1,0))="","",INDEX(Ipaste!$A:$T,IF('Infected Students'!$B10&gt;0,MATCH('Infected Students'!$B10,Ipaste!$A:$A,0), MATCH('Infected Students'!$C10,Ipaste!$B:$B,0)), MATCH('Infected Students'!R$1,Ipaste!$1:$1,0)))</f>
        <v>Josh B.</v>
      </c>
      <c r="S10" t="str" cm="1">
        <f t="array" ref="S10">IF(INDEX(Ipaste!$A:$T,IF('Infected Students'!$B10&gt;0,MATCH('Infected Students'!$B10,Ipaste!$A:$A,0), MATCH('Infected Students'!$C10,Ipaste!$B:$B,0)), MATCH('Infected Students'!S$1,Ipaste!$1:$1,0))="","",INDEX(Ipaste!$A:$T,IF('Infected Students'!$B10&gt;0,MATCH('Infected Students'!$B10,Ipaste!$A:$A,0), MATCH('Infected Students'!$C10,Ipaste!$B:$B,0)), MATCH('Infected Students'!S$1,Ipaste!$1:$1,0)))</f>
        <v>9/30: sore throat/runny nose, fever broke last night, 10/1 -feeling much better</v>
      </c>
      <c r="T10" t="str" cm="1">
        <f t="array" ref="T10">IF(INDEX(Ipaste!$A:$T,IF('Infected Students'!$B10&gt;0,MATCH('Infected Students'!$B10,Ipaste!$A:$A,0), MATCH('Infected Students'!$C10,Ipaste!$B:$B,0)), MATCH('Infected Students'!T$1,Ipaste!$1:$1,0))="","",INDEX(Ipaste!$A:$T,IF('Infected Students'!$B10&gt;0,MATCH('Infected Students'!$B10,Ipaste!$A:$A,0), MATCH('Infected Students'!$C10,Ipaste!$B:$B,0)), MATCH('Infected Students'!T$1,Ipaste!$1:$1,0)))</f>
        <v/>
      </c>
      <c r="U10" t="str" cm="1">
        <f t="array" ref="U10">IF(INDEX(Ipaste!$A:$T,IF('Infected Students'!$B10&gt;0,MATCH('Infected Students'!$B10,Ipaste!$A:$A,0), MATCH('Infected Students'!$C10,Ipaste!$B:$B,0)), MATCH('Infected Students'!U$1,Ipaste!$1:$1,0))="","",INDEX(Ipaste!$A:$T,IF('Infected Students'!$B10&gt;0,MATCH('Infected Students'!$B10,Ipaste!$A:$A,0), MATCH('Infected Students'!$C10,Ipaste!$B:$B,0)), MATCH('Infected Students'!U$1,Ipaste!$1:$1,0)))</f>
        <v>wants groceries delivered 10/1</v>
      </c>
      <c r="V10" t="str" cm="1">
        <f t="array" ref="V10">IF(INDEX(Ipaste!$A:$T,IF('Infected Students'!$B10&gt;0,MATCH('Infected Students'!$B10,Ipaste!$A:$A,0), MATCH('Infected Students'!$C10,Ipaste!$B:$B,0)), MATCH('Infected Students'!V$1,Ipaste!$1:$1,0))="","",INDEX(Ipaste!$A:$T,IF('Infected Students'!$B10&gt;0,MATCH('Infected Students'!$B10,Ipaste!$A:$A,0), MATCH('Infected Students'!$C10,Ipaste!$B:$B,0)), MATCH('Infected Students'!V$1,Ipaste!$1:$1,0)))</f>
        <v/>
      </c>
    </row>
    <row r="11" spans="1:42" x14ac:dyDescent="0.35">
      <c r="C11" s="34" t="s">
        <v>239</v>
      </c>
      <c r="D11" t="str" cm="1">
        <f t="array" ref="D11">IF(INDEX(Ipaste!$A:$T,IF('Infected Students'!$B11&gt;0,MATCH('Infected Students'!$B11,Ipaste!$A:$A,0), MATCH('Infected Students'!$C11,Ipaste!$B:$B,0)), MATCH('Infected Students'!D$1,Ipaste!$1:$1,0))="","",INDEX(Ipaste!$A:$T,IF('Infected Students'!$B11&gt;0,MATCH('Infected Students'!$B11,Ipaste!$A:$A,0), MATCH('Infected Students'!$C11,Ipaste!$B:$B,0)), MATCH('Infected Students'!D$1,Ipaste!$1:$1,0)))</f>
        <v/>
      </c>
      <c r="E11" s="3" t="str" cm="1">
        <f t="array" ref="E11">IF(INDEX(Ipaste!$A:$T,IF('Infected Students'!$B11&gt;0,MATCH('Infected Students'!$B11,Ipaste!$A:$A,0), MATCH('Infected Students'!$C11,Ipaste!$B:$B,0)), MATCH('Infected Students'!E$1,Ipaste!$1:$1,0))="","",INDEX(Ipaste!$A:$T,IF('Infected Students'!$B11&gt;0,MATCH('Infected Students'!$B11,Ipaste!$A:$A,0), MATCH('Infected Students'!$C11,Ipaste!$B:$B,0)), MATCH('Infected Students'!E$1,Ipaste!$1:$1,0)))</f>
        <v/>
      </c>
      <c r="F11" t="str" cm="1">
        <f t="array" ref="F11">IF(INDEX(Ipaste!$A:$T,IF('Infected Students'!$B11&gt;0,MATCH('Infected Students'!$B11,Ipaste!$A:$A,0), MATCH('Infected Students'!$C11,Ipaste!$B:$B,0)), MATCH('Infected Students'!F$1,Ipaste!$1:$1,0))="","",INDEX(Ipaste!$A:$T,IF('Infected Students'!$B11&gt;0,MATCH('Infected Students'!$B11,Ipaste!$A:$A,0), MATCH('Infected Students'!$C11,Ipaste!$B:$B,0)), MATCH('Infected Students'!F$1,Ipaste!$1:$1,0)))</f>
        <v>Wartburg 10/1</v>
      </c>
      <c r="G11" s="22">
        <v>44470</v>
      </c>
      <c r="H11" t="s">
        <v>1</v>
      </c>
      <c r="I11" t="str" cm="1">
        <f t="array" ref="I11">IF(INDEX(Ipaste!$A:$T,IF('Infected Students'!$B11&gt;0,MATCH('Infected Students'!$B11,Ipaste!$A:$A,0), MATCH('Infected Students'!$C11,Ipaste!$B:$B,0)), MATCH('Infected Students'!I$1,Ipaste!$1:$1,0))="","",INDEX(Ipaste!$A:$T,IF('Infected Students'!$B11&gt;0,MATCH('Infected Students'!$B11,Ipaste!$A:$A,0), MATCH('Infected Students'!$C11,Ipaste!$B:$B,0)), MATCH('Infected Students'!I$1,Ipaste!$1:$1,0)))</f>
        <v xml:space="preserve">Positive Antigen </v>
      </c>
      <c r="J11" s="3" t="str" cm="1">
        <f t="array" ref="J11">IF(INDEX(Ipaste!$A:$T,IF('Infected Students'!$B11&gt;0,MATCH('Infected Students'!$B11,Ipaste!$A:$A,0), MATCH('Infected Students'!$C11,Ipaste!$B:$B,0)), MATCH('Infected Students'!J$1,Ipaste!$1:$1,0))="","",INDEX(Ipaste!$A:$T,IF('Infected Students'!$B11&gt;0,MATCH('Infected Students'!$B11,Ipaste!$A:$A,0), MATCH('Infected Students'!$C11,Ipaste!$B:$B,0)), MATCH('Infected Students'!J$1,Ipaste!$1:$1,0)))</f>
        <v>unknown</v>
      </c>
      <c r="K11" t="str" cm="1">
        <f t="array" ref="K11">IF(INDEX(Ipaste!$A:$T,IF('Infected Students'!$B11&gt;0,MATCH('Infected Students'!$B11,Ipaste!$A:$A,0), MATCH('Infected Students'!$C11,Ipaste!$B:$B,0)), MATCH('Infected Students'!K$1,Ipaste!$1:$1,0))="","",INDEX(Ipaste!$A:$T,IF('Infected Students'!$B11&gt;0,MATCH('Infected Students'!$B11,Ipaste!$A:$A,0), MATCH('Infected Students'!$C11,Ipaste!$B:$B,0)), MATCH('Infected Students'!K$1,Ipaste!$1:$1,0)))</f>
        <v>unknown</v>
      </c>
      <c r="L11" s="3" cm="1">
        <f t="array" ref="L11">IF(INDEX(Ipaste!$A:$T,IF('Infected Students'!$B11&gt;0,MATCH('Infected Students'!$B11,Ipaste!$A:$A,0), MATCH('Infected Students'!$C11,Ipaste!$B:$B,0)), MATCH('Infected Students'!L$1,Ipaste!$1:$1,0))="","",INDEX(Ipaste!$A:$T,IF('Infected Students'!$B11&gt;0,MATCH('Infected Students'!$B11,Ipaste!$A:$A,0), MATCH('Infected Students'!$C11,Ipaste!$B:$B,0)), MATCH('Infected Students'!L$1,Ipaste!$1:$1,0)))</f>
        <v>44470</v>
      </c>
      <c r="M11" t="str" cm="1">
        <f t="array" ref="M11">IF(INDEX(Ipaste!$A:$T,IF('Infected Students'!$B11&gt;0,MATCH('Infected Students'!$B11,Ipaste!$A:$A,0), MATCH('Infected Students'!$C11,Ipaste!$B:$B,0)), MATCH('Infected Students'!M$1,Ipaste!$1:$1,0))="","",INDEX(Ipaste!$A:$T,IF('Infected Students'!$B11&gt;0,MATCH('Infected Students'!$B11,Ipaste!$A:$A,0), MATCH('Infected Students'!$C11,Ipaste!$B:$B,0)), MATCH('Infected Students'!M$1,Ipaste!$1:$1,0)))</f>
        <v xml:space="preserve">Off Campus </v>
      </c>
      <c r="N11" s="3" cm="1">
        <f t="array" ref="N11">IF(INDEX(Ipaste!$A:$T,IF('Infected Students'!$B11&gt;0,MATCH('Infected Students'!$B11,Ipaste!$A:$A,0), MATCH('Infected Students'!$C11,Ipaste!$B:$B,0)), MATCH('Infected Students'!N$1,Ipaste!$1:$1,0))="","",INDEX(Ipaste!$A:$T,IF('Infected Students'!$B11&gt;0,MATCH('Infected Students'!$B11,Ipaste!$A:$A,0), MATCH('Infected Students'!$C11,Ipaste!$B:$B,0)), MATCH('Infected Students'!N$1,Ipaste!$1:$1,0)))</f>
        <v>44480</v>
      </c>
      <c r="O11" t="str" cm="1">
        <f t="array" ref="O11">IF(INDEX(Ipaste!$A:$T,IF('Infected Students'!$B11&gt;0,MATCH('Infected Students'!$B11,Ipaste!$A:$A,0), MATCH('Infected Students'!$C11,Ipaste!$B:$B,0)), MATCH('Infected Students'!O$1,Ipaste!$1:$1,0))="","",INDEX(Ipaste!$A:$T,IF('Infected Students'!$B11&gt;0,MATCH('Infected Students'!$B11,Ipaste!$A:$A,0), MATCH('Infected Students'!$C11,Ipaste!$B:$B,0)), MATCH('Infected Students'!O$1,Ipaste!$1:$1,0)))</f>
        <v xml:space="preserve">Danny </v>
      </c>
      <c r="P11" t="str" cm="1">
        <f t="array" ref="P11">IF(INDEX(Ipaste!$A:$T,IF('Infected Students'!$B11&gt;0,MATCH('Infected Students'!$B11,Ipaste!$A:$A,0), MATCH('Infected Students'!$C11,Ipaste!$B:$B,0)), MATCH('Infected Students'!P$1,Ipaste!$1:$1,0))="","",INDEX(Ipaste!$A:$T,IF('Infected Students'!$B11&gt;0,MATCH('Infected Students'!$B11,Ipaste!$A:$A,0), MATCH('Infected Students'!$C11,Ipaste!$B:$B,0)), MATCH('Infected Students'!P$1,Ipaste!$1:$1,0)))</f>
        <v/>
      </c>
      <c r="Q11" s="3" t="str" cm="1">
        <f t="array" ref="Q11">IF(INDEX(Ipaste!$A:$T,IF('Infected Students'!$B11&gt;0,MATCH('Infected Students'!$B11,Ipaste!$A:$A,0), MATCH('Infected Students'!$C11,Ipaste!$B:$B,0)), MATCH('Infected Students'!Q$1,Ipaste!$1:$1,0))="","",INDEX(Ipaste!$A:$T,IF('Infected Students'!$B11&gt;0,MATCH('Infected Students'!$B11,Ipaste!$A:$A,0), MATCH('Infected Students'!$C11,Ipaste!$B:$B,0)), MATCH('Infected Students'!Q$1,Ipaste!$1:$1,0)))</f>
        <v/>
      </c>
      <c r="R11" t="str" cm="1">
        <f t="array" ref="R11">IF(INDEX(Ipaste!$A:$T,IF('Infected Students'!$B11&gt;0,MATCH('Infected Students'!$B11,Ipaste!$A:$A,0), MATCH('Infected Students'!$C11,Ipaste!$B:$B,0)), MATCH('Infected Students'!R$1,Ipaste!$1:$1,0))="","",INDEX(Ipaste!$A:$T,IF('Infected Students'!$B11&gt;0,MATCH('Infected Students'!$B11,Ipaste!$A:$A,0), MATCH('Infected Students'!$C11,Ipaste!$B:$B,0)), MATCH('Infected Students'!R$1,Ipaste!$1:$1,0)))</f>
        <v/>
      </c>
      <c r="S11" t="str" cm="1">
        <f t="array" ref="S11">IF(INDEX(Ipaste!$A:$T,IF('Infected Students'!$B11&gt;0,MATCH('Infected Students'!$B11,Ipaste!$A:$A,0), MATCH('Infected Students'!$C11,Ipaste!$B:$B,0)), MATCH('Infected Students'!S$1,Ipaste!$1:$1,0))="","",INDEX(Ipaste!$A:$T,IF('Infected Students'!$B11&gt;0,MATCH('Infected Students'!$B11,Ipaste!$A:$A,0), MATCH('Infected Students'!$C11,Ipaste!$B:$B,0)), MATCH('Infected Students'!S$1,Ipaste!$1:$1,0)))</f>
        <v/>
      </c>
      <c r="T11" t="str" cm="1">
        <f t="array" ref="T11">IF(INDEX(Ipaste!$A:$T,IF('Infected Students'!$B11&gt;0,MATCH('Infected Students'!$B11,Ipaste!$A:$A,0), MATCH('Infected Students'!$C11,Ipaste!$B:$B,0)), MATCH('Infected Students'!T$1,Ipaste!$1:$1,0))="","",INDEX(Ipaste!$A:$T,IF('Infected Students'!$B11&gt;0,MATCH('Infected Students'!$B11,Ipaste!$A:$A,0), MATCH('Infected Students'!$C11,Ipaste!$B:$B,0)), MATCH('Infected Students'!T$1,Ipaste!$1:$1,0)))</f>
        <v/>
      </c>
      <c r="U11" t="str" cm="1">
        <f t="array" ref="U11">IF(INDEX(Ipaste!$A:$T,IF('Infected Students'!$B11&gt;0,MATCH('Infected Students'!$B11,Ipaste!$A:$A,0), MATCH('Infected Students'!$C11,Ipaste!$B:$B,0)), MATCH('Infected Students'!U$1,Ipaste!$1:$1,0))="","",INDEX(Ipaste!$A:$T,IF('Infected Students'!$B11&gt;0,MATCH('Infected Students'!$B11,Ipaste!$A:$A,0), MATCH('Infected Students'!$C11,Ipaste!$B:$B,0)), MATCH('Infected Students'!U$1,Ipaste!$1:$1,0)))</f>
        <v/>
      </c>
      <c r="V11" t="str" cm="1">
        <f t="array" ref="V11">IF(INDEX(Ipaste!$A:$T,IF('Infected Students'!$B11&gt;0,MATCH('Infected Students'!$B11,Ipaste!$A:$A,0), MATCH('Infected Students'!$C11,Ipaste!$B:$B,0)), MATCH('Infected Students'!V$1,Ipaste!$1:$1,0))="","",INDEX(Ipaste!$A:$T,IF('Infected Students'!$B11&gt;0,MATCH('Infected Students'!$B11,Ipaste!$A:$A,0), MATCH('Infected Students'!$C11,Ipaste!$B:$B,0)), MATCH('Infected Students'!V$1,Ipaste!$1:$1,0)))</f>
        <v/>
      </c>
    </row>
    <row r="12" spans="1:42" x14ac:dyDescent="0.35">
      <c r="B12" s="9"/>
      <c r="C12" s="34" t="s">
        <v>262</v>
      </c>
      <c r="D12" t="str" cm="1">
        <f t="array" ref="D12">IF(INDEX(Ipaste!$A:$T,IF('Infected Students'!$B12&gt;0,MATCH('Infected Students'!$B12,Ipaste!$A:$A,0), MATCH('Infected Students'!$C12,Ipaste!$B:$B,0)), MATCH('Infected Students'!D$1,Ipaste!$1:$1,0))="","",INDEX(Ipaste!$A:$T,IF('Infected Students'!$B12&gt;0,MATCH('Infected Students'!$B12,Ipaste!$A:$A,0), MATCH('Infected Students'!$C12,Ipaste!$B:$B,0)), MATCH('Infected Students'!D$1,Ipaste!$1:$1,0)))</f>
        <v/>
      </c>
      <c r="E12" s="3" t="str" cm="1">
        <f t="array" ref="E12">IF(INDEX(Ipaste!$A:$T,IF('Infected Students'!$B12&gt;0,MATCH('Infected Students'!$B12,Ipaste!$A:$A,0), MATCH('Infected Students'!$C12,Ipaste!$B:$B,0)), MATCH('Infected Students'!E$1,Ipaste!$1:$1,0))="","",INDEX(Ipaste!$A:$T,IF('Infected Students'!$B12&gt;0,MATCH('Infected Students'!$B12,Ipaste!$A:$A,0), MATCH('Infected Students'!$C12,Ipaste!$B:$B,0)), MATCH('Infected Students'!E$1,Ipaste!$1:$1,0)))</f>
        <v/>
      </c>
      <c r="F12" t="str" cm="1">
        <f t="array" ref="F12">IF(INDEX(Ipaste!$A:$T,IF('Infected Students'!$B12&gt;0,MATCH('Infected Students'!$B12,Ipaste!$A:$A,0), MATCH('Infected Students'!$C12,Ipaste!$B:$B,0)), MATCH('Infected Students'!F$1,Ipaste!$1:$1,0))="","",INDEX(Ipaste!$A:$T,IF('Infected Students'!$B12&gt;0,MATCH('Infected Students'!$B12,Ipaste!$A:$A,0), MATCH('Infected Students'!$C12,Ipaste!$B:$B,0)), MATCH('Infected Students'!F$1,Ipaste!$1:$1,0)))</f>
        <v>Wartburg 10/11</v>
      </c>
      <c r="G12" s="22">
        <v>44480</v>
      </c>
      <c r="H12" t="s">
        <v>1</v>
      </c>
      <c r="I12" t="str" cm="1">
        <f t="array" ref="I12">IF(INDEX(Ipaste!$A:$T,IF('Infected Students'!$B12&gt;0,MATCH('Infected Students'!$B12,Ipaste!$A:$A,0), MATCH('Infected Students'!$C12,Ipaste!$B:$B,0)), MATCH('Infected Students'!I$1,Ipaste!$1:$1,0))="","",INDEX(Ipaste!$A:$T,IF('Infected Students'!$B12&gt;0,MATCH('Infected Students'!$B12,Ipaste!$A:$A,0), MATCH('Infected Students'!$C12,Ipaste!$B:$B,0)), MATCH('Infected Students'!I$1,Ipaste!$1:$1,0)))</f>
        <v xml:space="preserve">Positive Antigen </v>
      </c>
      <c r="J12" s="3" t="str" cm="1">
        <f t="array" ref="J12">IF(INDEX(Ipaste!$A:$T,IF('Infected Students'!$B12&gt;0,MATCH('Infected Students'!$B12,Ipaste!$A:$A,0), MATCH('Infected Students'!$C12,Ipaste!$B:$B,0)), MATCH('Infected Students'!J$1,Ipaste!$1:$1,0))="","",INDEX(Ipaste!$A:$T,IF('Infected Students'!$B12&gt;0,MATCH('Infected Students'!$B12,Ipaste!$A:$A,0), MATCH('Infected Students'!$C12,Ipaste!$B:$B,0)), MATCH('Infected Students'!J$1,Ipaste!$1:$1,0)))</f>
        <v>unknown</v>
      </c>
      <c r="K12" t="str" cm="1">
        <f t="array" ref="K12">IF(INDEX(Ipaste!$A:$T,IF('Infected Students'!$B12&gt;0,MATCH('Infected Students'!$B12,Ipaste!$A:$A,0), MATCH('Infected Students'!$C12,Ipaste!$B:$B,0)), MATCH('Infected Students'!K$1,Ipaste!$1:$1,0))="","",INDEX(Ipaste!$A:$T,IF('Infected Students'!$B12&gt;0,MATCH('Infected Students'!$B12,Ipaste!$A:$A,0), MATCH('Infected Students'!$C12,Ipaste!$B:$B,0)), MATCH('Infected Students'!K$1,Ipaste!$1:$1,0)))</f>
        <v>unknown</v>
      </c>
      <c r="L12" s="3" cm="1">
        <f t="array" ref="L12">IF(INDEX(Ipaste!$A:$T,IF('Infected Students'!$B12&gt;0,MATCH('Infected Students'!$B12,Ipaste!$A:$A,0), MATCH('Infected Students'!$C12,Ipaste!$B:$B,0)), MATCH('Infected Students'!L$1,Ipaste!$1:$1,0))="","",INDEX(Ipaste!$A:$T,IF('Infected Students'!$B12&gt;0,MATCH('Infected Students'!$B12,Ipaste!$A:$A,0), MATCH('Infected Students'!$C12,Ipaste!$B:$B,0)), MATCH('Infected Students'!L$1,Ipaste!$1:$1,0)))</f>
        <v>44480</v>
      </c>
      <c r="M12" t="str" cm="1">
        <f t="array" ref="M12">IF(INDEX(Ipaste!$A:$T,IF('Infected Students'!$B12&gt;0,MATCH('Infected Students'!$B12,Ipaste!$A:$A,0), MATCH('Infected Students'!$C12,Ipaste!$B:$B,0)), MATCH('Infected Students'!M$1,Ipaste!$1:$1,0))="","",INDEX(Ipaste!$A:$T,IF('Infected Students'!$B12&gt;0,MATCH('Infected Students'!$B12,Ipaste!$A:$A,0), MATCH('Infected Students'!$C12,Ipaste!$B:$B,0)), MATCH('Infected Students'!M$1,Ipaste!$1:$1,0)))</f>
        <v xml:space="preserve">Off Campus </v>
      </c>
      <c r="N12" s="3" cm="1">
        <f t="array" ref="N12">IF(INDEX(Ipaste!$A:$T,IF('Infected Students'!$B12&gt;0,MATCH('Infected Students'!$B12,Ipaste!$A:$A,0), MATCH('Infected Students'!$C12,Ipaste!$B:$B,0)), MATCH('Infected Students'!N$1,Ipaste!$1:$1,0))="","",INDEX(Ipaste!$A:$T,IF('Infected Students'!$B12&gt;0,MATCH('Infected Students'!$B12,Ipaste!$A:$A,0), MATCH('Infected Students'!$C12,Ipaste!$B:$B,0)), MATCH('Infected Students'!N$1,Ipaste!$1:$1,0)))</f>
        <v>44490</v>
      </c>
      <c r="O12" t="str" cm="1">
        <f t="array" ref="O12">IF(INDEX(Ipaste!$A:$T,IF('Infected Students'!$B12&gt;0,MATCH('Infected Students'!$B12,Ipaste!$A:$A,0), MATCH('Infected Students'!$C12,Ipaste!$B:$B,0)), MATCH('Infected Students'!O$1,Ipaste!$1:$1,0))="","",INDEX(Ipaste!$A:$T,IF('Infected Students'!$B12&gt;0,MATCH('Infected Students'!$B12,Ipaste!$A:$A,0), MATCH('Infected Students'!$C12,Ipaste!$B:$B,0)), MATCH('Infected Students'!O$1,Ipaste!$1:$1,0)))</f>
        <v xml:space="preserve">Natalie </v>
      </c>
      <c r="P12" t="str" cm="1">
        <f t="array" ref="P12">IF(INDEX(Ipaste!$A:$T,IF('Infected Students'!$B12&gt;0,MATCH('Infected Students'!$B12,Ipaste!$A:$A,0), MATCH('Infected Students'!$C12,Ipaste!$B:$B,0)), MATCH('Infected Students'!P$1,Ipaste!$1:$1,0))="","",INDEX(Ipaste!$A:$T,IF('Infected Students'!$B12&gt;0,MATCH('Infected Students'!$B12,Ipaste!$A:$A,0), MATCH('Infected Students'!$C12,Ipaste!$B:$B,0)), MATCH('Infected Students'!P$1,Ipaste!$1:$1,0)))</f>
        <v/>
      </c>
      <c r="Q12" s="3" t="str" cm="1">
        <f t="array" ref="Q12">IF(INDEX(Ipaste!$A:$T,IF('Infected Students'!$B12&gt;0,MATCH('Infected Students'!$B12,Ipaste!$A:$A,0), MATCH('Infected Students'!$C12,Ipaste!$B:$B,0)), MATCH('Infected Students'!Q$1,Ipaste!$1:$1,0))="","",INDEX(Ipaste!$A:$T,IF('Infected Students'!$B12&gt;0,MATCH('Infected Students'!$B12,Ipaste!$A:$A,0), MATCH('Infected Students'!$C12,Ipaste!$B:$B,0)), MATCH('Infected Students'!Q$1,Ipaste!$1:$1,0)))</f>
        <v/>
      </c>
      <c r="R12" t="str" cm="1">
        <f t="array" ref="R12">IF(INDEX(Ipaste!$A:$T,IF('Infected Students'!$B12&gt;0,MATCH('Infected Students'!$B12,Ipaste!$A:$A,0), MATCH('Infected Students'!$C12,Ipaste!$B:$B,0)), MATCH('Infected Students'!R$1,Ipaste!$1:$1,0))="","",INDEX(Ipaste!$A:$T,IF('Infected Students'!$B12&gt;0,MATCH('Infected Students'!$B12,Ipaste!$A:$A,0), MATCH('Infected Students'!$C12,Ipaste!$B:$B,0)), MATCH('Infected Students'!R$1,Ipaste!$1:$1,0)))</f>
        <v/>
      </c>
      <c r="S12" t="str" cm="1">
        <f t="array" ref="S12">IF(INDEX(Ipaste!$A:$T,IF('Infected Students'!$B12&gt;0,MATCH('Infected Students'!$B12,Ipaste!$A:$A,0), MATCH('Infected Students'!$C12,Ipaste!$B:$B,0)), MATCH('Infected Students'!S$1,Ipaste!$1:$1,0))="","",INDEX(Ipaste!$A:$T,IF('Infected Students'!$B12&gt;0,MATCH('Infected Students'!$B12,Ipaste!$A:$A,0), MATCH('Infected Students'!$C12,Ipaste!$B:$B,0)), MATCH('Infected Students'!S$1,Ipaste!$1:$1,0)))</f>
        <v/>
      </c>
      <c r="T12" t="str" cm="1">
        <f t="array" ref="T12">IF(INDEX(Ipaste!$A:$T,IF('Infected Students'!$B12&gt;0,MATCH('Infected Students'!$B12,Ipaste!$A:$A,0), MATCH('Infected Students'!$C12,Ipaste!$B:$B,0)), MATCH('Infected Students'!T$1,Ipaste!$1:$1,0))="","",INDEX(Ipaste!$A:$T,IF('Infected Students'!$B12&gt;0,MATCH('Infected Students'!$B12,Ipaste!$A:$A,0), MATCH('Infected Students'!$C12,Ipaste!$B:$B,0)), MATCH('Infected Students'!T$1,Ipaste!$1:$1,0)))</f>
        <v/>
      </c>
      <c r="U12" t="str" cm="1">
        <f t="array" ref="U12">IF(INDEX(Ipaste!$A:$T,IF('Infected Students'!$B12&gt;0,MATCH('Infected Students'!$B12,Ipaste!$A:$A,0), MATCH('Infected Students'!$C12,Ipaste!$B:$B,0)), MATCH('Infected Students'!U$1,Ipaste!$1:$1,0))="","",INDEX(Ipaste!$A:$T,IF('Infected Students'!$B12&gt;0,MATCH('Infected Students'!$B12,Ipaste!$A:$A,0), MATCH('Infected Students'!$C12,Ipaste!$B:$B,0)), MATCH('Infected Students'!U$1,Ipaste!$1:$1,0)))</f>
        <v/>
      </c>
      <c r="V12" t="str" cm="1">
        <f t="array" ref="V12">IF(INDEX(Ipaste!$A:$T,IF('Infected Students'!$B12&gt;0,MATCH('Infected Students'!$B12,Ipaste!$A:$A,0), MATCH('Infected Students'!$C12,Ipaste!$B:$B,0)), MATCH('Infected Students'!V$1,Ipaste!$1:$1,0))="","",INDEX(Ipaste!$A:$T,IF('Infected Students'!$B12&gt;0,MATCH('Infected Students'!$B12,Ipaste!$A:$A,0), MATCH('Infected Students'!$C12,Ipaste!$B:$B,0)), MATCH('Infected Students'!V$1,Ipaste!$1:$1,0)))</f>
        <v/>
      </c>
    </row>
    <row r="13" spans="1:42" x14ac:dyDescent="0.35">
      <c r="C13" s="1" t="s">
        <v>266</v>
      </c>
      <c r="D13" t="str" cm="1">
        <f t="array" ref="D13">IF(INDEX(Ipaste!$A:$T,IF('Infected Students'!$B13&gt;0,MATCH('Infected Students'!$B13,Ipaste!$A:$A,0), MATCH('Infected Students'!$C13,Ipaste!$B:$B,0)), MATCH('Infected Students'!D$1,Ipaste!$1:$1,0))="","",INDEX(Ipaste!$A:$T,IF('Infected Students'!$B13&gt;0,MATCH('Infected Students'!$B13,Ipaste!$A:$A,0), MATCH('Infected Students'!$C13,Ipaste!$B:$B,0)), MATCH('Infected Students'!D$1,Ipaste!$1:$1,0)))</f>
        <v/>
      </c>
      <c r="E13" s="3" t="str" cm="1">
        <f t="array" ref="E13">IF(INDEX(Ipaste!$A:$T,IF('Infected Students'!$B13&gt;0,MATCH('Infected Students'!$B13,Ipaste!$A:$A,0), MATCH('Infected Students'!$C13,Ipaste!$B:$B,0)), MATCH('Infected Students'!E$1,Ipaste!$1:$1,0))="","",INDEX(Ipaste!$A:$T,IF('Infected Students'!$B13&gt;0,MATCH('Infected Students'!$B13,Ipaste!$A:$A,0), MATCH('Infected Students'!$C13,Ipaste!$B:$B,0)), MATCH('Infected Students'!E$1,Ipaste!$1:$1,0)))</f>
        <v/>
      </c>
      <c r="F13" t="str" cm="1">
        <f t="array" ref="F13">IF(INDEX(Ipaste!$A:$T,IF('Infected Students'!$B13&gt;0,MATCH('Infected Students'!$B13,Ipaste!$A:$A,0), MATCH('Infected Students'!$C13,Ipaste!$B:$B,0)), MATCH('Infected Students'!F$1,Ipaste!$1:$1,0))="","",INDEX(Ipaste!$A:$T,IF('Infected Students'!$B13&gt;0,MATCH('Infected Students'!$B13,Ipaste!$A:$A,0), MATCH('Infected Students'!$C13,Ipaste!$B:$B,0)), MATCH('Infected Students'!F$1,Ipaste!$1:$1,0)))</f>
        <v>Wartburg Antigen</v>
      </c>
      <c r="G13" s="22"/>
      <c r="H13" t="s">
        <v>1</v>
      </c>
      <c r="I13" t="str" cm="1">
        <f t="array" ref="I13">IF(INDEX(Ipaste!$A:$T,IF('Infected Students'!$B13&gt;0,MATCH('Infected Students'!$B13,Ipaste!$A:$A,0), MATCH('Infected Students'!$C13,Ipaste!$B:$B,0)), MATCH('Infected Students'!I$1,Ipaste!$1:$1,0))="","",INDEX(Ipaste!$A:$T,IF('Infected Students'!$B13&gt;0,MATCH('Infected Students'!$B13,Ipaste!$A:$A,0), MATCH('Infected Students'!$C13,Ipaste!$B:$B,0)), MATCH('Infected Students'!I$1,Ipaste!$1:$1,0)))</f>
        <v>Positive</v>
      </c>
      <c r="J13" s="3" t="str" cm="1">
        <f t="array" ref="J13">IF(INDEX(Ipaste!$A:$T,IF('Infected Students'!$B13&gt;0,MATCH('Infected Students'!$B13,Ipaste!$A:$A,0), MATCH('Infected Students'!$C13,Ipaste!$B:$B,0)), MATCH('Infected Students'!J$1,Ipaste!$1:$1,0))="","",INDEX(Ipaste!$A:$T,IF('Infected Students'!$B13&gt;0,MATCH('Infected Students'!$B13,Ipaste!$A:$A,0), MATCH('Infected Students'!$C13,Ipaste!$B:$B,0)), MATCH('Infected Students'!J$1,Ipaste!$1:$1,0)))</f>
        <v>Unknown</v>
      </c>
      <c r="K13" t="str" cm="1">
        <f t="array" ref="K13">IF(INDEX(Ipaste!$A:$T,IF('Infected Students'!$B13&gt;0,MATCH('Infected Students'!$B13,Ipaste!$A:$A,0), MATCH('Infected Students'!$C13,Ipaste!$B:$B,0)), MATCH('Infected Students'!K$1,Ipaste!$1:$1,0))="","",INDEX(Ipaste!$A:$T,IF('Infected Students'!$B13&gt;0,MATCH('Infected Students'!$B13,Ipaste!$A:$A,0), MATCH('Infected Students'!$C13,Ipaste!$B:$B,0)), MATCH('Infected Students'!K$1,Ipaste!$1:$1,0)))</f>
        <v>Unknown</v>
      </c>
      <c r="L13" s="3" cm="1">
        <f t="array" ref="L13">IF(INDEX(Ipaste!$A:$T,IF('Infected Students'!$B13&gt;0,MATCH('Infected Students'!$B13,Ipaste!$A:$A,0), MATCH('Infected Students'!$C13,Ipaste!$B:$B,0)), MATCH('Infected Students'!L$1,Ipaste!$1:$1,0))="","",INDEX(Ipaste!$A:$T,IF('Infected Students'!$B13&gt;0,MATCH('Infected Students'!$B13,Ipaste!$A:$A,0), MATCH('Infected Students'!$C13,Ipaste!$B:$B,0)), MATCH('Infected Students'!L$1,Ipaste!$1:$1,0)))</f>
        <v>44488</v>
      </c>
      <c r="M13" t="str" cm="1">
        <f t="array" ref="M13">IF(INDEX(Ipaste!$A:$T,IF('Infected Students'!$B13&gt;0,MATCH('Infected Students'!$B13,Ipaste!$A:$A,0), MATCH('Infected Students'!$C13,Ipaste!$B:$B,0)), MATCH('Infected Students'!M$1,Ipaste!$1:$1,0))="","",INDEX(Ipaste!$A:$T,IF('Infected Students'!$B13&gt;0,MATCH('Infected Students'!$B13,Ipaste!$A:$A,0), MATCH('Infected Students'!$C13,Ipaste!$B:$B,0)), MATCH('Infected Students'!M$1,Ipaste!$1:$1,0)))</f>
        <v>HOME</v>
      </c>
      <c r="N13" s="3" cm="1">
        <f t="array" ref="N13">IF(INDEX(Ipaste!$A:$T,IF('Infected Students'!$B13&gt;0,MATCH('Infected Students'!$B13,Ipaste!$A:$A,0), MATCH('Infected Students'!$C13,Ipaste!$B:$B,0)), MATCH('Infected Students'!N$1,Ipaste!$1:$1,0))="","",INDEX(Ipaste!$A:$T,IF('Infected Students'!$B13&gt;0,MATCH('Infected Students'!$B13,Ipaste!$A:$A,0), MATCH('Infected Students'!$C13,Ipaste!$B:$B,0)), MATCH('Infected Students'!N$1,Ipaste!$1:$1,0)))</f>
        <v>44498</v>
      </c>
      <c r="O13" t="str" cm="1">
        <f t="array" ref="O13">IF(INDEX(Ipaste!$A:$T,IF('Infected Students'!$B13&gt;0,MATCH('Infected Students'!$B13,Ipaste!$A:$A,0), MATCH('Infected Students'!$C13,Ipaste!$B:$B,0)), MATCH('Infected Students'!O$1,Ipaste!$1:$1,0))="","",INDEX(Ipaste!$A:$T,IF('Infected Students'!$B13&gt;0,MATCH('Infected Students'!$B13,Ipaste!$A:$A,0), MATCH('Infected Students'!$C13,Ipaste!$B:$B,0)), MATCH('Infected Students'!O$1,Ipaste!$1:$1,0)))</f>
        <v>Danny</v>
      </c>
      <c r="P13" t="str" cm="1">
        <f t="array" ref="P13">IF(INDEX(Ipaste!$A:$T,IF('Infected Students'!$B13&gt;0,MATCH('Infected Students'!$B13,Ipaste!$A:$A,0), MATCH('Infected Students'!$C13,Ipaste!$B:$B,0)), MATCH('Infected Students'!P$1,Ipaste!$1:$1,0))="","",INDEX(Ipaste!$A:$T,IF('Infected Students'!$B13&gt;0,MATCH('Infected Students'!$B13,Ipaste!$A:$A,0), MATCH('Infected Students'!$C13,Ipaste!$B:$B,0)), MATCH('Infected Students'!P$1,Ipaste!$1:$1,0)))</f>
        <v/>
      </c>
      <c r="Q13" s="3" t="str" cm="1">
        <f t="array" ref="Q13">IF(INDEX(Ipaste!$A:$T,IF('Infected Students'!$B13&gt;0,MATCH('Infected Students'!$B13,Ipaste!$A:$A,0), MATCH('Infected Students'!$C13,Ipaste!$B:$B,0)), MATCH('Infected Students'!Q$1,Ipaste!$1:$1,0))="","",INDEX(Ipaste!$A:$T,IF('Infected Students'!$B13&gt;0,MATCH('Infected Students'!$B13,Ipaste!$A:$A,0), MATCH('Infected Students'!$C13,Ipaste!$B:$B,0)), MATCH('Infected Students'!Q$1,Ipaste!$1:$1,0)))</f>
        <v/>
      </c>
      <c r="R13" t="str" cm="1">
        <f t="array" ref="R13">IF(INDEX(Ipaste!$A:$T,IF('Infected Students'!$B13&gt;0,MATCH('Infected Students'!$B13,Ipaste!$A:$A,0), MATCH('Infected Students'!$C13,Ipaste!$B:$B,0)), MATCH('Infected Students'!R$1,Ipaste!$1:$1,0))="","",INDEX(Ipaste!$A:$T,IF('Infected Students'!$B13&gt;0,MATCH('Infected Students'!$B13,Ipaste!$A:$A,0), MATCH('Infected Students'!$C13,Ipaste!$B:$B,0)), MATCH('Infected Students'!R$1,Ipaste!$1:$1,0)))</f>
        <v/>
      </c>
      <c r="S13" t="str" cm="1">
        <f t="array" ref="S13">IF(INDEX(Ipaste!$A:$T,IF('Infected Students'!$B13&gt;0,MATCH('Infected Students'!$B13,Ipaste!$A:$A,0), MATCH('Infected Students'!$C13,Ipaste!$B:$B,0)), MATCH('Infected Students'!S$1,Ipaste!$1:$1,0))="","",INDEX(Ipaste!$A:$T,IF('Infected Students'!$B13&gt;0,MATCH('Infected Students'!$B13,Ipaste!$A:$A,0), MATCH('Infected Students'!$C13,Ipaste!$B:$B,0)), MATCH('Infected Students'!S$1,Ipaste!$1:$1,0)))</f>
        <v/>
      </c>
      <c r="T13" t="str" cm="1">
        <f t="array" ref="T13">IF(INDEX(Ipaste!$A:$T,IF('Infected Students'!$B13&gt;0,MATCH('Infected Students'!$B13,Ipaste!$A:$A,0), MATCH('Infected Students'!$C13,Ipaste!$B:$B,0)), MATCH('Infected Students'!T$1,Ipaste!$1:$1,0))="","",INDEX(Ipaste!$A:$T,IF('Infected Students'!$B13&gt;0,MATCH('Infected Students'!$B13,Ipaste!$A:$A,0), MATCH('Infected Students'!$C13,Ipaste!$B:$B,0)), MATCH('Infected Students'!T$1,Ipaste!$1:$1,0)))</f>
        <v/>
      </c>
      <c r="U13" t="str" cm="1">
        <f t="array" ref="U13">IF(INDEX(Ipaste!$A:$T,IF('Infected Students'!$B13&gt;0,MATCH('Infected Students'!$B13,Ipaste!$A:$A,0), MATCH('Infected Students'!$C13,Ipaste!$B:$B,0)), MATCH('Infected Students'!U$1,Ipaste!$1:$1,0))="","",INDEX(Ipaste!$A:$T,IF('Infected Students'!$B13&gt;0,MATCH('Infected Students'!$B13,Ipaste!$A:$A,0), MATCH('Infected Students'!$C13,Ipaste!$B:$B,0)), MATCH('Infected Students'!U$1,Ipaste!$1:$1,0)))</f>
        <v/>
      </c>
      <c r="V13" t="str" cm="1">
        <f t="array" ref="V13">IF(INDEX(Ipaste!$A:$T,IF('Infected Students'!$B13&gt;0,MATCH('Infected Students'!$B13,Ipaste!$A:$A,0), MATCH('Infected Students'!$C13,Ipaste!$B:$B,0)), MATCH('Infected Students'!V$1,Ipaste!$1:$1,0))="","",INDEX(Ipaste!$A:$T,IF('Infected Students'!$B13&gt;0,MATCH('Infected Students'!$B13,Ipaste!$A:$A,0), MATCH('Infected Students'!$C13,Ipaste!$B:$B,0)), MATCH('Infected Students'!V$1,Ipaste!$1:$1,0)))</f>
        <v/>
      </c>
    </row>
    <row r="14" spans="1:42" x14ac:dyDescent="0.35">
      <c r="C14" s="1" t="s">
        <v>268</v>
      </c>
      <c r="D14" t="str" cm="1">
        <f t="array" ref="D14">IF(INDEX(Ipaste!$A:$T,IF('Infected Students'!$B14&gt;0,MATCH('Infected Students'!$B14,Ipaste!$A:$A,0), MATCH('Infected Students'!$C14,Ipaste!$B:$B,0)), MATCH('Infected Students'!D$1,Ipaste!$1:$1,0))="","",INDEX(Ipaste!$A:$T,IF('Infected Students'!$B14&gt;0,MATCH('Infected Students'!$B14,Ipaste!$A:$A,0), MATCH('Infected Students'!$C14,Ipaste!$B:$B,0)), MATCH('Infected Students'!D$1,Ipaste!$1:$1,0)))</f>
        <v>507-381-0521</v>
      </c>
      <c r="E14" s="3" t="str" cm="1">
        <f t="array" ref="E14">IF(INDEX(Ipaste!$A:$T,IF('Infected Students'!$B14&gt;0,MATCH('Infected Students'!$B14,Ipaste!$A:$A,0), MATCH('Infected Students'!$C14,Ipaste!$B:$B,0)), MATCH('Infected Students'!E$1,Ipaste!$1:$1,0))="","",INDEX(Ipaste!$A:$T,IF('Infected Students'!$B14&gt;0,MATCH('Infected Students'!$B14,Ipaste!$A:$A,0), MATCH('Infected Students'!$C14,Ipaste!$B:$B,0)), MATCH('Infected Students'!E$1,Ipaste!$1:$1,0)))</f>
        <v/>
      </c>
      <c r="F14" t="str" cm="1">
        <f t="array" ref="F14">IF(INDEX(Ipaste!$A:$T,IF('Infected Students'!$B14&gt;0,MATCH('Infected Students'!$B14,Ipaste!$A:$A,0), MATCH('Infected Students'!$C14,Ipaste!$B:$B,0)), MATCH('Infected Students'!F$1,Ipaste!$1:$1,0))="","",INDEX(Ipaste!$A:$T,IF('Infected Students'!$B14&gt;0,MATCH('Infected Students'!$B14,Ipaste!$A:$A,0), MATCH('Infected Students'!$C14,Ipaste!$B:$B,0)), MATCH('Infected Students'!F$1,Ipaste!$1:$1,0)))</f>
        <v>Wartburg Antigen</v>
      </c>
      <c r="G14" s="22"/>
      <c r="H14" t="s">
        <v>1</v>
      </c>
      <c r="I14" t="str" cm="1">
        <f t="array" ref="I14">IF(INDEX(Ipaste!$A:$T,IF('Infected Students'!$B14&gt;0,MATCH('Infected Students'!$B14,Ipaste!$A:$A,0), MATCH('Infected Students'!$C14,Ipaste!$B:$B,0)), MATCH('Infected Students'!I$1,Ipaste!$1:$1,0))="","",INDEX(Ipaste!$A:$T,IF('Infected Students'!$B14&gt;0,MATCH('Infected Students'!$B14,Ipaste!$A:$A,0), MATCH('Infected Students'!$C14,Ipaste!$B:$B,0)), MATCH('Infected Students'!I$1,Ipaste!$1:$1,0)))</f>
        <v>Positive</v>
      </c>
      <c r="J14" s="3" t="str" cm="1">
        <f t="array" ref="J14">IF(INDEX(Ipaste!$A:$T,IF('Infected Students'!$B14&gt;0,MATCH('Infected Students'!$B14,Ipaste!$A:$A,0), MATCH('Infected Students'!$C14,Ipaste!$B:$B,0)), MATCH('Infected Students'!J$1,Ipaste!$1:$1,0))="","",INDEX(Ipaste!$A:$T,IF('Infected Students'!$B14&gt;0,MATCH('Infected Students'!$B14,Ipaste!$A:$A,0), MATCH('Infected Students'!$C14,Ipaste!$B:$B,0)), MATCH('Infected Students'!J$1,Ipaste!$1:$1,0)))</f>
        <v>Unknown</v>
      </c>
      <c r="K14" t="str" cm="1">
        <f t="array" ref="K14">IF(INDEX(Ipaste!$A:$T,IF('Infected Students'!$B14&gt;0,MATCH('Infected Students'!$B14,Ipaste!$A:$A,0), MATCH('Infected Students'!$C14,Ipaste!$B:$B,0)), MATCH('Infected Students'!K$1,Ipaste!$1:$1,0))="","",INDEX(Ipaste!$A:$T,IF('Infected Students'!$B14&gt;0,MATCH('Infected Students'!$B14,Ipaste!$A:$A,0), MATCH('Infected Students'!$C14,Ipaste!$B:$B,0)), MATCH('Infected Students'!K$1,Ipaste!$1:$1,0)))</f>
        <v>Unknown</v>
      </c>
      <c r="L14" s="3" cm="1">
        <f t="array" ref="L14">IF(INDEX(Ipaste!$A:$T,IF('Infected Students'!$B14&gt;0,MATCH('Infected Students'!$B14,Ipaste!$A:$A,0), MATCH('Infected Students'!$C14,Ipaste!$B:$B,0)), MATCH('Infected Students'!L$1,Ipaste!$1:$1,0))="","",INDEX(Ipaste!$A:$T,IF('Infected Students'!$B14&gt;0,MATCH('Infected Students'!$B14,Ipaste!$A:$A,0), MATCH('Infected Students'!$C14,Ipaste!$B:$B,0)), MATCH('Infected Students'!L$1,Ipaste!$1:$1,0)))</f>
        <v>44491</v>
      </c>
      <c r="M14" t="str" cm="1">
        <f t="array" ref="M14">IF(INDEX(Ipaste!$A:$T,IF('Infected Students'!$B14&gt;0,MATCH('Infected Students'!$B14,Ipaste!$A:$A,0), MATCH('Infected Students'!$C14,Ipaste!$B:$B,0)), MATCH('Infected Students'!M$1,Ipaste!$1:$1,0))="","",INDEX(Ipaste!$A:$T,IF('Infected Students'!$B14&gt;0,MATCH('Infected Students'!$B14,Ipaste!$A:$A,0), MATCH('Infected Students'!$C14,Ipaste!$B:$B,0)), MATCH('Infected Students'!M$1,Ipaste!$1:$1,0)))</f>
        <v>HOME</v>
      </c>
      <c r="N14" s="3" cm="1">
        <f t="array" ref="N14">IF(INDEX(Ipaste!$A:$T,IF('Infected Students'!$B14&gt;0,MATCH('Infected Students'!$B14,Ipaste!$A:$A,0), MATCH('Infected Students'!$C14,Ipaste!$B:$B,0)), MATCH('Infected Students'!N$1,Ipaste!$1:$1,0))="","",INDEX(Ipaste!$A:$T,IF('Infected Students'!$B14&gt;0,MATCH('Infected Students'!$B14,Ipaste!$A:$A,0), MATCH('Infected Students'!$C14,Ipaste!$B:$B,0)), MATCH('Infected Students'!N$1,Ipaste!$1:$1,0)))</f>
        <v>44501</v>
      </c>
      <c r="O14" t="str" cm="1">
        <f t="array" ref="O14">IF(INDEX(Ipaste!$A:$T,IF('Infected Students'!$B14&gt;0,MATCH('Infected Students'!$B14,Ipaste!$A:$A,0), MATCH('Infected Students'!$C14,Ipaste!$B:$B,0)), MATCH('Infected Students'!O$1,Ipaste!$1:$1,0))="","",INDEX(Ipaste!$A:$T,IF('Infected Students'!$B14&gt;0,MATCH('Infected Students'!$B14,Ipaste!$A:$A,0), MATCH('Infected Students'!$C14,Ipaste!$B:$B,0)), MATCH('Infected Students'!O$1,Ipaste!$1:$1,0)))</f>
        <v>Danny</v>
      </c>
      <c r="P14" t="str" cm="1">
        <f t="array" ref="P14">IF(INDEX(Ipaste!$A:$T,IF('Infected Students'!$B14&gt;0,MATCH('Infected Students'!$B14,Ipaste!$A:$A,0), MATCH('Infected Students'!$C14,Ipaste!$B:$B,0)), MATCH('Infected Students'!P$1,Ipaste!$1:$1,0))="","",INDEX(Ipaste!$A:$T,IF('Infected Students'!$B14&gt;0,MATCH('Infected Students'!$B14,Ipaste!$A:$A,0), MATCH('Infected Students'!$C14,Ipaste!$B:$B,0)), MATCH('Infected Students'!P$1,Ipaste!$1:$1,0)))</f>
        <v/>
      </c>
      <c r="Q14" s="3" t="str" cm="1">
        <f t="array" ref="Q14">IF(INDEX(Ipaste!$A:$T,IF('Infected Students'!$B14&gt;0,MATCH('Infected Students'!$B14,Ipaste!$A:$A,0), MATCH('Infected Students'!$C14,Ipaste!$B:$B,0)), MATCH('Infected Students'!Q$1,Ipaste!$1:$1,0))="","",INDEX(Ipaste!$A:$T,IF('Infected Students'!$B14&gt;0,MATCH('Infected Students'!$B14,Ipaste!$A:$A,0), MATCH('Infected Students'!$C14,Ipaste!$B:$B,0)), MATCH('Infected Students'!Q$1,Ipaste!$1:$1,0)))</f>
        <v/>
      </c>
      <c r="R14" t="str" cm="1">
        <f t="array" ref="R14">IF(INDEX(Ipaste!$A:$T,IF('Infected Students'!$B14&gt;0,MATCH('Infected Students'!$B14,Ipaste!$A:$A,0), MATCH('Infected Students'!$C14,Ipaste!$B:$B,0)), MATCH('Infected Students'!R$1,Ipaste!$1:$1,0))="","",INDEX(Ipaste!$A:$T,IF('Infected Students'!$B14&gt;0,MATCH('Infected Students'!$B14,Ipaste!$A:$A,0), MATCH('Infected Students'!$C14,Ipaste!$B:$B,0)), MATCH('Infected Students'!R$1,Ipaste!$1:$1,0)))</f>
        <v/>
      </c>
      <c r="S14" t="str" cm="1">
        <f t="array" ref="S14">IF(INDEX(Ipaste!$A:$T,IF('Infected Students'!$B14&gt;0,MATCH('Infected Students'!$B14,Ipaste!$A:$A,0), MATCH('Infected Students'!$C14,Ipaste!$B:$B,0)), MATCH('Infected Students'!S$1,Ipaste!$1:$1,0))="","",INDEX(Ipaste!$A:$T,IF('Infected Students'!$B14&gt;0,MATCH('Infected Students'!$B14,Ipaste!$A:$A,0), MATCH('Infected Students'!$C14,Ipaste!$B:$B,0)), MATCH('Infected Students'!S$1,Ipaste!$1:$1,0)))</f>
        <v/>
      </c>
      <c r="T14" t="str" cm="1">
        <f t="array" ref="T14">IF(INDEX(Ipaste!$A:$T,IF('Infected Students'!$B14&gt;0,MATCH('Infected Students'!$B14,Ipaste!$A:$A,0), MATCH('Infected Students'!$C14,Ipaste!$B:$B,0)), MATCH('Infected Students'!T$1,Ipaste!$1:$1,0))="","",INDEX(Ipaste!$A:$T,IF('Infected Students'!$B14&gt;0,MATCH('Infected Students'!$B14,Ipaste!$A:$A,0), MATCH('Infected Students'!$C14,Ipaste!$B:$B,0)), MATCH('Infected Students'!T$1,Ipaste!$1:$1,0)))</f>
        <v/>
      </c>
      <c r="U14" t="str" cm="1">
        <f t="array" ref="U14">IF(INDEX(Ipaste!$A:$T,IF('Infected Students'!$B14&gt;0,MATCH('Infected Students'!$B14,Ipaste!$A:$A,0), MATCH('Infected Students'!$C14,Ipaste!$B:$B,0)), MATCH('Infected Students'!U$1,Ipaste!$1:$1,0))="","",INDEX(Ipaste!$A:$T,IF('Infected Students'!$B14&gt;0,MATCH('Infected Students'!$B14,Ipaste!$A:$A,0), MATCH('Infected Students'!$C14,Ipaste!$B:$B,0)), MATCH('Infected Students'!U$1,Ipaste!$1:$1,0)))</f>
        <v/>
      </c>
      <c r="V14" t="str" cm="1">
        <f t="array" ref="V14">IF(INDEX(Ipaste!$A:$T,IF('Infected Students'!$B14&gt;0,MATCH('Infected Students'!$B14,Ipaste!$A:$A,0), MATCH('Infected Students'!$C14,Ipaste!$B:$B,0)), MATCH('Infected Students'!V$1,Ipaste!$1:$1,0))="","",INDEX(Ipaste!$A:$T,IF('Infected Students'!$B14&gt;0,MATCH('Infected Students'!$B14,Ipaste!$A:$A,0), MATCH('Infected Students'!$C14,Ipaste!$B:$B,0)), MATCH('Infected Students'!V$1,Ipaste!$1:$1,0)))</f>
        <v/>
      </c>
    </row>
    <row r="15" spans="1:42" x14ac:dyDescent="0.35">
      <c r="C15" s="34" t="s">
        <v>275</v>
      </c>
      <c r="D15" t="str" cm="1">
        <f t="array" ref="D15">IF(INDEX(Ipaste!$A:$T,IF('Infected Students'!$B15&gt;0,MATCH('Infected Students'!$B15,Ipaste!$A:$A,0), MATCH('Infected Students'!$C15,Ipaste!$B:$B,0)), MATCH('Infected Students'!D$1,Ipaste!$1:$1,0))="","",INDEX(Ipaste!$A:$T,IF('Infected Students'!$B15&gt;0,MATCH('Infected Students'!$B15,Ipaste!$A:$A,0), MATCH('Infected Students'!$C15,Ipaste!$B:$B,0)), MATCH('Infected Students'!D$1,Ipaste!$1:$1,0)))</f>
        <v/>
      </c>
      <c r="E15" s="3" t="str" cm="1">
        <f t="array" ref="E15">IF(INDEX(Ipaste!$A:$T,IF('Infected Students'!$B15&gt;0,MATCH('Infected Students'!$B15,Ipaste!$A:$A,0), MATCH('Infected Students'!$C15,Ipaste!$B:$B,0)), MATCH('Infected Students'!E$1,Ipaste!$1:$1,0))="","",INDEX(Ipaste!$A:$T,IF('Infected Students'!$B15&gt;0,MATCH('Infected Students'!$B15,Ipaste!$A:$A,0), MATCH('Infected Students'!$C15,Ipaste!$B:$B,0)), MATCH('Infected Students'!E$1,Ipaste!$1:$1,0)))</f>
        <v/>
      </c>
      <c r="F15" t="str" cm="1">
        <f t="array" ref="F15">IF(INDEX(Ipaste!$A:$T,IF('Infected Students'!$B15&gt;0,MATCH('Infected Students'!$B15,Ipaste!$A:$A,0), MATCH('Infected Students'!$C15,Ipaste!$B:$B,0)), MATCH('Infected Students'!F$1,Ipaste!$1:$1,0))="","",INDEX(Ipaste!$A:$T,IF('Infected Students'!$B15&gt;0,MATCH('Infected Students'!$B15,Ipaste!$A:$A,0), MATCH('Infected Students'!$C15,Ipaste!$B:$B,0)), MATCH('Infected Students'!F$1,Ipaste!$1:$1,0)))</f>
        <v>Wartburg Antigen</v>
      </c>
      <c r="G15" s="22"/>
      <c r="H15" t="s">
        <v>1</v>
      </c>
      <c r="I15" t="str" cm="1">
        <f t="array" ref="I15">IF(INDEX(Ipaste!$A:$T,IF('Infected Students'!$B15&gt;0,MATCH('Infected Students'!$B15,Ipaste!$A:$A,0), MATCH('Infected Students'!$C15,Ipaste!$B:$B,0)), MATCH('Infected Students'!I$1,Ipaste!$1:$1,0))="","",INDEX(Ipaste!$A:$T,IF('Infected Students'!$B15&gt;0,MATCH('Infected Students'!$B15,Ipaste!$A:$A,0), MATCH('Infected Students'!$C15,Ipaste!$B:$B,0)), MATCH('Infected Students'!I$1,Ipaste!$1:$1,0)))</f>
        <v>positive</v>
      </c>
      <c r="J15" s="3" t="str" cm="1">
        <f t="array" ref="J15">IF(INDEX(Ipaste!$A:$T,IF('Infected Students'!$B15&gt;0,MATCH('Infected Students'!$B15,Ipaste!$A:$A,0), MATCH('Infected Students'!$C15,Ipaste!$B:$B,0)), MATCH('Infected Students'!J$1,Ipaste!$1:$1,0))="","",INDEX(Ipaste!$A:$T,IF('Infected Students'!$B15&gt;0,MATCH('Infected Students'!$B15,Ipaste!$A:$A,0), MATCH('Infected Students'!$C15,Ipaste!$B:$B,0)), MATCH('Infected Students'!J$1,Ipaste!$1:$1,0)))</f>
        <v>Unknown</v>
      </c>
      <c r="K15" t="str" cm="1">
        <f t="array" ref="K15">IF(INDEX(Ipaste!$A:$T,IF('Infected Students'!$B15&gt;0,MATCH('Infected Students'!$B15,Ipaste!$A:$A,0), MATCH('Infected Students'!$C15,Ipaste!$B:$B,0)), MATCH('Infected Students'!K$1,Ipaste!$1:$1,0))="","",INDEX(Ipaste!$A:$T,IF('Infected Students'!$B15&gt;0,MATCH('Infected Students'!$B15,Ipaste!$A:$A,0), MATCH('Infected Students'!$C15,Ipaste!$B:$B,0)), MATCH('Infected Students'!K$1,Ipaste!$1:$1,0)))</f>
        <v>Unknown</v>
      </c>
      <c r="L15" s="3" cm="1">
        <f t="array" ref="L15">IF(INDEX(Ipaste!$A:$T,IF('Infected Students'!$B15&gt;0,MATCH('Infected Students'!$B15,Ipaste!$A:$A,0), MATCH('Infected Students'!$C15,Ipaste!$B:$B,0)), MATCH('Infected Students'!L$1,Ipaste!$1:$1,0))="","",INDEX(Ipaste!$A:$T,IF('Infected Students'!$B15&gt;0,MATCH('Infected Students'!$B15,Ipaste!$A:$A,0), MATCH('Infected Students'!$C15,Ipaste!$B:$B,0)), MATCH('Infected Students'!L$1,Ipaste!$1:$1,0)))</f>
        <v>44496</v>
      </c>
      <c r="M15" t="str" cm="1">
        <f t="array" ref="M15">IF(INDEX(Ipaste!$A:$T,IF('Infected Students'!$B15&gt;0,MATCH('Infected Students'!$B15,Ipaste!$A:$A,0), MATCH('Infected Students'!$C15,Ipaste!$B:$B,0)), MATCH('Infected Students'!M$1,Ipaste!$1:$1,0))="","",INDEX(Ipaste!$A:$T,IF('Infected Students'!$B15&gt;0,MATCH('Infected Students'!$B15,Ipaste!$A:$A,0), MATCH('Infected Students'!$C15,Ipaste!$B:$B,0)), MATCH('Infected Students'!M$1,Ipaste!$1:$1,0)))</f>
        <v>HOME</v>
      </c>
      <c r="N15" s="3" cm="1">
        <f t="array" ref="N15">IF(INDEX(Ipaste!$A:$T,IF('Infected Students'!$B15&gt;0,MATCH('Infected Students'!$B15,Ipaste!$A:$A,0), MATCH('Infected Students'!$C15,Ipaste!$B:$B,0)), MATCH('Infected Students'!N$1,Ipaste!$1:$1,0))="","",INDEX(Ipaste!$A:$T,IF('Infected Students'!$B15&gt;0,MATCH('Infected Students'!$B15,Ipaste!$A:$A,0), MATCH('Infected Students'!$C15,Ipaste!$B:$B,0)), MATCH('Infected Students'!N$1,Ipaste!$1:$1,0)))</f>
        <v>44505</v>
      </c>
      <c r="O15" t="str" cm="1">
        <f t="array" ref="O15">IF(INDEX(Ipaste!$A:$T,IF('Infected Students'!$B15&gt;0,MATCH('Infected Students'!$B15,Ipaste!$A:$A,0), MATCH('Infected Students'!$C15,Ipaste!$B:$B,0)), MATCH('Infected Students'!O$1,Ipaste!$1:$1,0))="","",INDEX(Ipaste!$A:$T,IF('Infected Students'!$B15&gt;0,MATCH('Infected Students'!$B15,Ipaste!$A:$A,0), MATCH('Infected Students'!$C15,Ipaste!$B:$B,0)), MATCH('Infected Students'!O$1,Ipaste!$1:$1,0)))</f>
        <v/>
      </c>
      <c r="P15" t="str" cm="1">
        <f t="array" ref="P15">IF(INDEX(Ipaste!$A:$T,IF('Infected Students'!$B15&gt;0,MATCH('Infected Students'!$B15,Ipaste!$A:$A,0), MATCH('Infected Students'!$C15,Ipaste!$B:$B,0)), MATCH('Infected Students'!P$1,Ipaste!$1:$1,0))="","",INDEX(Ipaste!$A:$T,IF('Infected Students'!$B15&gt;0,MATCH('Infected Students'!$B15,Ipaste!$A:$A,0), MATCH('Infected Students'!$C15,Ipaste!$B:$B,0)), MATCH('Infected Students'!P$1,Ipaste!$1:$1,0)))</f>
        <v/>
      </c>
      <c r="Q15" s="3" t="str" cm="1">
        <f t="array" ref="Q15">IF(INDEX(Ipaste!$A:$T,IF('Infected Students'!$B15&gt;0,MATCH('Infected Students'!$B15,Ipaste!$A:$A,0), MATCH('Infected Students'!$C15,Ipaste!$B:$B,0)), MATCH('Infected Students'!Q$1,Ipaste!$1:$1,0))="","",INDEX(Ipaste!$A:$T,IF('Infected Students'!$B15&gt;0,MATCH('Infected Students'!$B15,Ipaste!$A:$A,0), MATCH('Infected Students'!$C15,Ipaste!$B:$B,0)), MATCH('Infected Students'!Q$1,Ipaste!$1:$1,0)))</f>
        <v/>
      </c>
      <c r="R15" t="str" cm="1">
        <f t="array" ref="R15">IF(INDEX(Ipaste!$A:$T,IF('Infected Students'!$B15&gt;0,MATCH('Infected Students'!$B15,Ipaste!$A:$A,0), MATCH('Infected Students'!$C15,Ipaste!$B:$B,0)), MATCH('Infected Students'!R$1,Ipaste!$1:$1,0))="","",INDEX(Ipaste!$A:$T,IF('Infected Students'!$B15&gt;0,MATCH('Infected Students'!$B15,Ipaste!$A:$A,0), MATCH('Infected Students'!$C15,Ipaste!$B:$B,0)), MATCH('Infected Students'!R$1,Ipaste!$1:$1,0)))</f>
        <v/>
      </c>
      <c r="S15" t="str" cm="1">
        <f t="array" ref="S15">IF(INDEX(Ipaste!$A:$T,IF('Infected Students'!$B15&gt;0,MATCH('Infected Students'!$B15,Ipaste!$A:$A,0), MATCH('Infected Students'!$C15,Ipaste!$B:$B,0)), MATCH('Infected Students'!S$1,Ipaste!$1:$1,0))="","",INDEX(Ipaste!$A:$T,IF('Infected Students'!$B15&gt;0,MATCH('Infected Students'!$B15,Ipaste!$A:$A,0), MATCH('Infected Students'!$C15,Ipaste!$B:$B,0)), MATCH('Infected Students'!S$1,Ipaste!$1:$1,0)))</f>
        <v/>
      </c>
      <c r="T15" t="str" cm="1">
        <f t="array" ref="T15">IF(INDEX(Ipaste!$A:$T,IF('Infected Students'!$B15&gt;0,MATCH('Infected Students'!$B15,Ipaste!$A:$A,0), MATCH('Infected Students'!$C15,Ipaste!$B:$B,0)), MATCH('Infected Students'!T$1,Ipaste!$1:$1,0))="","",INDEX(Ipaste!$A:$T,IF('Infected Students'!$B15&gt;0,MATCH('Infected Students'!$B15,Ipaste!$A:$A,0), MATCH('Infected Students'!$C15,Ipaste!$B:$B,0)), MATCH('Infected Students'!T$1,Ipaste!$1:$1,0)))</f>
        <v/>
      </c>
      <c r="U15" t="str" cm="1">
        <f t="array" ref="U15">IF(INDEX(Ipaste!$A:$T,IF('Infected Students'!$B15&gt;0,MATCH('Infected Students'!$B15,Ipaste!$A:$A,0), MATCH('Infected Students'!$C15,Ipaste!$B:$B,0)), MATCH('Infected Students'!U$1,Ipaste!$1:$1,0))="","",INDEX(Ipaste!$A:$T,IF('Infected Students'!$B15&gt;0,MATCH('Infected Students'!$B15,Ipaste!$A:$A,0), MATCH('Infected Students'!$C15,Ipaste!$B:$B,0)), MATCH('Infected Students'!U$1,Ipaste!$1:$1,0)))</f>
        <v/>
      </c>
      <c r="V15" t="str" cm="1">
        <f t="array" ref="V15">IF(INDEX(Ipaste!$A:$T,IF('Infected Students'!$B15&gt;0,MATCH('Infected Students'!$B15,Ipaste!$A:$A,0), MATCH('Infected Students'!$C15,Ipaste!$B:$B,0)), MATCH('Infected Students'!V$1,Ipaste!$1:$1,0))="","",INDEX(Ipaste!$A:$T,IF('Infected Students'!$B15&gt;0,MATCH('Infected Students'!$B15,Ipaste!$A:$A,0), MATCH('Infected Students'!$C15,Ipaste!$B:$B,0)), MATCH('Infected Students'!V$1,Ipaste!$1:$1,0)))</f>
        <v/>
      </c>
    </row>
    <row r="16" spans="1:42" x14ac:dyDescent="0.35">
      <c r="C16" s="34" t="s">
        <v>284</v>
      </c>
      <c r="D16" t="str" cm="1">
        <f t="array" ref="D16">IF(INDEX(Ipaste!$A:$T,IF('Infected Students'!$B16&gt;0,MATCH('Infected Students'!$B16,Ipaste!$A:$A,0), MATCH('Infected Students'!$C16,Ipaste!$B:$B,0)), MATCH('Infected Students'!D$1,Ipaste!$1:$1,0))="","",INDEX(Ipaste!$A:$T,IF('Infected Students'!$B16&gt;0,MATCH('Infected Students'!$B16,Ipaste!$A:$A,0), MATCH('Infected Students'!$C16,Ipaste!$B:$B,0)), MATCH('Infected Students'!D$1,Ipaste!$1:$1,0)))</f>
        <v>815-814-7742</v>
      </c>
      <c r="E16" s="3" t="str" cm="1">
        <f t="array" ref="E16">IF(INDEX(Ipaste!$A:$T,IF('Infected Students'!$B16&gt;0,MATCH('Infected Students'!$B16,Ipaste!$A:$A,0), MATCH('Infected Students'!$C16,Ipaste!$B:$B,0)), MATCH('Infected Students'!E$1,Ipaste!$1:$1,0))="","",INDEX(Ipaste!$A:$T,IF('Infected Students'!$B16&gt;0,MATCH('Infected Students'!$B16,Ipaste!$A:$A,0), MATCH('Infected Students'!$C16,Ipaste!$B:$B,0)), MATCH('Infected Students'!E$1,Ipaste!$1:$1,0)))</f>
        <v/>
      </c>
      <c r="F16" t="str" cm="1">
        <f t="array" ref="F16">IF(INDEX(Ipaste!$A:$T,IF('Infected Students'!$B16&gt;0,MATCH('Infected Students'!$B16,Ipaste!$A:$A,0), MATCH('Infected Students'!$C16,Ipaste!$B:$B,0)), MATCH('Infected Students'!F$1,Ipaste!$1:$1,0))="","",INDEX(Ipaste!$A:$T,IF('Infected Students'!$B16&gt;0,MATCH('Infected Students'!$B16,Ipaste!$A:$A,0), MATCH('Infected Students'!$C16,Ipaste!$B:$B,0)), MATCH('Infected Students'!F$1,Ipaste!$1:$1,0)))</f>
        <v>Wartburg Antigen</v>
      </c>
      <c r="G16" s="22"/>
      <c r="H16" t="s">
        <v>1</v>
      </c>
      <c r="I16" t="str" cm="1">
        <f t="array" ref="I16">IF(INDEX(Ipaste!$A:$T,IF('Infected Students'!$B16&gt;0,MATCH('Infected Students'!$B16,Ipaste!$A:$A,0), MATCH('Infected Students'!$C16,Ipaste!$B:$B,0)), MATCH('Infected Students'!I$1,Ipaste!$1:$1,0))="","",INDEX(Ipaste!$A:$T,IF('Infected Students'!$B16&gt;0,MATCH('Infected Students'!$B16,Ipaste!$A:$A,0), MATCH('Infected Students'!$C16,Ipaste!$B:$B,0)), MATCH('Infected Students'!I$1,Ipaste!$1:$1,0)))</f>
        <v>Positive</v>
      </c>
      <c r="J16" s="3" t="str" cm="1">
        <f t="array" ref="J16">IF(INDEX(Ipaste!$A:$T,IF('Infected Students'!$B16&gt;0,MATCH('Infected Students'!$B16,Ipaste!$A:$A,0), MATCH('Infected Students'!$C16,Ipaste!$B:$B,0)), MATCH('Infected Students'!J$1,Ipaste!$1:$1,0))="","",INDEX(Ipaste!$A:$T,IF('Infected Students'!$B16&gt;0,MATCH('Infected Students'!$B16,Ipaste!$A:$A,0), MATCH('Infected Students'!$C16,Ipaste!$B:$B,0)), MATCH('Infected Students'!J$1,Ipaste!$1:$1,0)))</f>
        <v>Unknown</v>
      </c>
      <c r="K16" t="str" cm="1">
        <f t="array" ref="K16">IF(INDEX(Ipaste!$A:$T,IF('Infected Students'!$B16&gt;0,MATCH('Infected Students'!$B16,Ipaste!$A:$A,0), MATCH('Infected Students'!$C16,Ipaste!$B:$B,0)), MATCH('Infected Students'!K$1,Ipaste!$1:$1,0))="","",INDEX(Ipaste!$A:$T,IF('Infected Students'!$B16&gt;0,MATCH('Infected Students'!$B16,Ipaste!$A:$A,0), MATCH('Infected Students'!$C16,Ipaste!$B:$B,0)), MATCH('Infected Students'!K$1,Ipaste!$1:$1,0)))</f>
        <v>Unknown</v>
      </c>
      <c r="L16" s="3" cm="1">
        <f t="array" ref="L16">IF(INDEX(Ipaste!$A:$T,IF('Infected Students'!$B16&gt;0,MATCH('Infected Students'!$B16,Ipaste!$A:$A,0), MATCH('Infected Students'!$C16,Ipaste!$B:$B,0)), MATCH('Infected Students'!L$1,Ipaste!$1:$1,0))="","",INDEX(Ipaste!$A:$T,IF('Infected Students'!$B16&gt;0,MATCH('Infected Students'!$B16,Ipaste!$A:$A,0), MATCH('Infected Students'!$C16,Ipaste!$B:$B,0)), MATCH('Infected Students'!L$1,Ipaste!$1:$1,0)))</f>
        <v>44498</v>
      </c>
      <c r="M16" t="str" cm="1">
        <f t="array" ref="M16">IF(INDEX(Ipaste!$A:$T,IF('Infected Students'!$B16&gt;0,MATCH('Infected Students'!$B16,Ipaste!$A:$A,0), MATCH('Infected Students'!$C16,Ipaste!$B:$B,0)), MATCH('Infected Students'!M$1,Ipaste!$1:$1,0))="","",INDEX(Ipaste!$A:$T,IF('Infected Students'!$B16&gt;0,MATCH('Infected Students'!$B16,Ipaste!$A:$A,0), MATCH('Infected Students'!$C16,Ipaste!$B:$B,0)), MATCH('Infected Students'!M$1,Ipaste!$1:$1,0)))</f>
        <v>HOME</v>
      </c>
      <c r="N16" s="3" cm="1">
        <f t="array" ref="N16">IF(INDEX(Ipaste!$A:$T,IF('Infected Students'!$B16&gt;0,MATCH('Infected Students'!$B16,Ipaste!$A:$A,0), MATCH('Infected Students'!$C16,Ipaste!$B:$B,0)), MATCH('Infected Students'!N$1,Ipaste!$1:$1,0))="","",INDEX(Ipaste!$A:$T,IF('Infected Students'!$B16&gt;0,MATCH('Infected Students'!$B16,Ipaste!$A:$A,0), MATCH('Infected Students'!$C16,Ipaste!$B:$B,0)), MATCH('Infected Students'!N$1,Ipaste!$1:$1,0)))</f>
        <v>44508</v>
      </c>
      <c r="O16" t="str" cm="1">
        <f t="array" ref="O16">IF(INDEX(Ipaste!$A:$T,IF('Infected Students'!$B16&gt;0,MATCH('Infected Students'!$B16,Ipaste!$A:$A,0), MATCH('Infected Students'!$C16,Ipaste!$B:$B,0)), MATCH('Infected Students'!O$1,Ipaste!$1:$1,0))="","",INDEX(Ipaste!$A:$T,IF('Infected Students'!$B16&gt;0,MATCH('Infected Students'!$B16,Ipaste!$A:$A,0), MATCH('Infected Students'!$C16,Ipaste!$B:$B,0)), MATCH('Infected Students'!O$1,Ipaste!$1:$1,0)))</f>
        <v/>
      </c>
      <c r="P16" t="str" cm="1">
        <f t="array" ref="P16">IF(INDEX(Ipaste!$A:$T,IF('Infected Students'!$B16&gt;0,MATCH('Infected Students'!$B16,Ipaste!$A:$A,0), MATCH('Infected Students'!$C16,Ipaste!$B:$B,0)), MATCH('Infected Students'!P$1,Ipaste!$1:$1,0))="","",INDEX(Ipaste!$A:$T,IF('Infected Students'!$B16&gt;0,MATCH('Infected Students'!$B16,Ipaste!$A:$A,0), MATCH('Infected Students'!$C16,Ipaste!$B:$B,0)), MATCH('Infected Students'!P$1,Ipaste!$1:$1,0)))</f>
        <v/>
      </c>
      <c r="Q16" s="3" t="str" cm="1">
        <f t="array" ref="Q16">IF(INDEX(Ipaste!$A:$T,IF('Infected Students'!$B16&gt;0,MATCH('Infected Students'!$B16,Ipaste!$A:$A,0), MATCH('Infected Students'!$C16,Ipaste!$B:$B,0)), MATCH('Infected Students'!Q$1,Ipaste!$1:$1,0))="","",INDEX(Ipaste!$A:$T,IF('Infected Students'!$B16&gt;0,MATCH('Infected Students'!$B16,Ipaste!$A:$A,0), MATCH('Infected Students'!$C16,Ipaste!$B:$B,0)), MATCH('Infected Students'!Q$1,Ipaste!$1:$1,0)))</f>
        <v/>
      </c>
      <c r="R16" t="str" cm="1">
        <f t="array" ref="R16">IF(INDEX(Ipaste!$A:$T,IF('Infected Students'!$B16&gt;0,MATCH('Infected Students'!$B16,Ipaste!$A:$A,0), MATCH('Infected Students'!$C16,Ipaste!$B:$B,0)), MATCH('Infected Students'!R$1,Ipaste!$1:$1,0))="","",INDEX(Ipaste!$A:$T,IF('Infected Students'!$B16&gt;0,MATCH('Infected Students'!$B16,Ipaste!$A:$A,0), MATCH('Infected Students'!$C16,Ipaste!$B:$B,0)), MATCH('Infected Students'!R$1,Ipaste!$1:$1,0)))</f>
        <v/>
      </c>
      <c r="S16" t="str" cm="1">
        <f t="array" ref="S16">IF(INDEX(Ipaste!$A:$T,IF('Infected Students'!$B16&gt;0,MATCH('Infected Students'!$B16,Ipaste!$A:$A,0), MATCH('Infected Students'!$C16,Ipaste!$B:$B,0)), MATCH('Infected Students'!S$1,Ipaste!$1:$1,0))="","",INDEX(Ipaste!$A:$T,IF('Infected Students'!$B16&gt;0,MATCH('Infected Students'!$B16,Ipaste!$A:$A,0), MATCH('Infected Students'!$C16,Ipaste!$B:$B,0)), MATCH('Infected Students'!S$1,Ipaste!$1:$1,0)))</f>
        <v/>
      </c>
      <c r="T16" t="str" cm="1">
        <f t="array" ref="T16">IF(INDEX(Ipaste!$A:$T,IF('Infected Students'!$B16&gt;0,MATCH('Infected Students'!$B16,Ipaste!$A:$A,0), MATCH('Infected Students'!$C16,Ipaste!$B:$B,0)), MATCH('Infected Students'!T$1,Ipaste!$1:$1,0))="","",INDEX(Ipaste!$A:$T,IF('Infected Students'!$B16&gt;0,MATCH('Infected Students'!$B16,Ipaste!$A:$A,0), MATCH('Infected Students'!$C16,Ipaste!$B:$B,0)), MATCH('Infected Students'!T$1,Ipaste!$1:$1,0)))</f>
        <v/>
      </c>
      <c r="U16" t="str" cm="1">
        <f t="array" ref="U16">IF(INDEX(Ipaste!$A:$T,IF('Infected Students'!$B16&gt;0,MATCH('Infected Students'!$B16,Ipaste!$A:$A,0), MATCH('Infected Students'!$C16,Ipaste!$B:$B,0)), MATCH('Infected Students'!U$1,Ipaste!$1:$1,0))="","",INDEX(Ipaste!$A:$T,IF('Infected Students'!$B16&gt;0,MATCH('Infected Students'!$B16,Ipaste!$A:$A,0), MATCH('Infected Students'!$C16,Ipaste!$B:$B,0)), MATCH('Infected Students'!U$1,Ipaste!$1:$1,0)))</f>
        <v/>
      </c>
      <c r="V16" t="str" cm="1">
        <f t="array" ref="V16">IF(INDEX(Ipaste!$A:$T,IF('Infected Students'!$B16&gt;0,MATCH('Infected Students'!$B16,Ipaste!$A:$A,0), MATCH('Infected Students'!$C16,Ipaste!$B:$B,0)), MATCH('Infected Students'!V$1,Ipaste!$1:$1,0))="","",INDEX(Ipaste!$A:$T,IF('Infected Students'!$B16&gt;0,MATCH('Infected Students'!$B16,Ipaste!$A:$A,0), MATCH('Infected Students'!$C16,Ipaste!$B:$B,0)), MATCH('Infected Students'!V$1,Ipaste!$1:$1,0)))</f>
        <v/>
      </c>
    </row>
    <row r="17" spans="2:22" x14ac:dyDescent="0.35">
      <c r="B17" s="1">
        <v>1238519</v>
      </c>
      <c r="C17" s="1" t="s">
        <v>295</v>
      </c>
      <c r="D17" t="str" cm="1">
        <f t="array" ref="D17">IF(INDEX(Ipaste!$A:$T,IF('Infected Students'!$B17&gt;0,MATCH('Infected Students'!$B17,Ipaste!$A:$A,0), MATCH('Infected Students'!$C17,Ipaste!$B:$B,0)), MATCH('Infected Students'!D$1,Ipaste!$1:$1,0))="","",INDEX(Ipaste!$A:$T,IF('Infected Students'!$B17&gt;0,MATCH('Infected Students'!$B17,Ipaste!$A:$A,0), MATCH('Infected Students'!$C17,Ipaste!$B:$B,0)), MATCH('Infected Students'!D$1,Ipaste!$1:$1,0)))</f>
        <v>(319)419-8028</v>
      </c>
      <c r="E17" s="3" t="str" cm="1">
        <f t="array" ref="E17">IF(INDEX(Ipaste!$A:$T,IF('Infected Students'!$B17&gt;0,MATCH('Infected Students'!$B17,Ipaste!$A:$A,0), MATCH('Infected Students'!$C17,Ipaste!$B:$B,0)), MATCH('Infected Students'!E$1,Ipaste!$1:$1,0))="","",INDEX(Ipaste!$A:$T,IF('Infected Students'!$B17&gt;0,MATCH('Infected Students'!$B17,Ipaste!$A:$A,0), MATCH('Infected Students'!$C17,Ipaste!$B:$B,0)), MATCH('Infected Students'!E$1,Ipaste!$1:$1,0)))</f>
        <v/>
      </c>
      <c r="F17" t="str" cm="1">
        <f t="array" ref="F17">IF(INDEX(Ipaste!$A:$T,IF('Infected Students'!$B17&gt;0,MATCH('Infected Students'!$B17,Ipaste!$A:$A,0), MATCH('Infected Students'!$C17,Ipaste!$B:$B,0)), MATCH('Infected Students'!F$1,Ipaste!$1:$1,0))="","",INDEX(Ipaste!$A:$T,IF('Infected Students'!$B17&gt;0,MATCH('Infected Students'!$B17,Ipaste!$A:$A,0), MATCH('Infected Students'!$C17,Ipaste!$B:$B,0)), MATCH('Infected Students'!F$1,Ipaste!$1:$1,0)))</f>
        <v>Off Campus - 11/11/21</v>
      </c>
      <c r="G17" s="22">
        <v>44511</v>
      </c>
      <c r="H17" t="s">
        <v>306</v>
      </c>
      <c r="I17" t="str" cm="1">
        <f t="array" ref="I17">IF(INDEX(Ipaste!$A:$T,IF('Infected Students'!$B17&gt;0,MATCH('Infected Students'!$B17,Ipaste!$A:$A,0), MATCH('Infected Students'!$C17,Ipaste!$B:$B,0)), MATCH('Infected Students'!I$1,Ipaste!$1:$1,0))="","",INDEX(Ipaste!$A:$T,IF('Infected Students'!$B17&gt;0,MATCH('Infected Students'!$B17,Ipaste!$A:$A,0), MATCH('Infected Students'!$C17,Ipaste!$B:$B,0)), MATCH('Infected Students'!I$1,Ipaste!$1:$1,0)))</f>
        <v>Positve</v>
      </c>
      <c r="J17" s="3" t="str" cm="1">
        <f t="array" ref="J17">IF(INDEX(Ipaste!$A:$T,IF('Infected Students'!$B17&gt;0,MATCH('Infected Students'!$B17,Ipaste!$A:$A,0), MATCH('Infected Students'!$C17,Ipaste!$B:$B,0)), MATCH('Infected Students'!J$1,Ipaste!$1:$1,0))="","",INDEX(Ipaste!$A:$T,IF('Infected Students'!$B17&gt;0,MATCH('Infected Students'!$B17,Ipaste!$A:$A,0), MATCH('Infected Students'!$C17,Ipaste!$B:$B,0)), MATCH('Infected Students'!J$1,Ipaste!$1:$1,0)))</f>
        <v>unknown</v>
      </c>
      <c r="K17" t="str" cm="1">
        <f t="array" ref="K17">IF(INDEX(Ipaste!$A:$T,IF('Infected Students'!$B17&gt;0,MATCH('Infected Students'!$B17,Ipaste!$A:$A,0), MATCH('Infected Students'!$C17,Ipaste!$B:$B,0)), MATCH('Infected Students'!K$1,Ipaste!$1:$1,0))="","",INDEX(Ipaste!$A:$T,IF('Infected Students'!$B17&gt;0,MATCH('Infected Students'!$B17,Ipaste!$A:$A,0), MATCH('Infected Students'!$C17,Ipaste!$B:$B,0)), MATCH('Infected Students'!K$1,Ipaste!$1:$1,0)))</f>
        <v>unknown</v>
      </c>
      <c r="L17" s="3" cm="1">
        <f t="array" ref="L17">IF(INDEX(Ipaste!$A:$T,IF('Infected Students'!$B17&gt;0,MATCH('Infected Students'!$B17,Ipaste!$A:$A,0), MATCH('Infected Students'!$C17,Ipaste!$B:$B,0)), MATCH('Infected Students'!L$1,Ipaste!$1:$1,0))="","",INDEX(Ipaste!$A:$T,IF('Infected Students'!$B17&gt;0,MATCH('Infected Students'!$B17,Ipaste!$A:$A,0), MATCH('Infected Students'!$C17,Ipaste!$B:$B,0)), MATCH('Infected Students'!L$1,Ipaste!$1:$1,0)))</f>
        <v>44511</v>
      </c>
      <c r="M17" t="str" cm="1">
        <f t="array" ref="M17">IF(INDEX(Ipaste!$A:$T,IF('Infected Students'!$B17&gt;0,MATCH('Infected Students'!$B17,Ipaste!$A:$A,0), MATCH('Infected Students'!$C17,Ipaste!$B:$B,0)), MATCH('Infected Students'!M$1,Ipaste!$1:$1,0))="","",INDEX(Ipaste!$A:$T,IF('Infected Students'!$B17&gt;0,MATCH('Infected Students'!$B17,Ipaste!$A:$A,0), MATCH('Infected Students'!$C17,Ipaste!$B:$B,0)), MATCH('Infected Students'!M$1,Ipaste!$1:$1,0)))</f>
        <v>Founders Apartment</v>
      </c>
      <c r="N17" s="3" cm="1">
        <f t="array" ref="N17">IF(INDEX(Ipaste!$A:$T,IF('Infected Students'!$B17&gt;0,MATCH('Infected Students'!$B17,Ipaste!$A:$A,0), MATCH('Infected Students'!$C17,Ipaste!$B:$B,0)), MATCH('Infected Students'!N$1,Ipaste!$1:$1,0))="","",INDEX(Ipaste!$A:$T,IF('Infected Students'!$B17&gt;0,MATCH('Infected Students'!$B17,Ipaste!$A:$A,0), MATCH('Infected Students'!$C17,Ipaste!$B:$B,0)), MATCH('Infected Students'!N$1,Ipaste!$1:$1,0)))</f>
        <v>44520</v>
      </c>
      <c r="O17" t="str" cm="1">
        <f t="array" ref="O17">IF(INDEX(Ipaste!$A:$T,IF('Infected Students'!$B17&gt;0,MATCH('Infected Students'!$B17,Ipaste!$A:$A,0), MATCH('Infected Students'!$C17,Ipaste!$B:$B,0)), MATCH('Infected Students'!O$1,Ipaste!$1:$1,0))="","",INDEX(Ipaste!$A:$T,IF('Infected Students'!$B17&gt;0,MATCH('Infected Students'!$B17,Ipaste!$A:$A,0), MATCH('Infected Students'!$C17,Ipaste!$B:$B,0)), MATCH('Infected Students'!O$1,Ipaste!$1:$1,0)))</f>
        <v/>
      </c>
      <c r="P17" t="str" cm="1">
        <f t="array" ref="P17">IF(INDEX(Ipaste!$A:$T,IF('Infected Students'!$B17&gt;0,MATCH('Infected Students'!$B17,Ipaste!$A:$A,0), MATCH('Infected Students'!$C17,Ipaste!$B:$B,0)), MATCH('Infected Students'!P$1,Ipaste!$1:$1,0))="","",INDEX(Ipaste!$A:$T,IF('Infected Students'!$B17&gt;0,MATCH('Infected Students'!$B17,Ipaste!$A:$A,0), MATCH('Infected Students'!$C17,Ipaste!$B:$B,0)), MATCH('Infected Students'!P$1,Ipaste!$1:$1,0)))</f>
        <v>YES</v>
      </c>
      <c r="Q17" s="3" cm="1">
        <f t="array" ref="Q17">IF(INDEX(Ipaste!$A:$T,IF('Infected Students'!$B17&gt;0,MATCH('Infected Students'!$B17,Ipaste!$A:$A,0), MATCH('Infected Students'!$C17,Ipaste!$B:$B,0)), MATCH('Infected Students'!Q$1,Ipaste!$1:$1,0))="","",INDEX(Ipaste!$A:$T,IF('Infected Students'!$B17&gt;0,MATCH('Infected Students'!$B17,Ipaste!$A:$A,0), MATCH('Infected Students'!$C17,Ipaste!$B:$B,0)), MATCH('Infected Students'!Q$1,Ipaste!$1:$1,0)))</f>
        <v>44522</v>
      </c>
      <c r="R17" t="str" cm="1">
        <f t="array" ref="R17">IF(INDEX(Ipaste!$A:$T,IF('Infected Students'!$B17&gt;0,MATCH('Infected Students'!$B17,Ipaste!$A:$A,0), MATCH('Infected Students'!$C17,Ipaste!$B:$B,0)), MATCH('Infected Students'!R$1,Ipaste!$1:$1,0))="","",INDEX(Ipaste!$A:$T,IF('Infected Students'!$B17&gt;0,MATCH('Infected Students'!$B17,Ipaste!$A:$A,0), MATCH('Infected Students'!$C17,Ipaste!$B:$B,0)), MATCH('Infected Students'!R$1,Ipaste!$1:$1,0)))</f>
        <v>Cassie H.</v>
      </c>
      <c r="S17" t="str" cm="1">
        <f t="array" ref="S17">IF(INDEX(Ipaste!$A:$T,IF('Infected Students'!$B17&gt;0,MATCH('Infected Students'!$B17,Ipaste!$A:$A,0), MATCH('Infected Students'!$C17,Ipaste!$B:$B,0)), MATCH('Infected Students'!S$1,Ipaste!$1:$1,0))="","",INDEX(Ipaste!$A:$T,IF('Infected Students'!$B17&gt;0,MATCH('Infected Students'!$B17,Ipaste!$A:$A,0), MATCH('Infected Students'!$C17,Ipaste!$B:$B,0)), MATCH('Infected Students'!S$1,Ipaste!$1:$1,0)))</f>
        <v/>
      </c>
      <c r="T17" t="str" cm="1">
        <f t="array" ref="T17">IF(INDEX(Ipaste!$A:$T,IF('Infected Students'!$B17&gt;0,MATCH('Infected Students'!$B17,Ipaste!$A:$A,0), MATCH('Infected Students'!$C17,Ipaste!$B:$B,0)), MATCH('Infected Students'!T$1,Ipaste!$1:$1,0))="","",INDEX(Ipaste!$A:$T,IF('Infected Students'!$B17&gt;0,MATCH('Infected Students'!$B17,Ipaste!$A:$A,0), MATCH('Infected Students'!$C17,Ipaste!$B:$B,0)), MATCH('Infected Students'!T$1,Ipaste!$1:$1,0)))</f>
        <v/>
      </c>
      <c r="U17" t="str" cm="1">
        <f t="array" ref="U17">IF(INDEX(Ipaste!$A:$T,IF('Infected Students'!$B17&gt;0,MATCH('Infected Students'!$B17,Ipaste!$A:$A,0), MATCH('Infected Students'!$C17,Ipaste!$B:$B,0)), MATCH('Infected Students'!U$1,Ipaste!$1:$1,0))="","",INDEX(Ipaste!$A:$T,IF('Infected Students'!$B17&gt;0,MATCH('Infected Students'!$B17,Ipaste!$A:$A,0), MATCH('Infected Students'!$C17,Ipaste!$B:$B,0)), MATCH('Infected Students'!U$1,Ipaste!$1:$1,0)))</f>
        <v/>
      </c>
      <c r="V17" t="str" cm="1">
        <f t="array" ref="V17">IF(INDEX(Ipaste!$A:$T,IF('Infected Students'!$B17&gt;0,MATCH('Infected Students'!$B17,Ipaste!$A:$A,0), MATCH('Infected Students'!$C17,Ipaste!$B:$B,0)), MATCH('Infected Students'!V$1,Ipaste!$1:$1,0))="","",INDEX(Ipaste!$A:$T,IF('Infected Students'!$B17&gt;0,MATCH('Infected Students'!$B17,Ipaste!$A:$A,0), MATCH('Infected Students'!$C17,Ipaste!$B:$B,0)), MATCH('Infected Students'!V$1,Ipaste!$1:$1,0)))</f>
        <v/>
      </c>
    </row>
    <row r="18" spans="2:22" x14ac:dyDescent="0.35">
      <c r="C18" s="34" t="s">
        <v>299</v>
      </c>
      <c r="D18" t="str" cm="1">
        <f t="array" ref="D18">IF(INDEX(Ipaste!$A:$T,IF('Infected Students'!$B18&gt;0,MATCH('Infected Students'!$B18,Ipaste!$A:$A,0), MATCH('Infected Students'!$C18,Ipaste!$B:$B,0)), MATCH('Infected Students'!D$1,Ipaste!$1:$1,0))="","",INDEX(Ipaste!$A:$T,IF('Infected Students'!$B18&gt;0,MATCH('Infected Students'!$B18,Ipaste!$A:$A,0), MATCH('Infected Students'!$C18,Ipaste!$B:$B,0)), MATCH('Infected Students'!D$1,Ipaste!$1:$1,0)))</f>
        <v/>
      </c>
      <c r="E18" s="3" t="str" cm="1">
        <f t="array" ref="E18">IF(INDEX(Ipaste!$A:$T,IF('Infected Students'!$B18&gt;0,MATCH('Infected Students'!$B18,Ipaste!$A:$A,0), MATCH('Infected Students'!$C18,Ipaste!$B:$B,0)), MATCH('Infected Students'!E$1,Ipaste!$1:$1,0))="","",INDEX(Ipaste!$A:$T,IF('Infected Students'!$B18&gt;0,MATCH('Infected Students'!$B18,Ipaste!$A:$A,0), MATCH('Infected Students'!$C18,Ipaste!$B:$B,0)), MATCH('Infected Students'!E$1,Ipaste!$1:$1,0)))</f>
        <v/>
      </c>
      <c r="F18" t="str" cm="1">
        <f t="array" ref="F18">IF(INDEX(Ipaste!$A:$T,IF('Infected Students'!$B18&gt;0,MATCH('Infected Students'!$B18,Ipaste!$A:$A,0), MATCH('Infected Students'!$C18,Ipaste!$B:$B,0)), MATCH('Infected Students'!F$1,Ipaste!$1:$1,0))="","",INDEX(Ipaste!$A:$T,IF('Infected Students'!$B18&gt;0,MATCH('Infected Students'!$B18,Ipaste!$A:$A,0), MATCH('Infected Students'!$C18,Ipaste!$B:$B,0)), MATCH('Infected Students'!F$1,Ipaste!$1:$1,0)))</f>
        <v>Noah 11/16/21</v>
      </c>
      <c r="G18" s="22">
        <v>44516</v>
      </c>
      <c r="H18" t="s">
        <v>233</v>
      </c>
      <c r="I18" t="str" cm="1">
        <f t="array" ref="I18">IF(INDEX(Ipaste!$A:$T,IF('Infected Students'!$B18&gt;0,MATCH('Infected Students'!$B18,Ipaste!$A:$A,0), MATCH('Infected Students'!$C18,Ipaste!$B:$B,0)), MATCH('Infected Students'!I$1,Ipaste!$1:$1,0))="","",INDEX(Ipaste!$A:$T,IF('Infected Students'!$B18&gt;0,MATCH('Infected Students'!$B18,Ipaste!$A:$A,0), MATCH('Infected Students'!$C18,Ipaste!$B:$B,0)), MATCH('Infected Students'!I$1,Ipaste!$1:$1,0)))</f>
        <v>Positve</v>
      </c>
      <c r="J18" s="3" t="str" cm="1">
        <f t="array" ref="J18">IF(INDEX(Ipaste!$A:$T,IF('Infected Students'!$B18&gt;0,MATCH('Infected Students'!$B18,Ipaste!$A:$A,0), MATCH('Infected Students'!$C18,Ipaste!$B:$B,0)), MATCH('Infected Students'!J$1,Ipaste!$1:$1,0))="","",INDEX(Ipaste!$A:$T,IF('Infected Students'!$B18&gt;0,MATCH('Infected Students'!$B18,Ipaste!$A:$A,0), MATCH('Infected Students'!$C18,Ipaste!$B:$B,0)), MATCH('Infected Students'!J$1,Ipaste!$1:$1,0)))</f>
        <v>Unknown</v>
      </c>
      <c r="K18" t="str" cm="1">
        <f t="array" ref="K18">IF(INDEX(Ipaste!$A:$T,IF('Infected Students'!$B18&gt;0,MATCH('Infected Students'!$B18,Ipaste!$A:$A,0), MATCH('Infected Students'!$C18,Ipaste!$B:$B,0)), MATCH('Infected Students'!K$1,Ipaste!$1:$1,0))="","",INDEX(Ipaste!$A:$T,IF('Infected Students'!$B18&gt;0,MATCH('Infected Students'!$B18,Ipaste!$A:$A,0), MATCH('Infected Students'!$C18,Ipaste!$B:$B,0)), MATCH('Infected Students'!K$1,Ipaste!$1:$1,0)))</f>
        <v>Unknown</v>
      </c>
      <c r="L18" s="3" cm="1">
        <f t="array" ref="L18">IF(INDEX(Ipaste!$A:$T,IF('Infected Students'!$B18&gt;0,MATCH('Infected Students'!$B18,Ipaste!$A:$A,0), MATCH('Infected Students'!$C18,Ipaste!$B:$B,0)), MATCH('Infected Students'!L$1,Ipaste!$1:$1,0))="","",INDEX(Ipaste!$A:$T,IF('Infected Students'!$B18&gt;0,MATCH('Infected Students'!$B18,Ipaste!$A:$A,0), MATCH('Infected Students'!$C18,Ipaste!$B:$B,0)), MATCH('Infected Students'!L$1,Ipaste!$1:$1,0)))</f>
        <v>44516</v>
      </c>
      <c r="M18" t="str" cm="1">
        <f t="array" ref="M18">IF(INDEX(Ipaste!$A:$T,IF('Infected Students'!$B18&gt;0,MATCH('Infected Students'!$B18,Ipaste!$A:$A,0), MATCH('Infected Students'!$C18,Ipaste!$B:$B,0)), MATCH('Infected Students'!M$1,Ipaste!$1:$1,0))="","",INDEX(Ipaste!$A:$T,IF('Infected Students'!$B18&gt;0,MATCH('Infected Students'!$B18,Ipaste!$A:$A,0), MATCH('Infected Students'!$C18,Ipaste!$B:$B,0)), MATCH('Infected Students'!M$1,Ipaste!$1:$1,0)))</f>
        <v>Home</v>
      </c>
      <c r="N18" s="3" cm="1">
        <f t="array" ref="N18">IF(INDEX(Ipaste!$A:$T,IF('Infected Students'!$B18&gt;0,MATCH('Infected Students'!$B18,Ipaste!$A:$A,0), MATCH('Infected Students'!$C18,Ipaste!$B:$B,0)), MATCH('Infected Students'!N$1,Ipaste!$1:$1,0))="","",INDEX(Ipaste!$A:$T,IF('Infected Students'!$B18&gt;0,MATCH('Infected Students'!$B18,Ipaste!$A:$A,0), MATCH('Infected Students'!$C18,Ipaste!$B:$B,0)), MATCH('Infected Students'!N$1,Ipaste!$1:$1,0)))</f>
        <v>44523</v>
      </c>
      <c r="O18" t="str" cm="1">
        <f t="array" ref="O18">IF(INDEX(Ipaste!$A:$T,IF('Infected Students'!$B18&gt;0,MATCH('Infected Students'!$B18,Ipaste!$A:$A,0), MATCH('Infected Students'!$C18,Ipaste!$B:$B,0)), MATCH('Infected Students'!O$1,Ipaste!$1:$1,0))="","",INDEX(Ipaste!$A:$T,IF('Infected Students'!$B18&gt;0,MATCH('Infected Students'!$B18,Ipaste!$A:$A,0), MATCH('Infected Students'!$C18,Ipaste!$B:$B,0)), MATCH('Infected Students'!O$1,Ipaste!$1:$1,0)))</f>
        <v>Jess</v>
      </c>
      <c r="P18" t="str" cm="1">
        <f t="array" ref="P18">IF(INDEX(Ipaste!$A:$T,IF('Infected Students'!$B18&gt;0,MATCH('Infected Students'!$B18,Ipaste!$A:$A,0), MATCH('Infected Students'!$C18,Ipaste!$B:$B,0)), MATCH('Infected Students'!P$1,Ipaste!$1:$1,0))="","",INDEX(Ipaste!$A:$T,IF('Infected Students'!$B18&gt;0,MATCH('Infected Students'!$B18,Ipaste!$A:$A,0), MATCH('Infected Students'!$C18,Ipaste!$B:$B,0)), MATCH('Infected Students'!P$1,Ipaste!$1:$1,0)))</f>
        <v/>
      </c>
      <c r="Q18" s="3" t="str" cm="1">
        <f t="array" ref="Q18">IF(INDEX(Ipaste!$A:$T,IF('Infected Students'!$B18&gt;0,MATCH('Infected Students'!$B18,Ipaste!$A:$A,0), MATCH('Infected Students'!$C18,Ipaste!$B:$B,0)), MATCH('Infected Students'!Q$1,Ipaste!$1:$1,0))="","",INDEX(Ipaste!$A:$T,IF('Infected Students'!$B18&gt;0,MATCH('Infected Students'!$B18,Ipaste!$A:$A,0), MATCH('Infected Students'!$C18,Ipaste!$B:$B,0)), MATCH('Infected Students'!Q$1,Ipaste!$1:$1,0)))</f>
        <v/>
      </c>
      <c r="R18" t="str" cm="1">
        <f t="array" ref="R18">IF(INDEX(Ipaste!$A:$T,IF('Infected Students'!$B18&gt;0,MATCH('Infected Students'!$B18,Ipaste!$A:$A,0), MATCH('Infected Students'!$C18,Ipaste!$B:$B,0)), MATCH('Infected Students'!R$1,Ipaste!$1:$1,0))="","",INDEX(Ipaste!$A:$T,IF('Infected Students'!$B18&gt;0,MATCH('Infected Students'!$B18,Ipaste!$A:$A,0), MATCH('Infected Students'!$C18,Ipaste!$B:$B,0)), MATCH('Infected Students'!R$1,Ipaste!$1:$1,0)))</f>
        <v/>
      </c>
      <c r="S18" t="str" cm="1">
        <f t="array" ref="S18">IF(INDEX(Ipaste!$A:$T,IF('Infected Students'!$B18&gt;0,MATCH('Infected Students'!$B18,Ipaste!$A:$A,0), MATCH('Infected Students'!$C18,Ipaste!$B:$B,0)), MATCH('Infected Students'!S$1,Ipaste!$1:$1,0))="","",INDEX(Ipaste!$A:$T,IF('Infected Students'!$B18&gt;0,MATCH('Infected Students'!$B18,Ipaste!$A:$A,0), MATCH('Infected Students'!$C18,Ipaste!$B:$B,0)), MATCH('Infected Students'!S$1,Ipaste!$1:$1,0)))</f>
        <v>Symptoms began 11/13</v>
      </c>
      <c r="T18" t="str" cm="1">
        <f t="array" ref="T18">IF(INDEX(Ipaste!$A:$T,IF('Infected Students'!$B18&gt;0,MATCH('Infected Students'!$B18,Ipaste!$A:$A,0), MATCH('Infected Students'!$C18,Ipaste!$B:$B,0)), MATCH('Infected Students'!T$1,Ipaste!$1:$1,0))="","",INDEX(Ipaste!$A:$T,IF('Infected Students'!$B18&gt;0,MATCH('Infected Students'!$B18,Ipaste!$A:$A,0), MATCH('Infected Students'!$C18,Ipaste!$B:$B,0)), MATCH('Infected Students'!T$1,Ipaste!$1:$1,0)))</f>
        <v/>
      </c>
      <c r="U18" t="str" cm="1">
        <f t="array" ref="U18">IF(INDEX(Ipaste!$A:$T,IF('Infected Students'!$B18&gt;0,MATCH('Infected Students'!$B18,Ipaste!$A:$A,0), MATCH('Infected Students'!$C18,Ipaste!$B:$B,0)), MATCH('Infected Students'!U$1,Ipaste!$1:$1,0))="","",INDEX(Ipaste!$A:$T,IF('Infected Students'!$B18&gt;0,MATCH('Infected Students'!$B18,Ipaste!$A:$A,0), MATCH('Infected Students'!$C18,Ipaste!$B:$B,0)), MATCH('Infected Students'!U$1,Ipaste!$1:$1,0)))</f>
        <v/>
      </c>
      <c r="V18" t="str" cm="1">
        <f t="array" ref="V18">IF(INDEX(Ipaste!$A:$T,IF('Infected Students'!$B18&gt;0,MATCH('Infected Students'!$B18,Ipaste!$A:$A,0), MATCH('Infected Students'!$C18,Ipaste!$B:$B,0)), MATCH('Infected Students'!V$1,Ipaste!$1:$1,0))="","",INDEX(Ipaste!$A:$T,IF('Infected Students'!$B18&gt;0,MATCH('Infected Students'!$B18,Ipaste!$A:$A,0), MATCH('Infected Students'!$C18,Ipaste!$B:$B,0)), MATCH('Infected Students'!V$1,Ipaste!$1:$1,0)))</f>
        <v/>
      </c>
    </row>
    <row r="19" spans="2:22" x14ac:dyDescent="0.35">
      <c r="C19" s="34" t="s">
        <v>303</v>
      </c>
      <c r="D19" t="str" cm="1">
        <f t="array" ref="D19">IF(INDEX(Ipaste!$A:$T,IF('Infected Students'!$B19&gt;0,MATCH('Infected Students'!$B19,Ipaste!$A:$A,0), MATCH('Infected Students'!$C19,Ipaste!$B:$B,0)), MATCH('Infected Students'!D$1,Ipaste!$1:$1,0))="","",INDEX(Ipaste!$A:$T,IF('Infected Students'!$B19&gt;0,MATCH('Infected Students'!$B19,Ipaste!$A:$A,0), MATCH('Infected Students'!$C19,Ipaste!$B:$B,0)), MATCH('Infected Students'!D$1,Ipaste!$1:$1,0)))</f>
        <v/>
      </c>
      <c r="E19" s="3" t="str" cm="1">
        <f t="array" ref="E19">IF(INDEX(Ipaste!$A:$T,IF('Infected Students'!$B19&gt;0,MATCH('Infected Students'!$B19,Ipaste!$A:$A,0), MATCH('Infected Students'!$C19,Ipaste!$B:$B,0)), MATCH('Infected Students'!E$1,Ipaste!$1:$1,0))="","",INDEX(Ipaste!$A:$T,IF('Infected Students'!$B19&gt;0,MATCH('Infected Students'!$B19,Ipaste!$A:$A,0), MATCH('Infected Students'!$C19,Ipaste!$B:$B,0)), MATCH('Infected Students'!E$1,Ipaste!$1:$1,0)))</f>
        <v/>
      </c>
      <c r="F19" t="str" cm="1">
        <f t="array" ref="F19">IF(INDEX(Ipaste!$A:$T,IF('Infected Students'!$B19&gt;0,MATCH('Infected Students'!$B19,Ipaste!$A:$A,0), MATCH('Infected Students'!$C19,Ipaste!$B:$B,0)), MATCH('Infected Students'!F$1,Ipaste!$1:$1,0))="","",INDEX(Ipaste!$A:$T,IF('Infected Students'!$B19&gt;0,MATCH('Infected Students'!$B19,Ipaste!$A:$A,0), MATCH('Infected Students'!$C19,Ipaste!$B:$B,0)), MATCH('Infected Students'!F$1,Ipaste!$1:$1,0)))</f>
        <v>Wartburg 11/17</v>
      </c>
      <c r="G19" s="22">
        <v>44517</v>
      </c>
      <c r="H19" t="s">
        <v>1</v>
      </c>
      <c r="I19" t="str" cm="1">
        <f t="array" ref="I19">IF(INDEX(Ipaste!$A:$T,IF('Infected Students'!$B19&gt;0,MATCH('Infected Students'!$B19,Ipaste!$A:$A,0), MATCH('Infected Students'!$C19,Ipaste!$B:$B,0)), MATCH('Infected Students'!I$1,Ipaste!$1:$1,0))="","",INDEX(Ipaste!$A:$T,IF('Infected Students'!$B19&gt;0,MATCH('Infected Students'!$B19,Ipaste!$A:$A,0), MATCH('Infected Students'!$C19,Ipaste!$B:$B,0)), MATCH('Infected Students'!I$1,Ipaste!$1:$1,0)))</f>
        <v>Positve</v>
      </c>
      <c r="J19" s="3" t="str" cm="1">
        <f t="array" ref="J19">IF(INDEX(Ipaste!$A:$T,IF('Infected Students'!$B19&gt;0,MATCH('Infected Students'!$B19,Ipaste!$A:$A,0), MATCH('Infected Students'!$C19,Ipaste!$B:$B,0)), MATCH('Infected Students'!J$1,Ipaste!$1:$1,0))="","",INDEX(Ipaste!$A:$T,IF('Infected Students'!$B19&gt;0,MATCH('Infected Students'!$B19,Ipaste!$A:$A,0), MATCH('Infected Students'!$C19,Ipaste!$B:$B,0)), MATCH('Infected Students'!J$1,Ipaste!$1:$1,0)))</f>
        <v>Unknown</v>
      </c>
      <c r="K19" t="str" cm="1">
        <f t="array" ref="K19">IF(INDEX(Ipaste!$A:$T,IF('Infected Students'!$B19&gt;0,MATCH('Infected Students'!$B19,Ipaste!$A:$A,0), MATCH('Infected Students'!$C19,Ipaste!$B:$B,0)), MATCH('Infected Students'!K$1,Ipaste!$1:$1,0))="","",INDEX(Ipaste!$A:$T,IF('Infected Students'!$B19&gt;0,MATCH('Infected Students'!$B19,Ipaste!$A:$A,0), MATCH('Infected Students'!$C19,Ipaste!$B:$B,0)), MATCH('Infected Students'!K$1,Ipaste!$1:$1,0)))</f>
        <v>Unknown</v>
      </c>
      <c r="L19" s="3" cm="1">
        <f t="array" ref="L19">IF(INDEX(Ipaste!$A:$T,IF('Infected Students'!$B19&gt;0,MATCH('Infected Students'!$B19,Ipaste!$A:$A,0), MATCH('Infected Students'!$C19,Ipaste!$B:$B,0)), MATCH('Infected Students'!L$1,Ipaste!$1:$1,0))="","",INDEX(Ipaste!$A:$T,IF('Infected Students'!$B19&gt;0,MATCH('Infected Students'!$B19,Ipaste!$A:$A,0), MATCH('Infected Students'!$C19,Ipaste!$B:$B,0)), MATCH('Infected Students'!L$1,Ipaste!$1:$1,0)))</f>
        <v>44517</v>
      </c>
      <c r="M19" t="str" cm="1">
        <f t="array" ref="M19">IF(INDEX(Ipaste!$A:$T,IF('Infected Students'!$B19&gt;0,MATCH('Infected Students'!$B19,Ipaste!$A:$A,0), MATCH('Infected Students'!$C19,Ipaste!$B:$B,0)), MATCH('Infected Students'!M$1,Ipaste!$1:$1,0))="","",INDEX(Ipaste!$A:$T,IF('Infected Students'!$B19&gt;0,MATCH('Infected Students'!$B19,Ipaste!$A:$A,0), MATCH('Infected Students'!$C19,Ipaste!$B:$B,0)), MATCH('Infected Students'!M$1,Ipaste!$1:$1,0)))</f>
        <v>Home</v>
      </c>
      <c r="N19" s="3" cm="1">
        <f t="array" ref="N19">IF(INDEX(Ipaste!$A:$T,IF('Infected Students'!$B19&gt;0,MATCH('Infected Students'!$B19,Ipaste!$A:$A,0), MATCH('Infected Students'!$C19,Ipaste!$B:$B,0)), MATCH('Infected Students'!N$1,Ipaste!$1:$1,0))="","",INDEX(Ipaste!$A:$T,IF('Infected Students'!$B19&gt;0,MATCH('Infected Students'!$B19,Ipaste!$A:$A,0), MATCH('Infected Students'!$C19,Ipaste!$B:$B,0)), MATCH('Infected Students'!N$1,Ipaste!$1:$1,0)))</f>
        <v>44520</v>
      </c>
      <c r="O19" t="str" cm="1">
        <f t="array" ref="O19">IF(INDEX(Ipaste!$A:$T,IF('Infected Students'!$B19&gt;0,MATCH('Infected Students'!$B19,Ipaste!$A:$A,0), MATCH('Infected Students'!$C19,Ipaste!$B:$B,0)), MATCH('Infected Students'!O$1,Ipaste!$1:$1,0))="","",INDEX(Ipaste!$A:$T,IF('Infected Students'!$B19&gt;0,MATCH('Infected Students'!$B19,Ipaste!$A:$A,0), MATCH('Infected Students'!$C19,Ipaste!$B:$B,0)), MATCH('Infected Students'!O$1,Ipaste!$1:$1,0)))</f>
        <v>Danny</v>
      </c>
      <c r="P19" t="str" cm="1">
        <f t="array" ref="P19">IF(INDEX(Ipaste!$A:$T,IF('Infected Students'!$B19&gt;0,MATCH('Infected Students'!$B19,Ipaste!$A:$A,0), MATCH('Infected Students'!$C19,Ipaste!$B:$B,0)), MATCH('Infected Students'!P$1,Ipaste!$1:$1,0))="","",INDEX(Ipaste!$A:$T,IF('Infected Students'!$B19&gt;0,MATCH('Infected Students'!$B19,Ipaste!$A:$A,0), MATCH('Infected Students'!$C19,Ipaste!$B:$B,0)), MATCH('Infected Students'!P$1,Ipaste!$1:$1,0)))</f>
        <v/>
      </c>
      <c r="Q19" s="3" t="str" cm="1">
        <f t="array" ref="Q19">IF(INDEX(Ipaste!$A:$T,IF('Infected Students'!$B19&gt;0,MATCH('Infected Students'!$B19,Ipaste!$A:$A,0), MATCH('Infected Students'!$C19,Ipaste!$B:$B,0)), MATCH('Infected Students'!Q$1,Ipaste!$1:$1,0))="","",INDEX(Ipaste!$A:$T,IF('Infected Students'!$B19&gt;0,MATCH('Infected Students'!$B19,Ipaste!$A:$A,0), MATCH('Infected Students'!$C19,Ipaste!$B:$B,0)), MATCH('Infected Students'!Q$1,Ipaste!$1:$1,0)))</f>
        <v/>
      </c>
      <c r="R19" t="str" cm="1">
        <f t="array" ref="R19">IF(INDEX(Ipaste!$A:$T,IF('Infected Students'!$B19&gt;0,MATCH('Infected Students'!$B19,Ipaste!$A:$A,0), MATCH('Infected Students'!$C19,Ipaste!$B:$B,0)), MATCH('Infected Students'!R$1,Ipaste!$1:$1,0))="","",INDEX(Ipaste!$A:$T,IF('Infected Students'!$B19&gt;0,MATCH('Infected Students'!$B19,Ipaste!$A:$A,0), MATCH('Infected Students'!$C19,Ipaste!$B:$B,0)), MATCH('Infected Students'!R$1,Ipaste!$1:$1,0)))</f>
        <v/>
      </c>
      <c r="S19" t="str" cm="1">
        <f t="array" ref="S19">IF(INDEX(Ipaste!$A:$T,IF('Infected Students'!$B19&gt;0,MATCH('Infected Students'!$B19,Ipaste!$A:$A,0), MATCH('Infected Students'!$C19,Ipaste!$B:$B,0)), MATCH('Infected Students'!S$1,Ipaste!$1:$1,0))="","",INDEX(Ipaste!$A:$T,IF('Infected Students'!$B19&gt;0,MATCH('Infected Students'!$B19,Ipaste!$A:$A,0), MATCH('Infected Students'!$C19,Ipaste!$B:$B,0)), MATCH('Infected Students'!S$1,Ipaste!$1:$1,0)))</f>
        <v>Symptoms began on 11/10</v>
      </c>
      <c r="T19" t="str" cm="1">
        <f t="array" ref="T19">IF(INDEX(Ipaste!$A:$T,IF('Infected Students'!$B19&gt;0,MATCH('Infected Students'!$B19,Ipaste!$A:$A,0), MATCH('Infected Students'!$C19,Ipaste!$B:$B,0)), MATCH('Infected Students'!T$1,Ipaste!$1:$1,0))="","",INDEX(Ipaste!$A:$T,IF('Infected Students'!$B19&gt;0,MATCH('Infected Students'!$B19,Ipaste!$A:$A,0), MATCH('Infected Students'!$C19,Ipaste!$B:$B,0)), MATCH('Infected Students'!T$1,Ipaste!$1:$1,0)))</f>
        <v/>
      </c>
      <c r="U19" t="str" cm="1">
        <f t="array" ref="U19">IF(INDEX(Ipaste!$A:$T,IF('Infected Students'!$B19&gt;0,MATCH('Infected Students'!$B19,Ipaste!$A:$A,0), MATCH('Infected Students'!$C19,Ipaste!$B:$B,0)), MATCH('Infected Students'!U$1,Ipaste!$1:$1,0))="","",INDEX(Ipaste!$A:$T,IF('Infected Students'!$B19&gt;0,MATCH('Infected Students'!$B19,Ipaste!$A:$A,0), MATCH('Infected Students'!$C19,Ipaste!$B:$B,0)), MATCH('Infected Students'!U$1,Ipaste!$1:$1,0)))</f>
        <v/>
      </c>
      <c r="V19" t="str" cm="1">
        <f t="array" ref="V19">IF(INDEX(Ipaste!$A:$T,IF('Infected Students'!$B19&gt;0,MATCH('Infected Students'!$B19,Ipaste!$A:$A,0), MATCH('Infected Students'!$C19,Ipaste!$B:$B,0)), MATCH('Infected Students'!V$1,Ipaste!$1:$1,0))="","",INDEX(Ipaste!$A:$T,IF('Infected Students'!$B19&gt;0,MATCH('Infected Students'!$B19,Ipaste!$A:$A,0), MATCH('Infected Students'!$C19,Ipaste!$B:$B,0)), MATCH('Infected Students'!V$1,Ipaste!$1:$1,0)))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34"/>
  <sheetViews>
    <sheetView workbookViewId="0">
      <selection activeCell="B3" sqref="B3:B4"/>
    </sheetView>
  </sheetViews>
  <sheetFormatPr defaultRowHeight="14.5" x14ac:dyDescent="0.35"/>
  <cols>
    <col min="1" max="3" width="8.7265625" style="29"/>
    <col min="4" max="4" width="9.453125" style="30" bestFit="1" customWidth="1"/>
    <col min="5" max="6" width="8.7265625" style="29"/>
    <col min="7" max="7" width="9.453125" style="30" bestFit="1" customWidth="1"/>
    <col min="8" max="8" width="19.26953125" style="29" customWidth="1"/>
    <col min="9" max="9" width="9.453125" style="30" bestFit="1" customWidth="1"/>
    <col min="10" max="10" width="8.7265625" style="29"/>
    <col min="11" max="11" width="9.453125" style="30" bestFit="1" customWidth="1"/>
    <col min="12" max="16384" width="8.7265625" style="29"/>
  </cols>
  <sheetData>
    <row r="1" spans="1:39" s="39" customFormat="1" x14ac:dyDescent="0.35">
      <c r="A1" s="35" t="s">
        <v>21</v>
      </c>
      <c r="B1" s="34" t="s">
        <v>22</v>
      </c>
      <c r="C1" s="34" t="s">
        <v>23</v>
      </c>
      <c r="D1" s="36" t="s">
        <v>24</v>
      </c>
      <c r="E1" s="34" t="s">
        <v>25</v>
      </c>
      <c r="F1" s="34" t="s">
        <v>26</v>
      </c>
      <c r="G1" s="36" t="s">
        <v>27</v>
      </c>
      <c r="H1" s="34" t="s">
        <v>28</v>
      </c>
      <c r="I1" s="36" t="s">
        <v>29</v>
      </c>
      <c r="J1" s="34" t="s">
        <v>30</v>
      </c>
      <c r="K1" s="36" t="s">
        <v>31</v>
      </c>
      <c r="L1" s="34" t="s">
        <v>32</v>
      </c>
      <c r="M1" s="34" t="s">
        <v>33</v>
      </c>
      <c r="N1" s="37" t="s">
        <v>34</v>
      </c>
      <c r="O1" s="34" t="s">
        <v>35</v>
      </c>
      <c r="P1" s="34" t="s">
        <v>36</v>
      </c>
      <c r="Q1" s="34" t="s">
        <v>37</v>
      </c>
      <c r="R1" s="34" t="s">
        <v>38</v>
      </c>
      <c r="S1" s="38" t="s">
        <v>39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</row>
    <row r="2" spans="1:39" s="39" customFormat="1" x14ac:dyDescent="0.35">
      <c r="A2" s="35">
        <v>1238519</v>
      </c>
      <c r="B2" s="34" t="s">
        <v>295</v>
      </c>
      <c r="C2" s="34" t="s">
        <v>296</v>
      </c>
      <c r="D2" s="36"/>
      <c r="E2" s="34" t="s">
        <v>297</v>
      </c>
      <c r="F2" s="34" t="s">
        <v>298</v>
      </c>
      <c r="G2" s="36" t="s">
        <v>3</v>
      </c>
      <c r="H2" s="34" t="s">
        <v>3</v>
      </c>
      <c r="I2" s="36">
        <v>44511</v>
      </c>
      <c r="J2" s="34" t="s">
        <v>206</v>
      </c>
      <c r="K2" s="36">
        <v>44520</v>
      </c>
      <c r="L2" s="34"/>
      <c r="M2" s="34" t="s">
        <v>20</v>
      </c>
      <c r="N2" s="47">
        <v>44522</v>
      </c>
      <c r="O2" s="34" t="s">
        <v>117</v>
      </c>
      <c r="P2" s="34"/>
      <c r="Q2" s="34"/>
      <c r="R2" s="34"/>
      <c r="S2" s="38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</row>
    <row r="3" spans="1:39" s="39" customFormat="1" x14ac:dyDescent="0.35">
      <c r="A3" s="35"/>
      <c r="B3" s="34" t="s">
        <v>299</v>
      </c>
      <c r="C3" s="34"/>
      <c r="D3" s="36"/>
      <c r="E3" s="34" t="s">
        <v>300</v>
      </c>
      <c r="F3" s="34" t="s">
        <v>298</v>
      </c>
      <c r="G3" s="36" t="s">
        <v>99</v>
      </c>
      <c r="H3" s="34" t="s">
        <v>99</v>
      </c>
      <c r="I3" s="36">
        <v>44516</v>
      </c>
      <c r="J3" s="34" t="s">
        <v>11</v>
      </c>
      <c r="K3" s="36">
        <v>44523</v>
      </c>
      <c r="L3" s="34" t="s">
        <v>301</v>
      </c>
      <c r="M3" s="34"/>
      <c r="N3" s="37"/>
      <c r="O3" s="34"/>
      <c r="P3" s="34" t="s">
        <v>302</v>
      </c>
      <c r="Q3" s="34"/>
      <c r="R3" s="34"/>
      <c r="S3" s="38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</row>
    <row r="4" spans="1:39" s="39" customFormat="1" x14ac:dyDescent="0.35">
      <c r="A4" s="35"/>
      <c r="B4" s="34" t="s">
        <v>303</v>
      </c>
      <c r="C4" s="34"/>
      <c r="D4" s="36"/>
      <c r="E4" s="34" t="s">
        <v>304</v>
      </c>
      <c r="F4" s="34" t="s">
        <v>298</v>
      </c>
      <c r="G4" s="36" t="s">
        <v>99</v>
      </c>
      <c r="H4" s="34" t="s">
        <v>99</v>
      </c>
      <c r="I4" s="36">
        <v>44517</v>
      </c>
      <c r="J4" s="34" t="s">
        <v>11</v>
      </c>
      <c r="K4" s="36">
        <v>44520</v>
      </c>
      <c r="L4" s="34" t="s">
        <v>5</v>
      </c>
      <c r="M4" s="34"/>
      <c r="N4" s="37"/>
      <c r="O4" s="34"/>
      <c r="P4" s="34" t="s">
        <v>305</v>
      </c>
      <c r="Q4" s="34"/>
      <c r="R4" s="34"/>
      <c r="S4" s="38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</row>
    <row r="5" spans="1:39" s="39" customFormat="1" x14ac:dyDescent="0.35">
      <c r="A5" s="1">
        <v>1238519</v>
      </c>
      <c r="B5" s="1" t="s">
        <v>295</v>
      </c>
      <c r="C5" s="46" t="s">
        <v>296</v>
      </c>
      <c r="D5" s="1"/>
      <c r="E5" s="1" t="s">
        <v>297</v>
      </c>
      <c r="F5" s="1" t="s">
        <v>298</v>
      </c>
      <c r="G5" s="1" t="s">
        <v>3</v>
      </c>
      <c r="H5" s="1" t="s">
        <v>3</v>
      </c>
      <c r="I5" s="4">
        <v>44511</v>
      </c>
      <c r="J5" s="1" t="s">
        <v>206</v>
      </c>
      <c r="K5" s="5">
        <v>44520</v>
      </c>
      <c r="L5" s="6"/>
      <c r="M5" s="1" t="s">
        <v>20</v>
      </c>
      <c r="N5" s="16">
        <v>44522</v>
      </c>
      <c r="O5" s="1" t="s">
        <v>117</v>
      </c>
      <c r="P5" s="41"/>
      <c r="Q5" s="1"/>
      <c r="R5" s="42"/>
      <c r="S5" s="1"/>
      <c r="T5" s="1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</row>
    <row r="6" spans="1:39" s="39" customFormat="1" x14ac:dyDescent="0.35">
      <c r="A6" s="35"/>
      <c r="B6" s="34" t="s">
        <v>275</v>
      </c>
      <c r="C6" s="34"/>
      <c r="D6" s="36"/>
      <c r="E6" s="34" t="s">
        <v>267</v>
      </c>
      <c r="F6" s="34" t="s">
        <v>291</v>
      </c>
      <c r="G6" s="36" t="s">
        <v>99</v>
      </c>
      <c r="H6" s="34" t="s">
        <v>99</v>
      </c>
      <c r="I6" s="36">
        <v>44496</v>
      </c>
      <c r="J6" s="34" t="s">
        <v>116</v>
      </c>
      <c r="K6" s="36">
        <v>44505</v>
      </c>
      <c r="L6" s="34"/>
      <c r="M6" s="34"/>
      <c r="N6" s="37"/>
      <c r="O6" s="34"/>
      <c r="P6" s="34"/>
      <c r="Q6" s="34"/>
      <c r="R6" s="34"/>
      <c r="S6" s="38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 spans="1:39" s="39" customFormat="1" x14ac:dyDescent="0.35">
      <c r="A7" s="35"/>
      <c r="B7" s="34" t="s">
        <v>284</v>
      </c>
      <c r="C7" s="34" t="s">
        <v>285</v>
      </c>
      <c r="D7" s="36"/>
      <c r="E7" s="34" t="s">
        <v>267</v>
      </c>
      <c r="F7" s="34" t="s">
        <v>2</v>
      </c>
      <c r="G7" s="36" t="s">
        <v>99</v>
      </c>
      <c r="H7" s="34" t="s">
        <v>99</v>
      </c>
      <c r="I7" s="36">
        <v>44498</v>
      </c>
      <c r="J7" s="34" t="s">
        <v>116</v>
      </c>
      <c r="K7" s="36">
        <v>44508</v>
      </c>
      <c r="L7" s="34"/>
      <c r="M7" s="34"/>
      <c r="N7" s="37"/>
      <c r="O7" s="34"/>
      <c r="P7" s="34"/>
      <c r="Q7" s="34"/>
      <c r="R7" s="34"/>
      <c r="S7" s="38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</row>
    <row r="8" spans="1:39" s="39" customFormat="1" x14ac:dyDescent="0.35">
      <c r="A8" s="35"/>
      <c r="B8" s="34" t="s">
        <v>266</v>
      </c>
      <c r="C8" s="34"/>
      <c r="D8" s="36"/>
      <c r="E8" s="34" t="s">
        <v>267</v>
      </c>
      <c r="F8" s="34" t="s">
        <v>2</v>
      </c>
      <c r="G8" s="36" t="s">
        <v>99</v>
      </c>
      <c r="H8" s="34" t="s">
        <v>99</v>
      </c>
      <c r="I8" s="36">
        <v>44488</v>
      </c>
      <c r="J8" s="34" t="s">
        <v>116</v>
      </c>
      <c r="K8" s="36">
        <v>44498</v>
      </c>
      <c r="L8" s="34" t="s">
        <v>5</v>
      </c>
      <c r="M8" s="34"/>
      <c r="N8" s="37"/>
      <c r="O8" s="34"/>
      <c r="P8" s="34"/>
      <c r="Q8" s="34"/>
      <c r="R8" s="34"/>
      <c r="S8" s="38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s="39" customFormat="1" x14ac:dyDescent="0.35">
      <c r="A9" s="35"/>
      <c r="B9" s="34" t="s">
        <v>268</v>
      </c>
      <c r="C9" s="34" t="s">
        <v>269</v>
      </c>
      <c r="D9" s="36"/>
      <c r="E9" s="34" t="s">
        <v>267</v>
      </c>
      <c r="F9" s="34" t="s">
        <v>2</v>
      </c>
      <c r="G9" s="36" t="s">
        <v>99</v>
      </c>
      <c r="H9" s="34" t="s">
        <v>99</v>
      </c>
      <c r="I9" s="36">
        <v>44491</v>
      </c>
      <c r="J9" s="34" t="s">
        <v>116</v>
      </c>
      <c r="K9" s="36">
        <v>44501</v>
      </c>
      <c r="L9" s="34" t="s">
        <v>5</v>
      </c>
      <c r="M9" s="34"/>
      <c r="N9" s="37"/>
      <c r="O9" s="34"/>
      <c r="P9" s="34"/>
      <c r="Q9" s="34"/>
      <c r="R9" s="34"/>
      <c r="S9" s="38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s="39" customFormat="1" x14ac:dyDescent="0.35">
      <c r="A10" s="35"/>
      <c r="B10" s="34" t="s">
        <v>275</v>
      </c>
      <c r="C10" s="34"/>
      <c r="D10" s="36"/>
      <c r="E10" s="34"/>
      <c r="F10" s="34"/>
      <c r="G10" s="36"/>
      <c r="H10" s="34"/>
      <c r="I10" s="36"/>
      <c r="J10" s="34" t="s">
        <v>116</v>
      </c>
      <c r="K10" s="36"/>
      <c r="L10" s="34"/>
      <c r="M10" s="34"/>
      <c r="N10" s="37"/>
      <c r="O10" s="34"/>
      <c r="P10" s="34"/>
      <c r="Q10" s="34"/>
      <c r="R10" s="34"/>
      <c r="S10" s="38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spans="1:39" s="39" customFormat="1" x14ac:dyDescent="0.35">
      <c r="A11" s="35"/>
      <c r="B11" s="34" t="s">
        <v>284</v>
      </c>
      <c r="C11" s="34" t="s">
        <v>285</v>
      </c>
      <c r="D11" s="36"/>
      <c r="E11" s="34" t="s">
        <v>267</v>
      </c>
      <c r="F11" s="34" t="s">
        <v>2</v>
      </c>
      <c r="G11" s="36" t="s">
        <v>99</v>
      </c>
      <c r="H11" s="34" t="s">
        <v>99</v>
      </c>
      <c r="I11" s="36"/>
      <c r="J11" s="34" t="s">
        <v>116</v>
      </c>
      <c r="K11" s="36"/>
      <c r="L11" s="34"/>
      <c r="M11" s="34"/>
      <c r="N11" s="37"/>
      <c r="O11" s="34"/>
      <c r="P11" s="34"/>
      <c r="Q11" s="34"/>
      <c r="R11" s="34"/>
      <c r="S11" s="38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spans="1:39" s="39" customFormat="1" x14ac:dyDescent="0.35">
      <c r="A12" s="35"/>
      <c r="B12" s="34" t="s">
        <v>262</v>
      </c>
      <c r="C12" s="34"/>
      <c r="D12" s="36"/>
      <c r="E12" s="34" t="s">
        <v>263</v>
      </c>
      <c r="F12" s="34" t="s">
        <v>235</v>
      </c>
      <c r="G12" s="36" t="s">
        <v>3</v>
      </c>
      <c r="H12" s="34" t="s">
        <v>3</v>
      </c>
      <c r="I12" s="36">
        <v>44480</v>
      </c>
      <c r="J12" s="34" t="s">
        <v>241</v>
      </c>
      <c r="K12" s="36">
        <v>44490</v>
      </c>
      <c r="L12" s="34" t="s">
        <v>261</v>
      </c>
      <c r="M12" s="34"/>
      <c r="N12" s="37"/>
      <c r="O12" s="34"/>
      <c r="P12" s="34"/>
      <c r="Q12" s="34"/>
      <c r="R12" s="34"/>
      <c r="S12" s="38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s="39" customFormat="1" x14ac:dyDescent="0.35">
      <c r="A13" s="35"/>
      <c r="B13" s="34" t="s">
        <v>239</v>
      </c>
      <c r="C13" s="34"/>
      <c r="D13" s="36"/>
      <c r="E13" s="34" t="s">
        <v>240</v>
      </c>
      <c r="F13" s="34" t="s">
        <v>235</v>
      </c>
      <c r="G13" s="36" t="s">
        <v>3</v>
      </c>
      <c r="H13" s="34" t="s">
        <v>3</v>
      </c>
      <c r="I13" s="36">
        <v>44470</v>
      </c>
      <c r="J13" s="34" t="s">
        <v>241</v>
      </c>
      <c r="K13" s="36">
        <v>44480</v>
      </c>
      <c r="L13" s="34" t="s">
        <v>236</v>
      </c>
      <c r="M13" s="34"/>
      <c r="N13" s="37"/>
      <c r="O13" s="34"/>
      <c r="P13" s="34"/>
      <c r="Q13" s="34"/>
      <c r="R13" s="34"/>
      <c r="S13" s="38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 s="39" customFormat="1" x14ac:dyDescent="0.35">
      <c r="A14" s="35">
        <v>1224643</v>
      </c>
      <c r="B14" s="34" t="s">
        <v>229</v>
      </c>
      <c r="C14" s="34" t="s">
        <v>230</v>
      </c>
      <c r="D14" s="36"/>
      <c r="E14" s="34" t="s">
        <v>234</v>
      </c>
      <c r="F14" s="34" t="s">
        <v>235</v>
      </c>
      <c r="G14" s="36" t="s">
        <v>3</v>
      </c>
      <c r="H14" s="34" t="s">
        <v>3</v>
      </c>
      <c r="I14" s="36">
        <v>44468</v>
      </c>
      <c r="J14" s="34" t="s">
        <v>206</v>
      </c>
      <c r="K14" s="36">
        <v>44476</v>
      </c>
      <c r="L14" s="34" t="s">
        <v>236</v>
      </c>
      <c r="M14" s="34" t="s">
        <v>20</v>
      </c>
      <c r="N14" s="37"/>
      <c r="O14" s="34" t="s">
        <v>103</v>
      </c>
      <c r="P14" s="34" t="s">
        <v>237</v>
      </c>
      <c r="Q14" s="34"/>
      <c r="R14" s="34" t="s">
        <v>238</v>
      </c>
      <c r="S14" s="38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39" s="39" customFormat="1" x14ac:dyDescent="0.35">
      <c r="A15" s="40">
        <v>1227963</v>
      </c>
      <c r="B15" s="40" t="s">
        <v>202</v>
      </c>
      <c r="C15" s="40" t="s">
        <v>203</v>
      </c>
      <c r="D15" s="40"/>
      <c r="E15" s="40" t="s">
        <v>204</v>
      </c>
      <c r="F15" s="40" t="s">
        <v>2</v>
      </c>
      <c r="G15" s="40" t="s">
        <v>3</v>
      </c>
      <c r="H15" s="40" t="s">
        <v>99</v>
      </c>
      <c r="I15" s="40">
        <v>44459</v>
      </c>
      <c r="J15" s="40" t="s">
        <v>206</v>
      </c>
      <c r="K15" s="40">
        <v>44465</v>
      </c>
      <c r="L15" s="40" t="s">
        <v>5</v>
      </c>
      <c r="M15" s="40" t="s">
        <v>20</v>
      </c>
      <c r="N15" s="40"/>
      <c r="O15" s="40" t="s">
        <v>123</v>
      </c>
      <c r="P15" s="40" t="s">
        <v>225</v>
      </c>
      <c r="Q15" s="40"/>
      <c r="R15" s="40" t="s">
        <v>207</v>
      </c>
      <c r="S15" s="40"/>
      <c r="T15" s="40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39" s="39" customFormat="1" x14ac:dyDescent="0.35">
      <c r="A16" s="40">
        <v>1244320</v>
      </c>
      <c r="B16" s="40" t="s">
        <v>113</v>
      </c>
      <c r="C16" s="40" t="s">
        <v>118</v>
      </c>
      <c r="D16" s="40"/>
      <c r="E16" s="40" t="s">
        <v>119</v>
      </c>
      <c r="F16" s="40" t="s">
        <v>2</v>
      </c>
      <c r="G16" s="40">
        <v>44449</v>
      </c>
      <c r="H16" s="40" t="s">
        <v>120</v>
      </c>
      <c r="I16" s="40">
        <v>44450</v>
      </c>
      <c r="J16" s="40" t="s">
        <v>121</v>
      </c>
      <c r="K16" s="40">
        <v>44248</v>
      </c>
      <c r="L16" s="40" t="s">
        <v>122</v>
      </c>
      <c r="M16" s="40" t="s">
        <v>20</v>
      </c>
      <c r="N16" s="40">
        <v>44460</v>
      </c>
      <c r="O16" s="40" t="s">
        <v>123</v>
      </c>
      <c r="P16" s="40" t="s">
        <v>148</v>
      </c>
      <c r="Q16" s="40" t="s">
        <v>124</v>
      </c>
      <c r="R16" s="40"/>
      <c r="S16" s="40"/>
      <c r="T16" s="40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39" s="39" customFormat="1" x14ac:dyDescent="0.35">
      <c r="A17"/>
      <c r="B17" t="s">
        <v>202</v>
      </c>
      <c r="C17" t="s">
        <v>203</v>
      </c>
      <c r="D17"/>
      <c r="E17" t="s">
        <v>204</v>
      </c>
      <c r="F17" t="s">
        <v>2</v>
      </c>
      <c r="G17" t="s">
        <v>3</v>
      </c>
      <c r="H17" t="s">
        <v>205</v>
      </c>
      <c r="I17">
        <v>44459</v>
      </c>
      <c r="J17" t="s">
        <v>206</v>
      </c>
      <c r="K17">
        <v>44465</v>
      </c>
      <c r="L17" t="s">
        <v>5</v>
      </c>
      <c r="M17"/>
      <c r="N17"/>
      <c r="O17"/>
      <c r="P17"/>
      <c r="Q17"/>
      <c r="R17" t="s">
        <v>207</v>
      </c>
      <c r="S17"/>
      <c r="T17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39" s="39" customFormat="1" x14ac:dyDescent="0.35">
      <c r="A18">
        <v>1250699</v>
      </c>
      <c r="B18" t="s">
        <v>105</v>
      </c>
      <c r="C18" t="s">
        <v>106</v>
      </c>
      <c r="D18"/>
      <c r="E18" t="s">
        <v>115</v>
      </c>
      <c r="F18" t="s">
        <v>107</v>
      </c>
      <c r="G18" t="s">
        <v>99</v>
      </c>
      <c r="H18" t="s">
        <v>99</v>
      </c>
      <c r="I18">
        <v>44449</v>
      </c>
      <c r="J18" t="s">
        <v>116</v>
      </c>
      <c r="K18">
        <v>44459</v>
      </c>
      <c r="L18" t="s">
        <v>5</v>
      </c>
      <c r="M18" t="s">
        <v>20</v>
      </c>
      <c r="N18">
        <v>44459</v>
      </c>
      <c r="O18" t="s">
        <v>117</v>
      </c>
      <c r="P18" t="s">
        <v>147</v>
      </c>
      <c r="Q18"/>
      <c r="R18"/>
      <c r="S18"/>
      <c r="T18" t="s">
        <v>108</v>
      </c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39" s="39" customFormat="1" x14ac:dyDescent="0.35">
      <c r="A19">
        <v>1235116</v>
      </c>
      <c r="B19" t="s">
        <v>0</v>
      </c>
      <c r="C19"/>
      <c r="D19"/>
      <c r="E19" t="s">
        <v>1</v>
      </c>
      <c r="F19" t="s">
        <v>2</v>
      </c>
      <c r="G19" t="s">
        <v>3</v>
      </c>
      <c r="H19" t="s">
        <v>4</v>
      </c>
      <c r="I19">
        <v>44425</v>
      </c>
      <c r="J19" t="s">
        <v>4</v>
      </c>
      <c r="K19">
        <v>44435</v>
      </c>
      <c r="L19" t="s">
        <v>5</v>
      </c>
      <c r="M19" t="s">
        <v>6</v>
      </c>
      <c r="N19"/>
      <c r="O19" t="s">
        <v>5</v>
      </c>
      <c r="P19"/>
      <c r="Q19"/>
      <c r="R19"/>
      <c r="S19"/>
      <c r="T19" t="s">
        <v>7</v>
      </c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39" s="39" customFormat="1" x14ac:dyDescent="0.35">
      <c r="A20"/>
      <c r="B20" t="s">
        <v>8</v>
      </c>
      <c r="C20"/>
      <c r="D20"/>
      <c r="E20" t="s">
        <v>9</v>
      </c>
      <c r="F20" t="s">
        <v>10</v>
      </c>
      <c r="G20" t="s">
        <v>3</v>
      </c>
      <c r="H20" t="s">
        <v>3</v>
      </c>
      <c r="I20">
        <v>44427</v>
      </c>
      <c r="J20" t="s">
        <v>11</v>
      </c>
      <c r="K20">
        <v>44437</v>
      </c>
      <c r="L20" t="s">
        <v>5</v>
      </c>
      <c r="M20" t="s">
        <v>6</v>
      </c>
      <c r="N20"/>
      <c r="O20" t="s">
        <v>5</v>
      </c>
      <c r="P20"/>
      <c r="Q20"/>
      <c r="R20"/>
      <c r="S20"/>
      <c r="T20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  <row r="21" spans="1:39" s="39" customFormat="1" x14ac:dyDescent="0.35">
      <c r="A21">
        <v>1232227</v>
      </c>
      <c r="B21" t="s">
        <v>12</v>
      </c>
      <c r="C21" t="s">
        <v>13</v>
      </c>
      <c r="D21">
        <v>36695</v>
      </c>
      <c r="E21" t="s">
        <v>1</v>
      </c>
      <c r="F21" t="s">
        <v>14</v>
      </c>
      <c r="G21" t="s">
        <v>3</v>
      </c>
      <c r="H21" t="s">
        <v>4</v>
      </c>
      <c r="I21">
        <v>44428</v>
      </c>
      <c r="J21" t="s">
        <v>11</v>
      </c>
      <c r="K21">
        <v>44438</v>
      </c>
      <c r="L21" t="s">
        <v>15</v>
      </c>
      <c r="M21" t="s">
        <v>6</v>
      </c>
      <c r="N21"/>
      <c r="O21" t="s">
        <v>5</v>
      </c>
      <c r="P21"/>
      <c r="Q21"/>
      <c r="R21"/>
      <c r="S21"/>
      <c r="T21" t="s">
        <v>16</v>
      </c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</row>
    <row r="22" spans="1:39" customFormat="1" x14ac:dyDescent="0.35">
      <c r="A22">
        <v>1233601</v>
      </c>
      <c r="B22" t="s">
        <v>17</v>
      </c>
      <c r="C22" t="s">
        <v>18</v>
      </c>
      <c r="D22">
        <v>37013</v>
      </c>
      <c r="E22" t="s">
        <v>1</v>
      </c>
      <c r="F22" t="s">
        <v>14</v>
      </c>
      <c r="G22" t="s">
        <v>3</v>
      </c>
      <c r="H22" t="s">
        <v>4</v>
      </c>
      <c r="I22">
        <v>44428</v>
      </c>
      <c r="J22" t="s">
        <v>19</v>
      </c>
      <c r="K22">
        <v>44438</v>
      </c>
      <c r="L22" t="s">
        <v>15</v>
      </c>
      <c r="M22" t="s">
        <v>20</v>
      </c>
      <c r="O22" t="s">
        <v>5</v>
      </c>
      <c r="T22" t="s">
        <v>16</v>
      </c>
    </row>
    <row r="23" spans="1:39" customFormat="1" x14ac:dyDescent="0.35">
      <c r="B23" t="s">
        <v>40</v>
      </c>
      <c r="C23" t="s">
        <v>41</v>
      </c>
      <c r="D23">
        <v>37763</v>
      </c>
      <c r="E23" t="s">
        <v>42</v>
      </c>
      <c r="F23" t="s">
        <v>2</v>
      </c>
      <c r="G23">
        <v>44434</v>
      </c>
      <c r="H23" t="s">
        <v>43</v>
      </c>
      <c r="I23">
        <v>44438</v>
      </c>
      <c r="J23" t="s">
        <v>44</v>
      </c>
      <c r="K23">
        <v>44448</v>
      </c>
      <c r="L23" t="s">
        <v>15</v>
      </c>
      <c r="M23" t="s">
        <v>20</v>
      </c>
      <c r="O23" t="s">
        <v>45</v>
      </c>
      <c r="P23" t="s">
        <v>46</v>
      </c>
      <c r="T23" t="s">
        <v>47</v>
      </c>
    </row>
    <row r="24" spans="1:39" customFormat="1" x14ac:dyDescent="0.35"/>
    <row r="25" spans="1:39" customFormat="1" x14ac:dyDescent="0.35"/>
    <row r="26" spans="1:39" customFormat="1" x14ac:dyDescent="0.35"/>
    <row r="27" spans="1:39" customFormat="1" x14ac:dyDescent="0.35"/>
    <row r="28" spans="1:39" customFormat="1" x14ac:dyDescent="0.35"/>
    <row r="29" spans="1:39" customFormat="1" x14ac:dyDescent="0.35"/>
    <row r="30" spans="1:39" customFormat="1" x14ac:dyDescent="0.35"/>
    <row r="31" spans="1:39" customFormat="1" x14ac:dyDescent="0.35"/>
    <row r="32" spans="1:39" customFormat="1" x14ac:dyDescent="0.35"/>
    <row r="33" customFormat="1" x14ac:dyDescent="0.35"/>
    <row r="34" customForma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U20"/>
  <sheetViews>
    <sheetView workbookViewId="0">
      <selection activeCell="J1" sqref="J1:J1048576"/>
    </sheetView>
  </sheetViews>
  <sheetFormatPr defaultRowHeight="14.5" x14ac:dyDescent="0.35"/>
  <cols>
    <col min="6" max="6" width="10.453125" style="3" bestFit="1" customWidth="1"/>
    <col min="7" max="7" width="9.453125" style="3" bestFit="1" customWidth="1"/>
    <col min="8" max="8" width="15.1796875" style="3" bestFit="1" customWidth="1"/>
    <col min="10" max="10" width="10.453125" style="3" bestFit="1" customWidth="1"/>
    <col min="12" max="12" width="10.453125" style="3" bestFit="1" customWidth="1"/>
    <col min="15" max="15" width="8.7265625" style="3"/>
  </cols>
  <sheetData>
    <row r="1" spans="1:21" x14ac:dyDescent="0.35">
      <c r="B1" t="s">
        <v>21</v>
      </c>
      <c r="C1" t="s">
        <v>48</v>
      </c>
      <c r="D1" t="s">
        <v>49</v>
      </c>
      <c r="E1" t="s">
        <v>50</v>
      </c>
      <c r="F1" s="3" t="s">
        <v>24</v>
      </c>
      <c r="G1" s="3" t="s">
        <v>51</v>
      </c>
      <c r="H1" s="3" t="s">
        <v>27</v>
      </c>
      <c r="I1" t="s">
        <v>28</v>
      </c>
      <c r="J1" s="3" t="s">
        <v>52</v>
      </c>
      <c r="K1" t="s">
        <v>53</v>
      </c>
      <c r="L1" s="3" t="s">
        <v>54</v>
      </c>
      <c r="M1" t="s">
        <v>32</v>
      </c>
      <c r="N1" t="s">
        <v>33</v>
      </c>
      <c r="O1" s="3" t="s">
        <v>34</v>
      </c>
      <c r="P1" t="s">
        <v>35</v>
      </c>
      <c r="Q1" t="s">
        <v>36</v>
      </c>
      <c r="R1" t="s">
        <v>55</v>
      </c>
      <c r="S1" t="s">
        <v>38</v>
      </c>
      <c r="T1" t="s">
        <v>56</v>
      </c>
      <c r="U1" t="s">
        <v>57</v>
      </c>
    </row>
    <row r="2" spans="1:21" x14ac:dyDescent="0.35">
      <c r="B2" s="12">
        <v>1248095</v>
      </c>
      <c r="C2" t="str">
        <f>INDEX(Qpaste!$A:$T,MATCH('Quarantined Students'!$B2,Qpaste!$A:$A,0), MATCH(Qpaste!B$1,Qpaste!$1:$1,0))</f>
        <v>Carson Collet</v>
      </c>
      <c r="D2" t="str" cm="1">
        <f t="array" ref="D2">IF(INDEX(Qpaste!$A:$T,_xlfn.IFNA(MATCH('Quarantined Students'!$B2,Qpaste!$A:$A,0),MATCH($C2,Qpaste!$B:$B,0)), MATCH(Qpaste!C$1,Qpaste!$1:$1,0))=0,"",INDEX(Qpaste!$A:$T,_xlfn.IFNA(MATCH('Quarantined Students'!$B2,Qpaste!$A:$A,0),MATCH($C2,Qpaste!$B:$B,0)), MATCH(Qpaste!C$1,Qpaste!$1:$1,0)))</f>
        <v>(815)514-5259</v>
      </c>
      <c r="E2" t="str" cm="1">
        <f t="array" ref="E2">IF(INDEX(Qpaste!$A:$T,_xlfn.IFNA(MATCH('Quarantined Students'!$B2,Qpaste!$A:$A,0),MATCH($C2,Qpaste!$B:$B,0)), MATCH(Qpaste!D$1,Qpaste!$1:$1,0))=0,"",INDEX(Qpaste!$A:$T,_xlfn.IFNA(MATCH('Quarantined Students'!$B2,Qpaste!$A:$A,0),MATCH($C2,Qpaste!$B:$B,0)), MATCH(Qpaste!D$1,Qpaste!$1:$1,0)))</f>
        <v/>
      </c>
      <c r="F2" cm="1">
        <f t="array" ref="F2">IF(INDEX(Qpaste!$A:$T,_xlfn.IFNA(MATCH('Quarantined Students'!$B2,Qpaste!$A:$A,0),MATCH($C2,Qpaste!$B:$B,0)), MATCH(Qpaste!E$1,Qpaste!$1:$1,0))=0,"",INDEX(Qpaste!$A:$T,_xlfn.IFNA(MATCH('Quarantined Students'!$B2,Qpaste!$A:$A,0),MATCH($C2,Qpaste!$B:$B,0)), MATCH(Qpaste!E$1,Qpaste!$1:$1,0)))</f>
        <v>37619</v>
      </c>
      <c r="G2" s="3" t="str" cm="1">
        <f t="array" ref="G2">IF(INDEX(Qpaste!$A:$T,_xlfn.IFNA(MATCH('Quarantined Students'!$B2,Qpaste!$A:$A,0),MATCH($C2,Qpaste!$B:$B,0)), MATCH(Qpaste!F$1,Qpaste!$1:$1,0))=0,"",INDEX(Qpaste!$A:$T,_xlfn.IFNA(MATCH('Quarantined Students'!$B2,Qpaste!$A:$A,0),MATCH($C2,Qpaste!$B:$B,0)), MATCH(Qpaste!F$1,Qpaste!$1:$1,0)))</f>
        <v>9/1 - Antigen - Negative</v>
      </c>
      <c r="H2" s="3" cm="1">
        <f t="array" ref="H2">IF(INDEX(Qpaste!$A:$T,_xlfn.IFNA(MATCH('Quarantined Students'!$B2,Qpaste!$A:$A,0),MATCH($C2,Qpaste!$B:$B,0)), MATCH(Qpaste!G$1,Qpaste!$1:$1,0))=0,"",INDEX(Qpaste!$A:$T,_xlfn.IFNA(MATCH('Quarantined Students'!$B2,Qpaste!$A:$A,0),MATCH($C2,Qpaste!$B:$B,0)), MATCH(Qpaste!G$1,Qpaste!$1:$1,0)))</f>
        <v>44434</v>
      </c>
      <c r="I2" t="str" cm="1">
        <f t="array" ref="I2">IF(INDEX(Qpaste!$A:$T,_xlfn.IFNA(MATCH('Quarantined Students'!$B2,Qpaste!$A:$A,0),MATCH($C2,Qpaste!$B:$B,0)), MATCH(Qpaste!H$1,Qpaste!$1:$1,0))=0,"",INDEX(Qpaste!$A:$T,_xlfn.IFNA(MATCH('Quarantined Students'!$B2,Qpaste!$A:$A,0),MATCH($C2,Qpaste!$B:$B,0)), MATCH(Qpaste!H$1,Qpaste!$1:$1,0)))</f>
        <v>Off-campus/Collin Meisenburg</v>
      </c>
      <c r="J2" s="3" cm="1">
        <f t="array" ref="J2">IF(INDEX(Qpaste!$A:$T,_xlfn.IFNA(MATCH('Quarantined Students'!$B2,Qpaste!$A:$A,0),MATCH($C2,Qpaste!$B:$B,0)), MATCH(Qpaste!I$1,Qpaste!$1:$1,0))=0,"",INDEX(Qpaste!$A:$T,_xlfn.IFNA(MATCH('Quarantined Students'!$B2,Qpaste!$A:$A,0),MATCH($C2,Qpaste!$B:$B,0)), MATCH(Qpaste!I$1,Qpaste!$1:$1,0)))</f>
        <v>44434</v>
      </c>
      <c r="K2" t="str" cm="1">
        <f t="array" ref="K2">IF(INDEX(Qpaste!$A:$T,_xlfn.IFNA(MATCH('Quarantined Students'!$B2,Qpaste!$A:$A,0),MATCH($C2,Qpaste!$B:$B,0)), MATCH(Qpaste!J$1,Qpaste!$1:$1,0))=0,"",INDEX(Qpaste!$A:$T,_xlfn.IFNA(MATCH('Quarantined Students'!$B2,Qpaste!$A:$A,0),MATCH($C2,Qpaste!$B:$B,0)), MATCH(Qpaste!J$1,Qpaste!$1:$1,0)))</f>
        <v>Home</v>
      </c>
      <c r="L2" s="3" cm="1">
        <f t="array" ref="L2">IF(INDEX(Qpaste!$A:$T,_xlfn.IFNA(MATCH('Quarantined Students'!$B2,Qpaste!$A:$A,0),MATCH($C2,Qpaste!$B:$B,0)), MATCH(Qpaste!K$1,Qpaste!$1:$1,0))=0,"",INDEX(Qpaste!$A:$T,_xlfn.IFNA(MATCH('Quarantined Students'!$B2,Qpaste!$A:$A,0),MATCH($C2,Qpaste!$B:$B,0)), MATCH(Qpaste!K$1,Qpaste!$1:$1,0)))</f>
        <v>44442</v>
      </c>
      <c r="M2" t="str" cm="1">
        <f t="array" ref="M2">IF(INDEX(Qpaste!$A:$T,_xlfn.IFNA(MATCH('Quarantined Students'!$B2,Qpaste!$A:$A,0),MATCH($C2,Qpaste!$B:$B,0)), MATCH(Qpaste!L$1,Qpaste!$1:$1,0))=0,"",INDEX(Qpaste!$A:$T,_xlfn.IFNA(MATCH('Quarantined Students'!$B2,Qpaste!$A:$A,0),MATCH($C2,Qpaste!$B:$B,0)), MATCH(Qpaste!L$1,Qpaste!$1:$1,0)))</f>
        <v>DK</v>
      </c>
      <c r="N2" t="str" cm="1">
        <f t="array" ref="N2">IF(INDEX(Qpaste!$A:$T,_xlfn.IFNA(MATCH('Quarantined Students'!$B2,Qpaste!$A:$A,0),MATCH($C2,Qpaste!$B:$B,0)), MATCH(Qpaste!M$1,Qpaste!$1:$1,0))=0,"",INDEX(Qpaste!$A:$T,_xlfn.IFNA(MATCH('Quarantined Students'!$B2,Qpaste!$A:$A,0),MATCH($C2,Qpaste!$B:$B,0)), MATCH(Qpaste!M$1,Qpaste!$1:$1,0)))</f>
        <v>YES</v>
      </c>
      <c r="O2" cm="1">
        <f t="array" ref="O2">IF(INDEX(Qpaste!$A:$T,_xlfn.IFNA(MATCH('Quarantined Students'!$B2,Qpaste!$A:$A,0),MATCH($C2,Qpaste!$B:$B,0)), MATCH(Qpaste!N$1,Qpaste!$1:$1,0))=0,"",INDEX(Qpaste!$A:$T,_xlfn.IFNA(MATCH('Quarantined Students'!$B2,Qpaste!$A:$A,0),MATCH($C2,Qpaste!$B:$B,0)), MATCH(Qpaste!N$1,Qpaste!$1:$1,0)))</f>
        <v>44448</v>
      </c>
      <c r="P2" t="str" cm="1">
        <f t="array" ref="P2">IF(INDEX(Qpaste!$A:$T,_xlfn.IFNA(MATCH('Quarantined Students'!$B2,Qpaste!$A:$A,0),MATCH($C2,Qpaste!$B:$B,0)), MATCH(Qpaste!O$1,Qpaste!$1:$1,0))=0,"",INDEX(Qpaste!$A:$T,_xlfn.IFNA(MATCH('Quarantined Students'!$B2,Qpaste!$A:$A,0),MATCH($C2,Qpaste!$B:$B,0)), MATCH(Qpaste!O$1,Qpaste!$1:$1,0)))</f>
        <v>Kristin TT.</v>
      </c>
      <c r="Q2" t="str" cm="1">
        <f t="array" ref="Q2">IF(INDEX(Qpaste!$A:$T,_xlfn.IFNA(MATCH('Quarantined Students'!$B2,Qpaste!$A:$A,0),MATCH($C2,Qpaste!$B:$B,0)), MATCH(Qpaste!P$1,Qpaste!$1:$1,0))=0,"",INDEX(Qpaste!$A:$T,_xlfn.IFNA(MATCH('Quarantined Students'!$B2,Qpaste!$A:$A,0),MATCH($C2,Qpaste!$B:$B,0)), MATCH(Qpaste!P$1,Qpaste!$1:$1,0)))</f>
        <v>8/27 enail sent - no symptoms</v>
      </c>
      <c r="R2" t="str" cm="1">
        <f t="array" ref="R2">IF(INDEX(Qpaste!$A:$T,_xlfn.IFNA(MATCH('Quarantined Students'!$B2,Qpaste!$A:$A,0),MATCH($C2,Qpaste!$B:$B,0)), MATCH(Qpaste!Q$1,Qpaste!$1:$1,0))=0,"",INDEX(Qpaste!$A:$T,_xlfn.IFNA(MATCH('Quarantined Students'!$B2,Qpaste!$A:$A,0),MATCH($C2,Qpaste!$B:$B,0)), MATCH(Qpaste!Q$1,Qpaste!$1:$1,0)))</f>
        <v/>
      </c>
      <c r="S2" t="str" cm="1">
        <f t="array" ref="S2">IF(INDEX(Qpaste!$A:$T,_xlfn.IFNA(MATCH('Quarantined Students'!$B2,Qpaste!$A:$A,0),MATCH($C2,Qpaste!$B:$B,0)), MATCH(Qpaste!R$1,Qpaste!$1:$1,0))=0,"",INDEX(Qpaste!$A:$T,_xlfn.IFNA(MATCH('Quarantined Students'!$B2,Qpaste!$A:$A,0),MATCH($C2,Qpaste!$B:$B,0)), MATCH(Qpaste!R$1,Qpaste!$1:$1,0)))</f>
        <v/>
      </c>
      <c r="T2" t="str" cm="1">
        <f t="array" ref="T2">IF(INDEX(Qpaste!$A:$T,_xlfn.IFNA(MATCH('Quarantined Students'!$B2,Qpaste!$A:$A,0),MATCH($C2,Qpaste!$B:$B,0)), MATCH(Qpaste!S$1,Qpaste!$1:$1,0))=0,"",INDEX(Qpaste!$A:$T,_xlfn.IFNA(MATCH('Quarantined Students'!$B2,Qpaste!$A:$A,0),MATCH($C2,Qpaste!$B:$B,0)), MATCH(Qpaste!S$1,Qpaste!$1:$1,0)))</f>
        <v/>
      </c>
      <c r="U2" t="str" cm="1">
        <f t="array" ref="U2">IF(INDEX(Qpaste!$A:$T,_xlfn.IFNA(MATCH('Quarantined Students'!$B2,Qpaste!$A:$A,0),MATCH($C2,Qpaste!$B:$B,0)), MATCH(Qpaste!T$1,Qpaste!$1:$1,0))=0,"",INDEX(Qpaste!$A:$T,_xlfn.IFNA(MATCH('Quarantined Students'!$B2,Qpaste!$A:$A,0),MATCH($C2,Qpaste!$B:$B,0)), MATCH(Qpaste!T$1,Qpaste!$1:$1,0)))</f>
        <v>XC</v>
      </c>
    </row>
    <row r="3" spans="1:21" x14ac:dyDescent="0.35">
      <c r="B3" s="1">
        <v>1248351</v>
      </c>
      <c r="C3" t="str">
        <f>INDEX(Qpaste!$A:$T,MATCH('Quarantined Students'!$B3,Qpaste!$A:$A,0), MATCH(Qpaste!B$1,Qpaste!$1:$1,0))</f>
        <v>Hunter Kalous</v>
      </c>
      <c r="D3" t="str" cm="1">
        <f t="array" ref="D3">IF(INDEX(Qpaste!$A:$T,_xlfn.IFNA(MATCH('Quarantined Students'!$B3,Qpaste!$A:$A,0),MATCH($C3,Qpaste!$B:$B,0)), MATCH(Qpaste!C$1,Qpaste!$1:$1,0))=0,"",INDEX(Qpaste!$A:$T,_xlfn.IFNA(MATCH('Quarantined Students'!$B3,Qpaste!$A:$A,0),MATCH($C3,Qpaste!$B:$B,0)), MATCH(Qpaste!C$1,Qpaste!$1:$1,0)))</f>
        <v>(319)560-8928</v>
      </c>
      <c r="E3" t="str" cm="1">
        <f t="array" ref="E3">IF(INDEX(Qpaste!$A:$T,_xlfn.IFNA(MATCH('Quarantined Students'!$B3,Qpaste!$A:$A,0),MATCH($C3,Qpaste!$B:$B,0)), MATCH(Qpaste!D$1,Qpaste!$1:$1,0))=0,"",INDEX(Qpaste!$A:$T,_xlfn.IFNA(MATCH('Quarantined Students'!$B3,Qpaste!$A:$A,0),MATCH($C3,Qpaste!$B:$B,0)), MATCH(Qpaste!D$1,Qpaste!$1:$1,0)))</f>
        <v/>
      </c>
      <c r="F3" cm="1">
        <f t="array" ref="F3">IF(INDEX(Qpaste!$A:$T,_xlfn.IFNA(MATCH('Quarantined Students'!$B3,Qpaste!$A:$A,0),MATCH($C3,Qpaste!$B:$B,0)), MATCH(Qpaste!E$1,Qpaste!$1:$1,0))=0,"",INDEX(Qpaste!$A:$T,_xlfn.IFNA(MATCH('Quarantined Students'!$B3,Qpaste!$A:$A,0),MATCH($C3,Qpaste!$B:$B,0)), MATCH(Qpaste!E$1,Qpaste!$1:$1,0)))</f>
        <v>37668</v>
      </c>
      <c r="G3" s="3" t="str" cm="1">
        <f t="array" ref="G3">IF(INDEX(Qpaste!$A:$T,_xlfn.IFNA(MATCH('Quarantined Students'!$B3,Qpaste!$A:$A,0),MATCH($C3,Qpaste!$B:$B,0)), MATCH(Qpaste!F$1,Qpaste!$1:$1,0))=0,"",INDEX(Qpaste!$A:$T,_xlfn.IFNA(MATCH('Quarantined Students'!$B3,Qpaste!$A:$A,0),MATCH($C3,Qpaste!$B:$B,0)), MATCH(Qpaste!F$1,Qpaste!$1:$1,0)))</f>
        <v>9/2 - Wartburg - Antigen - Negative</v>
      </c>
      <c r="H3" s="3" cm="1">
        <f t="array" ref="H3">IF(INDEX(Qpaste!$A:$T,_xlfn.IFNA(MATCH('Quarantined Students'!$B3,Qpaste!$A:$A,0),MATCH($C3,Qpaste!$B:$B,0)), MATCH(Qpaste!G$1,Qpaste!$1:$1,0))=0,"",INDEX(Qpaste!$A:$T,_xlfn.IFNA(MATCH('Quarantined Students'!$B3,Qpaste!$A:$A,0),MATCH($C3,Qpaste!$B:$B,0)), MATCH(Qpaste!G$1,Qpaste!$1:$1,0)))</f>
        <v>44434</v>
      </c>
      <c r="I3" t="str" cm="1">
        <f t="array" ref="I3">IF(INDEX(Qpaste!$A:$T,_xlfn.IFNA(MATCH('Quarantined Students'!$B3,Qpaste!$A:$A,0),MATCH($C3,Qpaste!$B:$B,0)), MATCH(Qpaste!H$1,Qpaste!$1:$1,0))=0,"",INDEX(Qpaste!$A:$T,_xlfn.IFNA(MATCH('Quarantined Students'!$B3,Qpaste!$A:$A,0),MATCH($C3,Qpaste!$B:$B,0)), MATCH(Qpaste!H$1,Qpaste!$1:$1,0)))</f>
        <v>Off-campus/Collin Meisenburg</v>
      </c>
      <c r="J3" s="3" cm="1">
        <f t="array" ref="J3">IF(INDEX(Qpaste!$A:$T,_xlfn.IFNA(MATCH('Quarantined Students'!$B3,Qpaste!$A:$A,0),MATCH($C3,Qpaste!$B:$B,0)), MATCH(Qpaste!I$1,Qpaste!$1:$1,0))=0,"",INDEX(Qpaste!$A:$T,_xlfn.IFNA(MATCH('Quarantined Students'!$B3,Qpaste!$A:$A,0),MATCH($C3,Qpaste!$B:$B,0)), MATCH(Qpaste!I$1,Qpaste!$1:$1,0)))</f>
        <v>44434</v>
      </c>
      <c r="K3" t="str" cm="1">
        <f t="array" ref="K3">IF(INDEX(Qpaste!$A:$T,_xlfn.IFNA(MATCH('Quarantined Students'!$B3,Qpaste!$A:$A,0),MATCH($C3,Qpaste!$B:$B,0)), MATCH(Qpaste!J$1,Qpaste!$1:$1,0))=0,"",INDEX(Qpaste!$A:$T,_xlfn.IFNA(MATCH('Quarantined Students'!$B3,Qpaste!$A:$A,0),MATCH($C3,Qpaste!$B:$B,0)), MATCH(Qpaste!J$1,Qpaste!$1:$1,0)))</f>
        <v>Home</v>
      </c>
      <c r="L3" s="3" cm="1">
        <f t="array" ref="L3">IF(INDEX(Qpaste!$A:$T,_xlfn.IFNA(MATCH('Quarantined Students'!$B3,Qpaste!$A:$A,0),MATCH($C3,Qpaste!$B:$B,0)), MATCH(Qpaste!K$1,Qpaste!$1:$1,0))=0,"",INDEX(Qpaste!$A:$T,_xlfn.IFNA(MATCH('Quarantined Students'!$B3,Qpaste!$A:$A,0),MATCH($C3,Qpaste!$B:$B,0)), MATCH(Qpaste!K$1,Qpaste!$1:$1,0)))</f>
        <v>44442</v>
      </c>
      <c r="M3" t="str" cm="1">
        <f t="array" ref="M3">IF(INDEX(Qpaste!$A:$T,_xlfn.IFNA(MATCH('Quarantined Students'!$B3,Qpaste!$A:$A,0),MATCH($C3,Qpaste!$B:$B,0)), MATCH(Qpaste!L$1,Qpaste!$1:$1,0))=0,"",INDEX(Qpaste!$A:$T,_xlfn.IFNA(MATCH('Quarantined Students'!$B3,Qpaste!$A:$A,0),MATCH($C3,Qpaste!$B:$B,0)), MATCH(Qpaste!L$1,Qpaste!$1:$1,0)))</f>
        <v>DK</v>
      </c>
      <c r="N3" t="str" cm="1">
        <f t="array" ref="N3">IF(INDEX(Qpaste!$A:$T,_xlfn.IFNA(MATCH('Quarantined Students'!$B3,Qpaste!$A:$A,0),MATCH($C3,Qpaste!$B:$B,0)), MATCH(Qpaste!M$1,Qpaste!$1:$1,0))=0,"",INDEX(Qpaste!$A:$T,_xlfn.IFNA(MATCH('Quarantined Students'!$B3,Qpaste!$A:$A,0),MATCH($C3,Qpaste!$B:$B,0)), MATCH(Qpaste!M$1,Qpaste!$1:$1,0)))</f>
        <v>YES</v>
      </c>
      <c r="O3" cm="1">
        <f t="array" ref="O3">IF(INDEX(Qpaste!$A:$T,_xlfn.IFNA(MATCH('Quarantined Students'!$B3,Qpaste!$A:$A,0),MATCH($C3,Qpaste!$B:$B,0)), MATCH(Qpaste!N$1,Qpaste!$1:$1,0))=0,"",INDEX(Qpaste!$A:$T,_xlfn.IFNA(MATCH('Quarantined Students'!$B3,Qpaste!$A:$A,0),MATCH($C3,Qpaste!$B:$B,0)), MATCH(Qpaste!N$1,Qpaste!$1:$1,0)))</f>
        <v>44448</v>
      </c>
      <c r="P3" t="str" cm="1">
        <f t="array" ref="P3">IF(INDEX(Qpaste!$A:$T,_xlfn.IFNA(MATCH('Quarantined Students'!$B3,Qpaste!$A:$A,0),MATCH($C3,Qpaste!$B:$B,0)), MATCH(Qpaste!O$1,Qpaste!$1:$1,0))=0,"",INDEX(Qpaste!$A:$T,_xlfn.IFNA(MATCH('Quarantined Students'!$B3,Qpaste!$A:$A,0),MATCH($C3,Qpaste!$B:$B,0)), MATCH(Qpaste!O$1,Qpaste!$1:$1,0)))</f>
        <v>Kristin TT.</v>
      </c>
      <c r="Q3" t="str" cm="1">
        <f t="array" ref="Q3">IF(INDEX(Qpaste!$A:$T,_xlfn.IFNA(MATCH('Quarantined Students'!$B3,Qpaste!$A:$A,0),MATCH($C3,Qpaste!$B:$B,0)), MATCH(Qpaste!P$1,Qpaste!$1:$1,0))=0,"",INDEX(Qpaste!$A:$T,_xlfn.IFNA(MATCH('Quarantined Students'!$B3,Qpaste!$A:$A,0),MATCH($C3,Qpaste!$B:$B,0)), MATCH(Qpaste!P$1,Qpaste!$1:$1,0)))</f>
        <v>8/27 email sent - no symptoms</v>
      </c>
      <c r="R3" t="str" cm="1">
        <f t="array" ref="R3">IF(INDEX(Qpaste!$A:$T,_xlfn.IFNA(MATCH('Quarantined Students'!$B3,Qpaste!$A:$A,0),MATCH($C3,Qpaste!$B:$B,0)), MATCH(Qpaste!Q$1,Qpaste!$1:$1,0))=0,"",INDEX(Qpaste!$A:$T,_xlfn.IFNA(MATCH('Quarantined Students'!$B3,Qpaste!$A:$A,0),MATCH($C3,Qpaste!$B:$B,0)), MATCH(Qpaste!Q$1,Qpaste!$1:$1,0)))</f>
        <v/>
      </c>
      <c r="S3" t="str" cm="1">
        <f t="array" ref="S3">IF(INDEX(Qpaste!$A:$T,_xlfn.IFNA(MATCH('Quarantined Students'!$B3,Qpaste!$A:$A,0),MATCH($C3,Qpaste!$B:$B,0)), MATCH(Qpaste!R$1,Qpaste!$1:$1,0))=0,"",INDEX(Qpaste!$A:$T,_xlfn.IFNA(MATCH('Quarantined Students'!$B3,Qpaste!$A:$A,0),MATCH($C3,Qpaste!$B:$B,0)), MATCH(Qpaste!R$1,Qpaste!$1:$1,0)))</f>
        <v/>
      </c>
      <c r="T3" t="str" cm="1">
        <f t="array" ref="T3">IF(INDEX(Qpaste!$A:$T,_xlfn.IFNA(MATCH('Quarantined Students'!$B3,Qpaste!$A:$A,0),MATCH($C3,Qpaste!$B:$B,0)), MATCH(Qpaste!S$1,Qpaste!$1:$1,0))=0,"",INDEX(Qpaste!$A:$T,_xlfn.IFNA(MATCH('Quarantined Students'!$B3,Qpaste!$A:$A,0),MATCH($C3,Qpaste!$B:$B,0)), MATCH(Qpaste!S$1,Qpaste!$1:$1,0)))</f>
        <v/>
      </c>
      <c r="U3" t="str" cm="1">
        <f t="array" ref="U3">IF(INDEX(Qpaste!$A:$T,_xlfn.IFNA(MATCH('Quarantined Students'!$B3,Qpaste!$A:$A,0),MATCH($C3,Qpaste!$B:$B,0)), MATCH(Qpaste!T$1,Qpaste!$1:$1,0))=0,"",INDEX(Qpaste!$A:$T,_xlfn.IFNA(MATCH('Quarantined Students'!$B3,Qpaste!$A:$A,0),MATCH($C3,Qpaste!$B:$B,0)), MATCH(Qpaste!T$1,Qpaste!$1:$1,0)))</f>
        <v>XC</v>
      </c>
    </row>
    <row r="4" spans="1:21" x14ac:dyDescent="0.35">
      <c r="B4" s="1">
        <v>1246184</v>
      </c>
      <c r="C4" t="str">
        <f>INDEX(Qpaste!$A:$T,MATCH('Quarantined Students'!$B4,Qpaste!$A:$A,0), MATCH(Qpaste!B$1,Qpaste!$1:$1,0))</f>
        <v>Clay Pehl</v>
      </c>
      <c r="D4" t="str" cm="1">
        <f t="array" ref="D4">IF(INDEX(Qpaste!$A:$T,_xlfn.IFNA(MATCH('Quarantined Students'!$B4,Qpaste!$A:$A,0),MATCH($C4,Qpaste!$B:$B,0)), MATCH(Qpaste!C$1,Qpaste!$1:$1,0))=0,"",INDEX(Qpaste!$A:$T,_xlfn.IFNA(MATCH('Quarantined Students'!$B4,Qpaste!$A:$A,0),MATCH($C4,Qpaste!$B:$B,0)), MATCH(Qpaste!C$1,Qpaste!$1:$1,0)))</f>
        <v>(515)236-0414</v>
      </c>
      <c r="E4" t="str" cm="1">
        <f t="array" ref="E4">IF(INDEX(Qpaste!$A:$T,_xlfn.IFNA(MATCH('Quarantined Students'!$B4,Qpaste!$A:$A,0),MATCH($C4,Qpaste!$B:$B,0)), MATCH(Qpaste!D$1,Qpaste!$1:$1,0))=0,"",INDEX(Qpaste!$A:$T,_xlfn.IFNA(MATCH('Quarantined Students'!$B4,Qpaste!$A:$A,0),MATCH($C4,Qpaste!$B:$B,0)), MATCH(Qpaste!D$1,Qpaste!$1:$1,0)))</f>
        <v/>
      </c>
      <c r="F4" cm="1">
        <f t="array" ref="F4">IF(INDEX(Qpaste!$A:$T,_xlfn.IFNA(MATCH('Quarantined Students'!$B4,Qpaste!$A:$A,0),MATCH($C4,Qpaste!$B:$B,0)), MATCH(Qpaste!E$1,Qpaste!$1:$1,0))=0,"",INDEX(Qpaste!$A:$T,_xlfn.IFNA(MATCH('Quarantined Students'!$B4,Qpaste!$A:$A,0),MATCH($C4,Qpaste!$B:$B,0)), MATCH(Qpaste!E$1,Qpaste!$1:$1,0)))</f>
        <v>37536</v>
      </c>
      <c r="G4" s="3" t="str" cm="1">
        <f t="array" ref="G4">IF(INDEX(Qpaste!$A:$T,_xlfn.IFNA(MATCH('Quarantined Students'!$B4,Qpaste!$A:$A,0),MATCH($C4,Qpaste!$B:$B,0)), MATCH(Qpaste!F$1,Qpaste!$1:$1,0))=0,"",INDEX(Qpaste!$A:$T,_xlfn.IFNA(MATCH('Quarantined Students'!$B4,Qpaste!$A:$A,0),MATCH($C4,Qpaste!$B:$B,0)), MATCH(Qpaste!F$1,Qpaste!$1:$1,0)))</f>
        <v>9/1 - Antigen - Negative</v>
      </c>
      <c r="H4" s="3" cm="1">
        <f t="array" ref="H4">IF(INDEX(Qpaste!$A:$T,_xlfn.IFNA(MATCH('Quarantined Students'!$B4,Qpaste!$A:$A,0),MATCH($C4,Qpaste!$B:$B,0)), MATCH(Qpaste!G$1,Qpaste!$1:$1,0))=0,"",INDEX(Qpaste!$A:$T,_xlfn.IFNA(MATCH('Quarantined Students'!$B4,Qpaste!$A:$A,0),MATCH($C4,Qpaste!$B:$B,0)), MATCH(Qpaste!G$1,Qpaste!$1:$1,0)))</f>
        <v>44434</v>
      </c>
      <c r="I4" t="str" cm="1">
        <f t="array" ref="I4">IF(INDEX(Qpaste!$A:$T,_xlfn.IFNA(MATCH('Quarantined Students'!$B4,Qpaste!$A:$A,0),MATCH($C4,Qpaste!$B:$B,0)), MATCH(Qpaste!H$1,Qpaste!$1:$1,0))=0,"",INDEX(Qpaste!$A:$T,_xlfn.IFNA(MATCH('Quarantined Students'!$B4,Qpaste!$A:$A,0),MATCH($C4,Qpaste!$B:$B,0)), MATCH(Qpaste!H$1,Qpaste!$1:$1,0)))</f>
        <v>Off-campus/Collin Meisenburg</v>
      </c>
      <c r="J4" s="3" cm="1">
        <f t="array" ref="J4">IF(INDEX(Qpaste!$A:$T,_xlfn.IFNA(MATCH('Quarantined Students'!$B4,Qpaste!$A:$A,0),MATCH($C4,Qpaste!$B:$B,0)), MATCH(Qpaste!I$1,Qpaste!$1:$1,0))=0,"",INDEX(Qpaste!$A:$T,_xlfn.IFNA(MATCH('Quarantined Students'!$B4,Qpaste!$A:$A,0),MATCH($C4,Qpaste!$B:$B,0)), MATCH(Qpaste!I$1,Qpaste!$1:$1,0)))</f>
        <v>44434</v>
      </c>
      <c r="K4" t="str" cm="1">
        <f t="array" ref="K4">IF(INDEX(Qpaste!$A:$T,_xlfn.IFNA(MATCH('Quarantined Students'!$B4,Qpaste!$A:$A,0),MATCH($C4,Qpaste!$B:$B,0)), MATCH(Qpaste!J$1,Qpaste!$1:$1,0))=0,"",INDEX(Qpaste!$A:$T,_xlfn.IFNA(MATCH('Quarantined Students'!$B4,Qpaste!$A:$A,0),MATCH($C4,Qpaste!$B:$B,0)), MATCH(Qpaste!J$1,Qpaste!$1:$1,0)))</f>
        <v>Home</v>
      </c>
      <c r="L4" s="3" cm="1">
        <f t="array" ref="L4">IF(INDEX(Qpaste!$A:$T,_xlfn.IFNA(MATCH('Quarantined Students'!$B4,Qpaste!$A:$A,0),MATCH($C4,Qpaste!$B:$B,0)), MATCH(Qpaste!K$1,Qpaste!$1:$1,0))=0,"",INDEX(Qpaste!$A:$T,_xlfn.IFNA(MATCH('Quarantined Students'!$B4,Qpaste!$A:$A,0),MATCH($C4,Qpaste!$B:$B,0)), MATCH(Qpaste!K$1,Qpaste!$1:$1,0)))</f>
        <v>44442</v>
      </c>
      <c r="M4" t="str" cm="1">
        <f t="array" ref="M4">IF(INDEX(Qpaste!$A:$T,_xlfn.IFNA(MATCH('Quarantined Students'!$B4,Qpaste!$A:$A,0),MATCH($C4,Qpaste!$B:$B,0)), MATCH(Qpaste!L$1,Qpaste!$1:$1,0))=0,"",INDEX(Qpaste!$A:$T,_xlfn.IFNA(MATCH('Quarantined Students'!$B4,Qpaste!$A:$A,0),MATCH($C4,Qpaste!$B:$B,0)), MATCH(Qpaste!L$1,Qpaste!$1:$1,0)))</f>
        <v>DK</v>
      </c>
      <c r="N4" t="str" cm="1">
        <f t="array" ref="N4">IF(INDEX(Qpaste!$A:$T,_xlfn.IFNA(MATCH('Quarantined Students'!$B4,Qpaste!$A:$A,0),MATCH($C4,Qpaste!$B:$B,0)), MATCH(Qpaste!M$1,Qpaste!$1:$1,0))=0,"",INDEX(Qpaste!$A:$T,_xlfn.IFNA(MATCH('Quarantined Students'!$B4,Qpaste!$A:$A,0),MATCH($C4,Qpaste!$B:$B,0)), MATCH(Qpaste!M$1,Qpaste!$1:$1,0)))</f>
        <v>YES</v>
      </c>
      <c r="O4" cm="1">
        <f t="array" ref="O4">IF(INDEX(Qpaste!$A:$T,_xlfn.IFNA(MATCH('Quarantined Students'!$B4,Qpaste!$A:$A,0),MATCH($C4,Qpaste!$B:$B,0)), MATCH(Qpaste!N$1,Qpaste!$1:$1,0))=0,"",INDEX(Qpaste!$A:$T,_xlfn.IFNA(MATCH('Quarantined Students'!$B4,Qpaste!$A:$A,0),MATCH($C4,Qpaste!$B:$B,0)), MATCH(Qpaste!N$1,Qpaste!$1:$1,0)))</f>
        <v>44448</v>
      </c>
      <c r="P4" t="str" cm="1">
        <f t="array" ref="P4">IF(INDEX(Qpaste!$A:$T,_xlfn.IFNA(MATCH('Quarantined Students'!$B4,Qpaste!$A:$A,0),MATCH($C4,Qpaste!$B:$B,0)), MATCH(Qpaste!O$1,Qpaste!$1:$1,0))=0,"",INDEX(Qpaste!$A:$T,_xlfn.IFNA(MATCH('Quarantined Students'!$B4,Qpaste!$A:$A,0),MATCH($C4,Qpaste!$B:$B,0)), MATCH(Qpaste!O$1,Qpaste!$1:$1,0)))</f>
        <v>Kristin TT.</v>
      </c>
      <c r="Q4" t="str" cm="1">
        <f t="array" ref="Q4">IF(INDEX(Qpaste!$A:$T,_xlfn.IFNA(MATCH('Quarantined Students'!$B4,Qpaste!$A:$A,0),MATCH($C4,Qpaste!$B:$B,0)), MATCH(Qpaste!P$1,Qpaste!$1:$1,0))=0,"",INDEX(Qpaste!$A:$T,_xlfn.IFNA(MATCH('Quarantined Students'!$B4,Qpaste!$A:$A,0),MATCH($C4,Qpaste!$B:$B,0)), MATCH(Qpaste!P$1,Qpaste!$1:$1,0)))</f>
        <v xml:space="preserve">8/27 email sent  </v>
      </c>
      <c r="R4" t="str" cm="1">
        <f t="array" ref="R4">IF(INDEX(Qpaste!$A:$T,_xlfn.IFNA(MATCH('Quarantined Students'!$B4,Qpaste!$A:$A,0),MATCH($C4,Qpaste!$B:$B,0)), MATCH(Qpaste!Q$1,Qpaste!$1:$1,0))=0,"",INDEX(Qpaste!$A:$T,_xlfn.IFNA(MATCH('Quarantined Students'!$B4,Qpaste!$A:$A,0),MATCH($C4,Qpaste!$B:$B,0)), MATCH(Qpaste!Q$1,Qpaste!$1:$1,0)))</f>
        <v/>
      </c>
      <c r="S4" t="str" cm="1">
        <f t="array" ref="S4">IF(INDEX(Qpaste!$A:$T,_xlfn.IFNA(MATCH('Quarantined Students'!$B4,Qpaste!$A:$A,0),MATCH($C4,Qpaste!$B:$B,0)), MATCH(Qpaste!R$1,Qpaste!$1:$1,0))=0,"",INDEX(Qpaste!$A:$T,_xlfn.IFNA(MATCH('Quarantined Students'!$B4,Qpaste!$A:$A,0),MATCH($C4,Qpaste!$B:$B,0)), MATCH(Qpaste!R$1,Qpaste!$1:$1,0)))</f>
        <v/>
      </c>
      <c r="T4" t="str" cm="1">
        <f t="array" ref="T4">IF(INDEX(Qpaste!$A:$T,_xlfn.IFNA(MATCH('Quarantined Students'!$B4,Qpaste!$A:$A,0),MATCH($C4,Qpaste!$B:$B,0)), MATCH(Qpaste!S$1,Qpaste!$1:$1,0))=0,"",INDEX(Qpaste!$A:$T,_xlfn.IFNA(MATCH('Quarantined Students'!$B4,Qpaste!$A:$A,0),MATCH($C4,Qpaste!$B:$B,0)), MATCH(Qpaste!S$1,Qpaste!$1:$1,0)))</f>
        <v/>
      </c>
      <c r="U4" t="str" cm="1">
        <f t="array" ref="U4">IF(INDEX(Qpaste!$A:$T,_xlfn.IFNA(MATCH('Quarantined Students'!$B4,Qpaste!$A:$A,0),MATCH($C4,Qpaste!$B:$B,0)), MATCH(Qpaste!T$1,Qpaste!$1:$1,0))=0,"",INDEX(Qpaste!$A:$T,_xlfn.IFNA(MATCH('Quarantined Students'!$B4,Qpaste!$A:$A,0),MATCH($C4,Qpaste!$B:$B,0)), MATCH(Qpaste!T$1,Qpaste!$1:$1,0)))</f>
        <v>XC</v>
      </c>
    </row>
    <row r="5" spans="1:21" x14ac:dyDescent="0.35">
      <c r="B5" s="1">
        <v>1240577</v>
      </c>
      <c r="C5" t="str">
        <f>INDEX(Qpaste!$A:$T,MATCH('Quarantined Students'!$B5,Qpaste!$A:$A,0), MATCH(Qpaste!B$1,Qpaste!$1:$1,0))</f>
        <v>Adam Dettmer</v>
      </c>
      <c r="D5" t="str" cm="1">
        <f t="array" ref="D5">IF(INDEX(Qpaste!$A:$T,_xlfn.IFNA(MATCH('Quarantined Students'!$B5,Qpaste!$A:$A,0),MATCH($C5,Qpaste!$B:$B,0)), MATCH(Qpaste!C$1,Qpaste!$1:$1,0))=0,"",INDEX(Qpaste!$A:$T,_xlfn.IFNA(MATCH('Quarantined Students'!$B5,Qpaste!$A:$A,0),MATCH($C5,Qpaste!$B:$B,0)), MATCH(Qpaste!C$1,Qpaste!$1:$1,0)))</f>
        <v>(641) 530-9068</v>
      </c>
      <c r="E5" t="str" cm="1">
        <f t="array" ref="E5">IF(INDEX(Qpaste!$A:$T,_xlfn.IFNA(MATCH('Quarantined Students'!$B5,Qpaste!$A:$A,0),MATCH($C5,Qpaste!$B:$B,0)), MATCH(Qpaste!D$1,Qpaste!$1:$1,0))=0,"",INDEX(Qpaste!$A:$T,_xlfn.IFNA(MATCH('Quarantined Students'!$B5,Qpaste!$A:$A,0),MATCH($C5,Qpaste!$B:$B,0)), MATCH(Qpaste!D$1,Qpaste!$1:$1,0)))</f>
        <v/>
      </c>
      <c r="F5" t="str" cm="1">
        <f t="array" ref="F5">IF(INDEX(Qpaste!$A:$T,_xlfn.IFNA(MATCH('Quarantined Students'!$B5,Qpaste!$A:$A,0),MATCH($C5,Qpaste!$B:$B,0)), MATCH(Qpaste!E$1,Qpaste!$1:$1,0))=0,"",INDEX(Qpaste!$A:$T,_xlfn.IFNA(MATCH('Quarantined Students'!$B5,Qpaste!$A:$A,0),MATCH($C5,Qpaste!$B:$B,0)), MATCH(Qpaste!E$1,Qpaste!$1:$1,0)))</f>
        <v/>
      </c>
      <c r="G5" s="3" t="str" cm="1">
        <f t="array" ref="G5">IF(INDEX(Qpaste!$A:$T,_xlfn.IFNA(MATCH('Quarantined Students'!$B5,Qpaste!$A:$A,0),MATCH($C5,Qpaste!$B:$B,0)), MATCH(Qpaste!F$1,Qpaste!$1:$1,0))=0,"",INDEX(Qpaste!$A:$T,_xlfn.IFNA(MATCH('Quarantined Students'!$B5,Qpaste!$A:$A,0),MATCH($C5,Qpaste!$B:$B,0)), MATCH(Qpaste!F$1,Qpaste!$1:$1,0)))</f>
        <v xml:space="preserve">9/6 Noah </v>
      </c>
      <c r="H5" s="3" t="str" cm="1">
        <f t="array" ref="H5">IF(INDEX(Qpaste!$A:$T,_xlfn.IFNA(MATCH('Quarantined Students'!$B5,Qpaste!$A:$A,0),MATCH($C5,Qpaste!$B:$B,0)), MATCH(Qpaste!G$1,Qpaste!$1:$1,0))=0,"",INDEX(Qpaste!$A:$T,_xlfn.IFNA(MATCH('Quarantined Students'!$B5,Qpaste!$A:$A,0),MATCH($C5,Qpaste!$B:$B,0)), MATCH(Qpaste!G$1,Qpaste!$1:$1,0)))</f>
        <v>Unknown</v>
      </c>
      <c r="I5" t="str" cm="1">
        <f t="array" ref="I5">IF(INDEX(Qpaste!$A:$T,_xlfn.IFNA(MATCH('Quarantined Students'!$B5,Qpaste!$A:$A,0),MATCH($C5,Qpaste!$B:$B,0)), MATCH(Qpaste!H$1,Qpaste!$1:$1,0))=0,"",INDEX(Qpaste!$A:$T,_xlfn.IFNA(MATCH('Quarantined Students'!$B5,Qpaste!$A:$A,0),MATCH($C5,Qpaste!$B:$B,0)), MATCH(Qpaste!H$1,Qpaste!$1:$1,0)))</f>
        <v>Unknown</v>
      </c>
      <c r="J5" s="3" cm="1">
        <f t="array" ref="J5">IF(INDEX(Qpaste!$A:$T,_xlfn.IFNA(MATCH('Quarantined Students'!$B5,Qpaste!$A:$A,0),MATCH($C5,Qpaste!$B:$B,0)), MATCH(Qpaste!I$1,Qpaste!$1:$1,0))=0,"",INDEX(Qpaste!$A:$T,_xlfn.IFNA(MATCH('Quarantined Students'!$B5,Qpaste!$A:$A,0),MATCH($C5,Qpaste!$B:$B,0)), MATCH(Qpaste!I$1,Qpaste!$1:$1,0)))</f>
        <v>44445</v>
      </c>
      <c r="K5" t="str" cm="1">
        <f t="array" ref="K5">IF(INDEX(Qpaste!$A:$T,_xlfn.IFNA(MATCH('Quarantined Students'!$B5,Qpaste!$A:$A,0),MATCH($C5,Qpaste!$B:$B,0)), MATCH(Qpaste!J$1,Qpaste!$1:$1,0))=0,"",INDEX(Qpaste!$A:$T,_xlfn.IFNA(MATCH('Quarantined Students'!$B5,Qpaste!$A:$A,0),MATCH($C5,Qpaste!$B:$B,0)), MATCH(Qpaste!J$1,Qpaste!$1:$1,0)))</f>
        <v>LOH 355C</v>
      </c>
      <c r="L5" s="3" t="str" cm="1">
        <f t="array" ref="L5">IF(INDEX(Qpaste!$A:$T,_xlfn.IFNA(MATCH('Quarantined Students'!$B5,Qpaste!$A:$A,0),MATCH($C5,Qpaste!$B:$B,0)), MATCH(Qpaste!K$1,Qpaste!$1:$1,0))=0,"",INDEX(Qpaste!$A:$T,_xlfn.IFNA(MATCH('Quarantined Students'!$B5,Qpaste!$A:$A,0),MATCH($C5,Qpaste!$B:$B,0)), MATCH(Qpaste!K$1,Qpaste!$1:$1,0)))</f>
        <v xml:space="preserve">Pending </v>
      </c>
      <c r="M5" t="str" cm="1">
        <f t="array" ref="M5">IF(INDEX(Qpaste!$A:$T,_xlfn.IFNA(MATCH('Quarantined Students'!$B5,Qpaste!$A:$A,0),MATCH($C5,Qpaste!$B:$B,0)), MATCH(Qpaste!L$1,Qpaste!$1:$1,0))=0,"",INDEX(Qpaste!$A:$T,_xlfn.IFNA(MATCH('Quarantined Students'!$B5,Qpaste!$A:$A,0),MATCH($C5,Qpaste!$B:$B,0)), MATCH(Qpaste!L$1,Qpaste!$1:$1,0)))</f>
        <v/>
      </c>
      <c r="N5" t="str" cm="1">
        <f t="array" ref="N5">IF(INDEX(Qpaste!$A:$T,_xlfn.IFNA(MATCH('Quarantined Students'!$B5,Qpaste!$A:$A,0),MATCH($C5,Qpaste!$B:$B,0)), MATCH(Qpaste!M$1,Qpaste!$1:$1,0))=0,"",INDEX(Qpaste!$A:$T,_xlfn.IFNA(MATCH('Quarantined Students'!$B5,Qpaste!$A:$A,0),MATCH($C5,Qpaste!$B:$B,0)), MATCH(Qpaste!M$1,Qpaste!$1:$1,0)))</f>
        <v>YES</v>
      </c>
      <c r="O5" t="str" cm="1">
        <f t="array" ref="O5">IF(INDEX(Qpaste!$A:$T,_xlfn.IFNA(MATCH('Quarantined Students'!$B5,Qpaste!$A:$A,0),MATCH($C5,Qpaste!$B:$B,0)), MATCH(Qpaste!N$1,Qpaste!$1:$1,0))=0,"",INDEX(Qpaste!$A:$T,_xlfn.IFNA(MATCH('Quarantined Students'!$B5,Qpaste!$A:$A,0),MATCH($C5,Qpaste!$B:$B,0)), MATCH(Qpaste!N$1,Qpaste!$1:$1,0)))</f>
        <v>pending</v>
      </c>
      <c r="P5" t="str" cm="1">
        <f t="array" ref="P5">IF(INDEX(Qpaste!$A:$T,_xlfn.IFNA(MATCH('Quarantined Students'!$B5,Qpaste!$A:$A,0),MATCH($C5,Qpaste!$B:$B,0)), MATCH(Qpaste!O$1,Qpaste!$1:$1,0))=0,"",INDEX(Qpaste!$A:$T,_xlfn.IFNA(MATCH('Quarantined Students'!$B5,Qpaste!$A:$A,0),MATCH($C5,Qpaste!$B:$B,0)), MATCH(Qpaste!O$1,Qpaste!$1:$1,0)))</f>
        <v>Josh B.</v>
      </c>
      <c r="Q5" t="str" cm="1">
        <f t="array" ref="Q5">IF(INDEX(Qpaste!$A:$T,_xlfn.IFNA(MATCH('Quarantined Students'!$B5,Qpaste!$A:$A,0),MATCH($C5,Qpaste!$B:$B,0)), MATCH(Qpaste!P$1,Qpaste!$1:$1,0))=0,"",INDEX(Qpaste!$A:$T,_xlfn.IFNA(MATCH('Quarantined Students'!$B5,Qpaste!$A:$A,0),MATCH($C5,Qpaste!$B:$B,0)), MATCH(Qpaste!P$1,Qpaste!$1:$1,0)))</f>
        <v>9/7 - emailed</v>
      </c>
      <c r="R5" t="str" cm="1">
        <f t="array" ref="R5">IF(INDEX(Qpaste!$A:$T,_xlfn.IFNA(MATCH('Quarantined Students'!$B5,Qpaste!$A:$A,0),MATCH($C5,Qpaste!$B:$B,0)), MATCH(Qpaste!Q$1,Qpaste!$1:$1,0))=0,"",INDEX(Qpaste!$A:$T,_xlfn.IFNA(MATCH('Quarantined Students'!$B5,Qpaste!$A:$A,0),MATCH($C5,Qpaste!$B:$B,0)), MATCH(Qpaste!Q$1,Qpaste!$1:$1,0)))</f>
        <v/>
      </c>
      <c r="S5" t="str" cm="1">
        <f t="array" ref="S5">IF(INDEX(Qpaste!$A:$T,_xlfn.IFNA(MATCH('Quarantined Students'!$B5,Qpaste!$A:$A,0),MATCH($C5,Qpaste!$B:$B,0)), MATCH(Qpaste!R$1,Qpaste!$1:$1,0))=0,"",INDEX(Qpaste!$A:$T,_xlfn.IFNA(MATCH('Quarantined Students'!$B5,Qpaste!$A:$A,0),MATCH($C5,Qpaste!$B:$B,0)), MATCH(Qpaste!R$1,Qpaste!$1:$1,0)))</f>
        <v/>
      </c>
      <c r="T5" t="str" cm="1">
        <f t="array" ref="T5">IF(INDEX(Qpaste!$A:$T,_xlfn.IFNA(MATCH('Quarantined Students'!$B5,Qpaste!$A:$A,0),MATCH($C5,Qpaste!$B:$B,0)), MATCH(Qpaste!S$1,Qpaste!$1:$1,0))=0,"",INDEX(Qpaste!$A:$T,_xlfn.IFNA(MATCH('Quarantined Students'!$B5,Qpaste!$A:$A,0),MATCH($C5,Qpaste!$B:$B,0)), MATCH(Qpaste!S$1,Qpaste!$1:$1,0)))</f>
        <v/>
      </c>
      <c r="U5" t="str" cm="1">
        <f t="array" ref="U5">IF(INDEX(Qpaste!$A:$T,_xlfn.IFNA(MATCH('Quarantined Students'!$B5,Qpaste!$A:$A,0),MATCH($C5,Qpaste!$B:$B,0)), MATCH(Qpaste!T$1,Qpaste!$1:$1,0))=0,"",INDEX(Qpaste!$A:$T,_xlfn.IFNA(MATCH('Quarantined Students'!$B5,Qpaste!$A:$A,0),MATCH($C5,Qpaste!$B:$B,0)), MATCH(Qpaste!T$1,Qpaste!$1:$1,0)))</f>
        <v/>
      </c>
    </row>
    <row r="6" spans="1:21" ht="16" x14ac:dyDescent="0.45">
      <c r="B6" s="21">
        <v>1249163</v>
      </c>
      <c r="C6" s="19" t="s">
        <v>109</v>
      </c>
      <c r="D6" t="e" cm="1">
        <f t="array" ref="D6">IF(INDEX(Qpaste!$A:$T,_xlfn.IFNA(MATCH('Quarantined Students'!$B6,Qpaste!$A:$A,0),MATCH($C6,Qpaste!$B:$B,0)), MATCH(Qpaste!C$1,Qpaste!$1:$1,0))=0,"",INDEX(Qpaste!$A:$T,_xlfn.IFNA(MATCH('Quarantined Students'!$B6,Qpaste!$A:$A,0),MATCH($C6,Qpaste!$B:$B,0)), MATCH(Qpaste!C$1,Qpaste!$1:$1,0)))</f>
        <v>#N/A</v>
      </c>
      <c r="E6" t="str" cm="1">
        <f t="array" ref="E6">IF(INDEX(Qpaste!$A:$T,_xlfn.IFNA(MATCH('Quarantined Students'!$B6,Qpaste!$A:$A,0),MATCH($C6,Qpaste!$B:$B,0)), MATCH(Qpaste!D$1,Qpaste!$1:$1,0))=0,"",INDEX(Qpaste!$A:$T,_xlfn.IFNA(MATCH('Quarantined Students'!$B6,Qpaste!$A:$A,0),MATCH($C6,Qpaste!$B:$B,0)), MATCH(Qpaste!D$1,Qpaste!$1:$1,0)))</f>
        <v/>
      </c>
      <c r="F6" t="str" cm="1">
        <f t="array" ref="F6">IF(INDEX(Qpaste!$A:$T,_xlfn.IFNA(MATCH('Quarantined Students'!$B6,Qpaste!$A:$A,0),MATCH($C6,Qpaste!$B:$B,0)), MATCH(Qpaste!E$1,Qpaste!$1:$1,0))=0,"",INDEX(Qpaste!$A:$T,_xlfn.IFNA(MATCH('Quarantined Students'!$B6,Qpaste!$A:$A,0),MATCH($C6,Qpaste!$B:$B,0)), MATCH(Qpaste!E$1,Qpaste!$1:$1,0)))</f>
        <v/>
      </c>
      <c r="G6" s="3" cm="1">
        <f t="array" ref="G6">IF(INDEX(Qpaste!$A:$T,_xlfn.IFNA(MATCH('Quarantined Students'!$B6,Qpaste!$A:$A,0),MATCH($C6,Qpaste!$B:$B,0)), MATCH(Qpaste!F$1,Qpaste!$1:$1,0))=0,"",INDEX(Qpaste!$A:$T,_xlfn.IFNA(MATCH('Quarantined Students'!$B6,Qpaste!$A:$A,0),MATCH($C6,Qpaste!$B:$B,0)), MATCH(Qpaste!F$1,Qpaste!$1:$1,0)))</f>
        <v>44452</v>
      </c>
      <c r="H6" s="3" t="str" cm="1">
        <f t="array" ref="H6">IF(INDEX(Qpaste!$A:$T,_xlfn.IFNA(MATCH('Quarantined Students'!$B6,Qpaste!$A:$A,0),MATCH($C6,Qpaste!$B:$B,0)), MATCH(Qpaste!G$1,Qpaste!$1:$1,0))=0,"",INDEX(Qpaste!$A:$T,_xlfn.IFNA(MATCH('Quarantined Students'!$B6,Qpaste!$A:$A,0),MATCH($C6,Qpaste!$B:$B,0)), MATCH(Qpaste!G$1,Qpaste!$1:$1,0)))</f>
        <v xml:space="preserve">None </v>
      </c>
      <c r="I6" t="str" cm="1">
        <f t="array" ref="I6">IF(INDEX(Qpaste!$A:$T,_xlfn.IFNA(MATCH('Quarantined Students'!$B6,Qpaste!$A:$A,0),MATCH($C6,Qpaste!$B:$B,0)), MATCH(Qpaste!H$1,Qpaste!$1:$1,0))=0,"",INDEX(Qpaste!$A:$T,_xlfn.IFNA(MATCH('Quarantined Students'!$B6,Qpaste!$A:$A,0),MATCH($C6,Qpaste!$B:$B,0)), MATCH(Qpaste!H$1,Qpaste!$1:$1,0)))</f>
        <v xml:space="preserve">none </v>
      </c>
      <c r="J6" s="3" cm="1">
        <f t="array" ref="J6">IF(INDEX(Qpaste!$A:$T,_xlfn.IFNA(MATCH('Quarantined Students'!$B6,Qpaste!$A:$A,0),MATCH($C6,Qpaste!$B:$B,0)), MATCH(Qpaste!I$1,Qpaste!$1:$1,0))=0,"",INDEX(Qpaste!$A:$T,_xlfn.IFNA(MATCH('Quarantined Students'!$B6,Qpaste!$A:$A,0),MATCH($C6,Qpaste!$B:$B,0)), MATCH(Qpaste!I$1,Qpaste!$1:$1,0)))</f>
        <v>44452</v>
      </c>
      <c r="K6" t="str" cm="1">
        <f t="array" ref="K6">IF(INDEX(Qpaste!$A:$T,_xlfn.IFNA(MATCH('Quarantined Students'!$B6,Qpaste!$A:$A,0),MATCH($C6,Qpaste!$B:$B,0)), MATCH(Qpaste!J$1,Qpaste!$1:$1,0))=0,"",INDEX(Qpaste!$A:$T,_xlfn.IFNA(MATCH('Quarantined Students'!$B6,Qpaste!$A:$A,0),MATCH($C6,Qpaste!$B:$B,0)), MATCH(Qpaste!J$1,Qpaste!$1:$1,0)))</f>
        <v>Complex: Heb 371</v>
      </c>
      <c r="L6" s="3" t="str" cm="1">
        <f t="array" ref="L6">IF(INDEX(Qpaste!$A:$T,_xlfn.IFNA(MATCH('Quarantined Students'!$B6,Qpaste!$A:$A,0),MATCH($C6,Qpaste!$B:$B,0)), MATCH(Qpaste!K$1,Qpaste!$1:$1,0))=0,"",INDEX(Qpaste!$A:$T,_xlfn.IFNA(MATCH('Quarantined Students'!$B6,Qpaste!$A:$A,0),MATCH($C6,Qpaste!$B:$B,0)), MATCH(Qpaste!K$1,Qpaste!$1:$1,0)))</f>
        <v xml:space="preserve">Pending </v>
      </c>
      <c r="M6" t="str" cm="1">
        <f t="array" ref="M6">IF(INDEX(Qpaste!$A:$T,_xlfn.IFNA(MATCH('Quarantined Students'!$B6,Qpaste!$A:$A,0),MATCH($C6,Qpaste!$B:$B,0)), MATCH(Qpaste!L$1,Qpaste!$1:$1,0))=0,"",INDEX(Qpaste!$A:$T,_xlfn.IFNA(MATCH('Quarantined Students'!$B6,Qpaste!$A:$A,0),MATCH($C6,Qpaste!$B:$B,0)), MATCH(Qpaste!L$1,Qpaste!$1:$1,0)))</f>
        <v/>
      </c>
      <c r="N6" t="str" cm="1">
        <f t="array" ref="N6">IF(INDEX(Qpaste!$A:$T,_xlfn.IFNA(MATCH('Quarantined Students'!$B6,Qpaste!$A:$A,0),MATCH($C6,Qpaste!$B:$B,0)), MATCH(Qpaste!M$1,Qpaste!$1:$1,0))=0,"",INDEX(Qpaste!$A:$T,_xlfn.IFNA(MATCH('Quarantined Students'!$B6,Qpaste!$A:$A,0),MATCH($C6,Qpaste!$B:$B,0)), MATCH(Qpaste!M$1,Qpaste!$1:$1,0)))</f>
        <v/>
      </c>
      <c r="O6" t="str" cm="1">
        <f t="array" ref="O6">IF(INDEX(Qpaste!$A:$T,_xlfn.IFNA(MATCH('Quarantined Students'!$B6,Qpaste!$A:$A,0),MATCH($C6,Qpaste!$B:$B,0)), MATCH(Qpaste!N$1,Qpaste!$1:$1,0))=0,"",INDEX(Qpaste!$A:$T,_xlfn.IFNA(MATCH('Quarantined Students'!$B6,Qpaste!$A:$A,0),MATCH($C6,Qpaste!$B:$B,0)), MATCH(Qpaste!N$1,Qpaste!$1:$1,0)))</f>
        <v/>
      </c>
      <c r="P6" t="str" cm="1">
        <f t="array" ref="P6">IF(INDEX(Qpaste!$A:$T,_xlfn.IFNA(MATCH('Quarantined Students'!$B6,Qpaste!$A:$A,0),MATCH($C6,Qpaste!$B:$B,0)), MATCH(Qpaste!O$1,Qpaste!$1:$1,0))=0,"",INDEX(Qpaste!$A:$T,_xlfn.IFNA(MATCH('Quarantined Students'!$B6,Qpaste!$A:$A,0),MATCH($C6,Qpaste!$B:$B,0)), MATCH(Qpaste!O$1,Qpaste!$1:$1,0)))</f>
        <v/>
      </c>
      <c r="Q6" t="str" cm="1">
        <f t="array" ref="Q6">IF(INDEX(Qpaste!$A:$T,_xlfn.IFNA(MATCH('Quarantined Students'!$B6,Qpaste!$A:$A,0),MATCH($C6,Qpaste!$B:$B,0)), MATCH(Qpaste!P$1,Qpaste!$1:$1,0))=0,"",INDEX(Qpaste!$A:$T,_xlfn.IFNA(MATCH('Quarantined Students'!$B6,Qpaste!$A:$A,0),MATCH($C6,Qpaste!$B:$B,0)), MATCH(Qpaste!P$1,Qpaste!$1:$1,0)))</f>
        <v/>
      </c>
      <c r="R6" t="str" cm="1">
        <f t="array" ref="R6">IF(INDEX(Qpaste!$A:$T,_xlfn.IFNA(MATCH('Quarantined Students'!$B6,Qpaste!$A:$A,0),MATCH($C6,Qpaste!$B:$B,0)), MATCH(Qpaste!Q$1,Qpaste!$1:$1,0))=0,"",INDEX(Qpaste!$A:$T,_xlfn.IFNA(MATCH('Quarantined Students'!$B6,Qpaste!$A:$A,0),MATCH($C6,Qpaste!$B:$B,0)), MATCH(Qpaste!Q$1,Qpaste!$1:$1,0)))</f>
        <v/>
      </c>
      <c r="S6" t="str" cm="1">
        <f t="array" ref="S6">IF(INDEX(Qpaste!$A:$T,_xlfn.IFNA(MATCH('Quarantined Students'!$B6,Qpaste!$A:$A,0),MATCH($C6,Qpaste!$B:$B,0)), MATCH(Qpaste!R$1,Qpaste!$1:$1,0))=0,"",INDEX(Qpaste!$A:$T,_xlfn.IFNA(MATCH('Quarantined Students'!$B6,Qpaste!$A:$A,0),MATCH($C6,Qpaste!$B:$B,0)), MATCH(Qpaste!R$1,Qpaste!$1:$1,0)))</f>
        <v/>
      </c>
      <c r="T6" t="str" cm="1">
        <f t="array" ref="T6">IF(INDEX(Qpaste!$A:$T,_xlfn.IFNA(MATCH('Quarantined Students'!$B6,Qpaste!$A:$A,0),MATCH($C6,Qpaste!$B:$B,0)), MATCH(Qpaste!S$1,Qpaste!$1:$1,0))=0,"",INDEX(Qpaste!$A:$T,_xlfn.IFNA(MATCH('Quarantined Students'!$B6,Qpaste!$A:$A,0),MATCH($C6,Qpaste!$B:$B,0)), MATCH(Qpaste!S$1,Qpaste!$1:$1,0)))</f>
        <v/>
      </c>
      <c r="U6" t="str" cm="1">
        <f t="array" ref="U6">IF(INDEX(Qpaste!$A:$T,_xlfn.IFNA(MATCH('Quarantined Students'!$B6,Qpaste!$A:$A,0),MATCH($C6,Qpaste!$B:$B,0)), MATCH(Qpaste!T$1,Qpaste!$1:$1,0))=0,"",INDEX(Qpaste!$A:$T,_xlfn.IFNA(MATCH('Quarantined Students'!$B6,Qpaste!$A:$A,0),MATCH($C6,Qpaste!$B:$B,0)), MATCH(Qpaste!T$1,Qpaste!$1:$1,0)))</f>
        <v/>
      </c>
    </row>
    <row r="7" spans="1:21" x14ac:dyDescent="0.35">
      <c r="B7">
        <v>1245755</v>
      </c>
      <c r="C7" t="s">
        <v>125</v>
      </c>
      <c r="D7" t="str" cm="1">
        <f t="array" ref="D7">IF(INDEX(Qpaste!$A:$T,_xlfn.IFNA(MATCH('Quarantined Students'!$B7,Qpaste!$A:$A,0),MATCH($C7,Qpaste!$B:$B,0)), MATCH(Qpaste!C$1,Qpaste!$1:$1,0))=0,"",INDEX(Qpaste!$A:$T,_xlfn.IFNA(MATCH('Quarantined Students'!$B7,Qpaste!$A:$A,0),MATCH($C7,Qpaste!$B:$B,0)), MATCH(Qpaste!C$1,Qpaste!$1:$1,0)))</f>
        <v>(952)454-4903</v>
      </c>
      <c r="E7" t="str" cm="1">
        <f t="array" ref="E7">IF(INDEX(Qpaste!$A:$T,_xlfn.IFNA(MATCH('Quarantined Students'!$B7,Qpaste!$A:$A,0),MATCH($C7,Qpaste!$B:$B,0)), MATCH(Qpaste!D$1,Qpaste!$1:$1,0))=0,"",INDEX(Qpaste!$A:$T,_xlfn.IFNA(MATCH('Quarantined Students'!$B7,Qpaste!$A:$A,0),MATCH($C7,Qpaste!$B:$B,0)), MATCH(Qpaste!D$1,Qpaste!$1:$1,0)))</f>
        <v/>
      </c>
      <c r="F7" t="str" cm="1">
        <f t="array" ref="F7">IF(INDEX(Qpaste!$A:$T,_xlfn.IFNA(MATCH('Quarantined Students'!$B7,Qpaste!$A:$A,0),MATCH($C7,Qpaste!$B:$B,0)), MATCH(Qpaste!E$1,Qpaste!$1:$1,0))=0,"",INDEX(Qpaste!$A:$T,_xlfn.IFNA(MATCH('Quarantined Students'!$B7,Qpaste!$A:$A,0),MATCH($C7,Qpaste!$B:$B,0)), MATCH(Qpaste!E$1,Qpaste!$1:$1,0)))</f>
        <v/>
      </c>
      <c r="G7" s="3" t="str" cm="1">
        <f t="array" ref="G7">IF(INDEX(Qpaste!$A:$T,_xlfn.IFNA(MATCH('Quarantined Students'!$B7,Qpaste!$A:$A,0),MATCH($C7,Qpaste!$B:$B,0)), MATCH(Qpaste!F$1,Qpaste!$1:$1,0))=0,"",INDEX(Qpaste!$A:$T,_xlfn.IFNA(MATCH('Quarantined Students'!$B7,Qpaste!$A:$A,0),MATCH($C7,Qpaste!$B:$B,0)), MATCH(Qpaste!F$1,Qpaste!$1:$1,0)))</f>
        <v>Hyvee - 9/14</v>
      </c>
      <c r="H7" s="3" t="str" cm="1">
        <f t="array" ref="H7">IF(INDEX(Qpaste!$A:$T,_xlfn.IFNA(MATCH('Quarantined Students'!$B7,Qpaste!$A:$A,0),MATCH($C7,Qpaste!$B:$B,0)), MATCH(Qpaste!G$1,Qpaste!$1:$1,0))=0,"",INDEX(Qpaste!$A:$T,_xlfn.IFNA(MATCH('Quarantined Students'!$B7,Qpaste!$A:$A,0),MATCH($C7,Qpaste!$B:$B,0)), MATCH(Qpaste!G$1,Qpaste!$1:$1,0)))</f>
        <v>none</v>
      </c>
      <c r="I7" t="str" cm="1">
        <f t="array" ref="I7">IF(INDEX(Qpaste!$A:$T,_xlfn.IFNA(MATCH('Quarantined Students'!$B7,Qpaste!$A:$A,0),MATCH($C7,Qpaste!$B:$B,0)), MATCH(Qpaste!H$1,Qpaste!$1:$1,0))=0,"",INDEX(Qpaste!$A:$T,_xlfn.IFNA(MATCH('Quarantined Students'!$B7,Qpaste!$A:$A,0),MATCH($C7,Qpaste!$B:$B,0)), MATCH(Qpaste!H$1,Qpaste!$1:$1,0)))</f>
        <v xml:space="preserve">Unknown </v>
      </c>
      <c r="J7" s="3" cm="1">
        <f t="array" ref="J7">IF(INDEX(Qpaste!$A:$T,_xlfn.IFNA(MATCH('Quarantined Students'!$B7,Qpaste!$A:$A,0),MATCH($C7,Qpaste!$B:$B,0)), MATCH(Qpaste!I$1,Qpaste!$1:$1,0))=0,"",INDEX(Qpaste!$A:$T,_xlfn.IFNA(MATCH('Quarantined Students'!$B7,Qpaste!$A:$A,0),MATCH($C7,Qpaste!$B:$B,0)), MATCH(Qpaste!I$1,Qpaste!$1:$1,0)))</f>
        <v>44454</v>
      </c>
      <c r="K7" t="str" cm="1">
        <f t="array" ref="K7">IF(INDEX(Qpaste!$A:$T,_xlfn.IFNA(MATCH('Quarantined Students'!$B7,Qpaste!$A:$A,0),MATCH($C7,Qpaste!$B:$B,0)), MATCH(Qpaste!J$1,Qpaste!$1:$1,0))=0,"",INDEX(Qpaste!$A:$T,_xlfn.IFNA(MATCH('Quarantined Students'!$B7,Qpaste!$A:$A,0),MATCH($C7,Qpaste!$B:$B,0)), MATCH(Qpaste!J$1,Qpaste!$1:$1,0)))</f>
        <v>CENT 004</v>
      </c>
      <c r="L7" s="3" t="str" cm="1">
        <f t="array" ref="L7">IF(INDEX(Qpaste!$A:$T,_xlfn.IFNA(MATCH('Quarantined Students'!$B7,Qpaste!$A:$A,0),MATCH($C7,Qpaste!$B:$B,0)), MATCH(Qpaste!K$1,Qpaste!$1:$1,0))=0,"",INDEX(Qpaste!$A:$T,_xlfn.IFNA(MATCH('Quarantined Students'!$B7,Qpaste!$A:$A,0),MATCH($C7,Qpaste!$B:$B,0)), MATCH(Qpaste!K$1,Qpaste!$1:$1,0)))</f>
        <v>Pending</v>
      </c>
      <c r="M7" t="str" cm="1">
        <f t="array" ref="M7">IF(INDEX(Qpaste!$A:$T,_xlfn.IFNA(MATCH('Quarantined Students'!$B7,Qpaste!$A:$A,0),MATCH($C7,Qpaste!$B:$B,0)), MATCH(Qpaste!L$1,Qpaste!$1:$1,0))=0,"",INDEX(Qpaste!$A:$T,_xlfn.IFNA(MATCH('Quarantined Students'!$B7,Qpaste!$A:$A,0),MATCH($C7,Qpaste!$B:$B,0)), MATCH(Qpaste!L$1,Qpaste!$1:$1,0)))</f>
        <v/>
      </c>
      <c r="N7" t="str" cm="1">
        <f t="array" ref="N7">IF(INDEX(Qpaste!$A:$T,_xlfn.IFNA(MATCH('Quarantined Students'!$B7,Qpaste!$A:$A,0),MATCH($C7,Qpaste!$B:$B,0)), MATCH(Qpaste!M$1,Qpaste!$1:$1,0))=0,"",INDEX(Qpaste!$A:$T,_xlfn.IFNA(MATCH('Quarantined Students'!$B7,Qpaste!$A:$A,0),MATCH($C7,Qpaste!$B:$B,0)), MATCH(Qpaste!M$1,Qpaste!$1:$1,0)))</f>
        <v>YES</v>
      </c>
      <c r="O7" t="str" cm="1">
        <f t="array" ref="O7">IF(INDEX(Qpaste!$A:$T,_xlfn.IFNA(MATCH('Quarantined Students'!$B7,Qpaste!$A:$A,0),MATCH($C7,Qpaste!$B:$B,0)), MATCH(Qpaste!N$1,Qpaste!$1:$1,0))=0,"",INDEX(Qpaste!$A:$T,_xlfn.IFNA(MATCH('Quarantined Students'!$B7,Qpaste!$A:$A,0),MATCH($C7,Qpaste!$B:$B,0)), MATCH(Qpaste!N$1,Qpaste!$1:$1,0)))</f>
        <v>Pending</v>
      </c>
      <c r="P7" t="str" cm="1">
        <f t="array" ref="P7">IF(INDEX(Qpaste!$A:$T,_xlfn.IFNA(MATCH('Quarantined Students'!$B7,Qpaste!$A:$A,0),MATCH($C7,Qpaste!$B:$B,0)), MATCH(Qpaste!O$1,Qpaste!$1:$1,0))=0,"",INDEX(Qpaste!$A:$T,_xlfn.IFNA(MATCH('Quarantined Students'!$B7,Qpaste!$A:$A,0),MATCH($C7,Qpaste!$B:$B,0)), MATCH(Qpaste!O$1,Qpaste!$1:$1,0)))</f>
        <v>Courtney TS</v>
      </c>
      <c r="Q7" t="str" cm="1">
        <f t="array" ref="Q7">IF(INDEX(Qpaste!$A:$T,_xlfn.IFNA(MATCH('Quarantined Students'!$B7,Qpaste!$A:$A,0),MATCH($C7,Qpaste!$B:$B,0)), MATCH(Qpaste!P$1,Qpaste!$1:$1,0))=0,"",INDEX(Qpaste!$A:$T,_xlfn.IFNA(MATCH('Quarantined Students'!$B7,Qpaste!$A:$A,0),MATCH($C7,Qpaste!$B:$B,0)), MATCH(Qpaste!P$1,Qpaste!$1:$1,0)))</f>
        <v>9/15 - slight runny nose, slight cough;</v>
      </c>
      <c r="R7" t="str" cm="1">
        <f t="array" ref="R7">IF(INDEX(Qpaste!$A:$T,_xlfn.IFNA(MATCH('Quarantined Students'!$B7,Qpaste!$A:$A,0),MATCH($C7,Qpaste!$B:$B,0)), MATCH(Qpaste!Q$1,Qpaste!$1:$1,0))=0,"",INDEX(Qpaste!$A:$T,_xlfn.IFNA(MATCH('Quarantined Students'!$B7,Qpaste!$A:$A,0),MATCH($C7,Qpaste!$B:$B,0)), MATCH(Qpaste!Q$1,Qpaste!$1:$1,0)))</f>
        <v/>
      </c>
      <c r="S7" t="str" cm="1">
        <f t="array" ref="S7">IF(INDEX(Qpaste!$A:$T,_xlfn.IFNA(MATCH('Quarantined Students'!$B7,Qpaste!$A:$A,0),MATCH($C7,Qpaste!$B:$B,0)), MATCH(Qpaste!R$1,Qpaste!$1:$1,0))=0,"",INDEX(Qpaste!$A:$T,_xlfn.IFNA(MATCH('Quarantined Students'!$B7,Qpaste!$A:$A,0),MATCH($C7,Qpaste!$B:$B,0)), MATCH(Qpaste!R$1,Qpaste!$1:$1,0)))</f>
        <v/>
      </c>
      <c r="T7" t="str" cm="1">
        <f t="array" ref="T7">IF(INDEX(Qpaste!$A:$T,_xlfn.IFNA(MATCH('Quarantined Students'!$B7,Qpaste!$A:$A,0),MATCH($C7,Qpaste!$B:$B,0)), MATCH(Qpaste!S$1,Qpaste!$1:$1,0))=0,"",INDEX(Qpaste!$A:$T,_xlfn.IFNA(MATCH('Quarantined Students'!$B7,Qpaste!$A:$A,0),MATCH($C7,Qpaste!$B:$B,0)), MATCH(Qpaste!S$1,Qpaste!$1:$1,0)))</f>
        <v/>
      </c>
      <c r="U7" t="str" cm="1">
        <f t="array" ref="U7">IF(INDEX(Qpaste!$A:$T,_xlfn.IFNA(MATCH('Quarantined Students'!$B7,Qpaste!$A:$A,0),MATCH($C7,Qpaste!$B:$B,0)), MATCH(Qpaste!T$1,Qpaste!$1:$1,0))=0,"",INDEX(Qpaste!$A:$T,_xlfn.IFNA(MATCH('Quarantined Students'!$B7,Qpaste!$A:$A,0),MATCH($C7,Qpaste!$B:$B,0)), MATCH(Qpaste!T$1,Qpaste!$1:$1,0)))</f>
        <v/>
      </c>
    </row>
    <row r="8" spans="1:21" x14ac:dyDescent="0.35">
      <c r="B8">
        <v>1244590</v>
      </c>
      <c r="C8" t="s">
        <v>133</v>
      </c>
      <c r="D8" t="str" cm="1">
        <f t="array" ref="D8">IF(INDEX(Qpaste!$A:$T,_xlfn.IFNA(MATCH('Quarantined Students'!$B8,Qpaste!$A:$A,0),MATCH($C8,Qpaste!$B:$B,0)), MATCH(Qpaste!C$1,Qpaste!$1:$1,0))=0,"",INDEX(Qpaste!$A:$T,_xlfn.IFNA(MATCH('Quarantined Students'!$B8,Qpaste!$A:$A,0),MATCH($C8,Qpaste!$B:$B,0)), MATCH(Qpaste!C$1,Qpaste!$1:$1,0)))</f>
        <v/>
      </c>
      <c r="E8" t="str" cm="1">
        <f t="array" ref="E8">IF(INDEX(Qpaste!$A:$T,_xlfn.IFNA(MATCH('Quarantined Students'!$B8,Qpaste!$A:$A,0),MATCH($C8,Qpaste!$B:$B,0)), MATCH(Qpaste!D$1,Qpaste!$1:$1,0))=0,"",INDEX(Qpaste!$A:$T,_xlfn.IFNA(MATCH('Quarantined Students'!$B8,Qpaste!$A:$A,0),MATCH($C8,Qpaste!$B:$B,0)), MATCH(Qpaste!D$1,Qpaste!$1:$1,0)))</f>
        <v/>
      </c>
      <c r="F8" t="str" cm="1">
        <f t="array" ref="F8">IF(INDEX(Qpaste!$A:$T,_xlfn.IFNA(MATCH('Quarantined Students'!$B8,Qpaste!$A:$A,0),MATCH($C8,Qpaste!$B:$B,0)), MATCH(Qpaste!E$1,Qpaste!$1:$1,0))=0,"",INDEX(Qpaste!$A:$T,_xlfn.IFNA(MATCH('Quarantined Students'!$B8,Qpaste!$A:$A,0),MATCH($C8,Qpaste!$B:$B,0)), MATCH(Qpaste!E$1,Qpaste!$1:$1,0)))</f>
        <v/>
      </c>
      <c r="G8" s="3" cm="1">
        <f t="array" ref="G8">IF(INDEX(Qpaste!$A:$T,_xlfn.IFNA(MATCH('Quarantined Students'!$B8,Qpaste!$A:$A,0),MATCH($C8,Qpaste!$B:$B,0)), MATCH(Qpaste!F$1,Qpaste!$1:$1,0))=0,"",INDEX(Qpaste!$A:$T,_xlfn.IFNA(MATCH('Quarantined Students'!$B8,Qpaste!$A:$A,0),MATCH($C8,Qpaste!$B:$B,0)), MATCH(Qpaste!F$1,Qpaste!$1:$1,0)))</f>
        <v>44454</v>
      </c>
      <c r="H8" s="3" t="str" cm="1">
        <f t="array" ref="H8">IF(INDEX(Qpaste!$A:$T,_xlfn.IFNA(MATCH('Quarantined Students'!$B8,Qpaste!$A:$A,0),MATCH($C8,Qpaste!$B:$B,0)), MATCH(Qpaste!G$1,Qpaste!$1:$1,0))=0,"",INDEX(Qpaste!$A:$T,_xlfn.IFNA(MATCH('Quarantined Students'!$B8,Qpaste!$A:$A,0),MATCH($C8,Qpaste!$B:$B,0)), MATCH(Qpaste!G$1,Qpaste!$1:$1,0)))</f>
        <v>none</v>
      </c>
      <c r="I8" t="str" cm="1">
        <f t="array" ref="I8">IF(INDEX(Qpaste!$A:$T,_xlfn.IFNA(MATCH('Quarantined Students'!$B8,Qpaste!$A:$A,0),MATCH($C8,Qpaste!$B:$B,0)), MATCH(Qpaste!H$1,Qpaste!$1:$1,0))=0,"",INDEX(Qpaste!$A:$T,_xlfn.IFNA(MATCH('Quarantined Students'!$B8,Qpaste!$A:$A,0),MATCH($C8,Qpaste!$B:$B,0)), MATCH(Qpaste!H$1,Qpaste!$1:$1,0)))</f>
        <v xml:space="preserve">Unknown </v>
      </c>
      <c r="J8" s="3" cm="1">
        <f t="array" ref="J8">IF(INDEX(Qpaste!$A:$T,_xlfn.IFNA(MATCH('Quarantined Students'!$B8,Qpaste!$A:$A,0),MATCH($C8,Qpaste!$B:$B,0)), MATCH(Qpaste!I$1,Qpaste!$1:$1,0))=0,"",INDEX(Qpaste!$A:$T,_xlfn.IFNA(MATCH('Quarantined Students'!$B8,Qpaste!$A:$A,0),MATCH($C8,Qpaste!$B:$B,0)), MATCH(Qpaste!I$1,Qpaste!$1:$1,0)))</f>
        <v>44454</v>
      </c>
      <c r="K8" t="str" cm="1">
        <f t="array" ref="K8">IF(INDEX(Qpaste!$A:$T,_xlfn.IFNA(MATCH('Quarantined Students'!$B8,Qpaste!$A:$A,0),MATCH($C8,Qpaste!$B:$B,0)), MATCH(Qpaste!J$1,Qpaste!$1:$1,0))=0,"",INDEX(Qpaste!$A:$T,_xlfn.IFNA(MATCH('Quarantined Students'!$B8,Qpaste!$A:$A,0),MATCH($C8,Qpaste!$B:$B,0)), MATCH(Qpaste!J$1,Qpaste!$1:$1,0)))</f>
        <v>HEB 189</v>
      </c>
      <c r="L8" s="3" t="str" cm="1">
        <f t="array" ref="L8">IF(INDEX(Qpaste!$A:$T,_xlfn.IFNA(MATCH('Quarantined Students'!$B8,Qpaste!$A:$A,0),MATCH($C8,Qpaste!$B:$B,0)), MATCH(Qpaste!K$1,Qpaste!$1:$1,0))=0,"",INDEX(Qpaste!$A:$T,_xlfn.IFNA(MATCH('Quarantined Students'!$B8,Qpaste!$A:$A,0),MATCH($C8,Qpaste!$B:$B,0)), MATCH(Qpaste!K$1,Qpaste!$1:$1,0)))</f>
        <v>Pending</v>
      </c>
      <c r="M8" t="str" cm="1">
        <f t="array" ref="M8">IF(INDEX(Qpaste!$A:$T,_xlfn.IFNA(MATCH('Quarantined Students'!$B8,Qpaste!$A:$A,0),MATCH($C8,Qpaste!$B:$B,0)), MATCH(Qpaste!L$1,Qpaste!$1:$1,0))=0,"",INDEX(Qpaste!$A:$T,_xlfn.IFNA(MATCH('Quarantined Students'!$B8,Qpaste!$A:$A,0),MATCH($C8,Qpaste!$B:$B,0)), MATCH(Qpaste!L$1,Qpaste!$1:$1,0)))</f>
        <v/>
      </c>
      <c r="N8" t="str" cm="1">
        <f t="array" ref="N8">IF(INDEX(Qpaste!$A:$T,_xlfn.IFNA(MATCH('Quarantined Students'!$B8,Qpaste!$A:$A,0),MATCH($C8,Qpaste!$B:$B,0)), MATCH(Qpaste!M$1,Qpaste!$1:$1,0))=0,"",INDEX(Qpaste!$A:$T,_xlfn.IFNA(MATCH('Quarantined Students'!$B8,Qpaste!$A:$A,0),MATCH($C8,Qpaste!$B:$B,0)), MATCH(Qpaste!M$1,Qpaste!$1:$1,0)))</f>
        <v>YES</v>
      </c>
      <c r="O8" t="str" cm="1">
        <f t="array" ref="O8">IF(INDEX(Qpaste!$A:$T,_xlfn.IFNA(MATCH('Quarantined Students'!$B8,Qpaste!$A:$A,0),MATCH($C8,Qpaste!$B:$B,0)), MATCH(Qpaste!N$1,Qpaste!$1:$1,0))=0,"",INDEX(Qpaste!$A:$T,_xlfn.IFNA(MATCH('Quarantined Students'!$B8,Qpaste!$A:$A,0),MATCH($C8,Qpaste!$B:$B,0)), MATCH(Qpaste!N$1,Qpaste!$1:$1,0)))</f>
        <v>Pending</v>
      </c>
      <c r="P8" t="str" cm="1">
        <f t="array" ref="P8">IF(INDEX(Qpaste!$A:$T,_xlfn.IFNA(MATCH('Quarantined Students'!$B8,Qpaste!$A:$A,0),MATCH($C8,Qpaste!$B:$B,0)), MATCH(Qpaste!O$1,Qpaste!$1:$1,0))=0,"",INDEX(Qpaste!$A:$T,_xlfn.IFNA(MATCH('Quarantined Students'!$B8,Qpaste!$A:$A,0),MATCH($C8,Qpaste!$B:$B,0)), MATCH(Qpaste!O$1,Qpaste!$1:$1,0)))</f>
        <v>Courtney TS</v>
      </c>
      <c r="Q8" t="str" cm="1">
        <f t="array" ref="Q8">IF(INDEX(Qpaste!$A:$T,_xlfn.IFNA(MATCH('Quarantined Students'!$B8,Qpaste!$A:$A,0),MATCH($C8,Qpaste!$B:$B,0)), MATCH(Qpaste!P$1,Qpaste!$1:$1,0))=0,"",INDEX(Qpaste!$A:$T,_xlfn.IFNA(MATCH('Quarantined Students'!$B8,Qpaste!$A:$A,0),MATCH($C8,Qpaste!$B:$B,0)), MATCH(Qpaste!P$1,Qpaste!$1:$1,0)))</f>
        <v>9/15 - email sent</v>
      </c>
      <c r="R8" t="str" cm="1">
        <f t="array" ref="R8">IF(INDEX(Qpaste!$A:$T,_xlfn.IFNA(MATCH('Quarantined Students'!$B8,Qpaste!$A:$A,0),MATCH($C8,Qpaste!$B:$B,0)), MATCH(Qpaste!Q$1,Qpaste!$1:$1,0))=0,"",INDEX(Qpaste!$A:$T,_xlfn.IFNA(MATCH('Quarantined Students'!$B8,Qpaste!$A:$A,0),MATCH($C8,Qpaste!$B:$B,0)), MATCH(Qpaste!Q$1,Qpaste!$1:$1,0)))</f>
        <v/>
      </c>
      <c r="S8" t="str" cm="1">
        <f t="array" ref="S8">IF(INDEX(Qpaste!$A:$T,_xlfn.IFNA(MATCH('Quarantined Students'!$B8,Qpaste!$A:$A,0),MATCH($C8,Qpaste!$B:$B,0)), MATCH(Qpaste!R$1,Qpaste!$1:$1,0))=0,"",INDEX(Qpaste!$A:$T,_xlfn.IFNA(MATCH('Quarantined Students'!$B8,Qpaste!$A:$A,0),MATCH($C8,Qpaste!$B:$B,0)), MATCH(Qpaste!R$1,Qpaste!$1:$1,0)))</f>
        <v/>
      </c>
      <c r="T8" t="str" cm="1">
        <f t="array" ref="T8">IF(INDEX(Qpaste!$A:$T,_xlfn.IFNA(MATCH('Quarantined Students'!$B8,Qpaste!$A:$A,0),MATCH($C8,Qpaste!$B:$B,0)), MATCH(Qpaste!S$1,Qpaste!$1:$1,0))=0,"",INDEX(Qpaste!$A:$T,_xlfn.IFNA(MATCH('Quarantined Students'!$B8,Qpaste!$A:$A,0),MATCH($C8,Qpaste!$B:$B,0)), MATCH(Qpaste!S$1,Qpaste!$1:$1,0)))</f>
        <v/>
      </c>
      <c r="U8" t="str" cm="1">
        <f t="array" ref="U8">IF(INDEX(Qpaste!$A:$T,_xlfn.IFNA(MATCH('Quarantined Students'!$B8,Qpaste!$A:$A,0),MATCH($C8,Qpaste!$B:$B,0)), MATCH(Qpaste!T$1,Qpaste!$1:$1,0))=0,"",INDEX(Qpaste!$A:$T,_xlfn.IFNA(MATCH('Quarantined Students'!$B8,Qpaste!$A:$A,0),MATCH($C8,Qpaste!$B:$B,0)), MATCH(Qpaste!T$1,Qpaste!$1:$1,0)))</f>
        <v/>
      </c>
    </row>
    <row r="9" spans="1:21" x14ac:dyDescent="0.35">
      <c r="B9">
        <v>1248196</v>
      </c>
      <c r="C9" t="s">
        <v>136</v>
      </c>
      <c r="D9" t="str" cm="1">
        <f t="array" ref="D9">IF(INDEX(Qpaste!$A:$T,_xlfn.IFNA(MATCH('Quarantined Students'!$B9,Qpaste!$A:$A,0),MATCH($C9,Qpaste!$B:$B,0)), MATCH(Qpaste!C$1,Qpaste!$1:$1,0))=0,"",INDEX(Qpaste!$A:$T,_xlfn.IFNA(MATCH('Quarantined Students'!$B9,Qpaste!$A:$A,0),MATCH($C9,Qpaste!$B:$B,0)), MATCH(Qpaste!C$1,Qpaste!$1:$1,0)))</f>
        <v>(319)530-7724</v>
      </c>
      <c r="E9" t="str" cm="1">
        <f t="array" ref="E9">IF(INDEX(Qpaste!$A:$T,_xlfn.IFNA(MATCH('Quarantined Students'!$B9,Qpaste!$A:$A,0),MATCH($C9,Qpaste!$B:$B,0)), MATCH(Qpaste!D$1,Qpaste!$1:$1,0))=0,"",INDEX(Qpaste!$A:$T,_xlfn.IFNA(MATCH('Quarantined Students'!$B9,Qpaste!$A:$A,0),MATCH($C9,Qpaste!$B:$B,0)), MATCH(Qpaste!D$1,Qpaste!$1:$1,0)))</f>
        <v/>
      </c>
      <c r="F9" t="str" cm="1">
        <f t="array" ref="F9">IF(INDEX(Qpaste!$A:$T,_xlfn.IFNA(MATCH('Quarantined Students'!$B9,Qpaste!$A:$A,0),MATCH($C9,Qpaste!$B:$B,0)), MATCH(Qpaste!E$1,Qpaste!$1:$1,0))=0,"",INDEX(Qpaste!$A:$T,_xlfn.IFNA(MATCH('Quarantined Students'!$B9,Qpaste!$A:$A,0),MATCH($C9,Qpaste!$B:$B,0)), MATCH(Qpaste!E$1,Qpaste!$1:$1,0)))</f>
        <v/>
      </c>
      <c r="G9" s="3" cm="1">
        <f t="array" ref="G9">IF(INDEX(Qpaste!$A:$T,_xlfn.IFNA(MATCH('Quarantined Students'!$B9,Qpaste!$A:$A,0),MATCH($C9,Qpaste!$B:$B,0)), MATCH(Qpaste!F$1,Qpaste!$1:$1,0))=0,"",INDEX(Qpaste!$A:$T,_xlfn.IFNA(MATCH('Quarantined Students'!$B9,Qpaste!$A:$A,0),MATCH($C9,Qpaste!$B:$B,0)), MATCH(Qpaste!F$1,Qpaste!$1:$1,0)))</f>
        <v>44455</v>
      </c>
      <c r="H9" s="3" t="str" cm="1">
        <f t="array" ref="H9">IF(INDEX(Qpaste!$A:$T,_xlfn.IFNA(MATCH('Quarantined Students'!$B9,Qpaste!$A:$A,0),MATCH($C9,Qpaste!$B:$B,0)), MATCH(Qpaste!G$1,Qpaste!$1:$1,0))=0,"",INDEX(Qpaste!$A:$T,_xlfn.IFNA(MATCH('Quarantined Students'!$B9,Qpaste!$A:$A,0),MATCH($C9,Qpaste!$B:$B,0)), MATCH(Qpaste!G$1,Qpaste!$1:$1,0)))</f>
        <v>none</v>
      </c>
      <c r="I9" t="str" cm="1">
        <f t="array" ref="I9">IF(INDEX(Qpaste!$A:$T,_xlfn.IFNA(MATCH('Quarantined Students'!$B9,Qpaste!$A:$A,0),MATCH($C9,Qpaste!$B:$B,0)), MATCH(Qpaste!H$1,Qpaste!$1:$1,0))=0,"",INDEX(Qpaste!$A:$T,_xlfn.IFNA(MATCH('Quarantined Students'!$B9,Qpaste!$A:$A,0),MATCH($C9,Qpaste!$B:$B,0)), MATCH(Qpaste!H$1,Qpaste!$1:$1,0)))</f>
        <v xml:space="preserve">Unknown </v>
      </c>
      <c r="J9" s="3" cm="1">
        <f t="array" ref="J9">IF(INDEX(Qpaste!$A:$T,_xlfn.IFNA(MATCH('Quarantined Students'!$B9,Qpaste!$A:$A,0),MATCH($C9,Qpaste!$B:$B,0)), MATCH(Qpaste!I$1,Qpaste!$1:$1,0))=0,"",INDEX(Qpaste!$A:$T,_xlfn.IFNA(MATCH('Quarantined Students'!$B9,Qpaste!$A:$A,0),MATCH($C9,Qpaste!$B:$B,0)), MATCH(Qpaste!I$1,Qpaste!$1:$1,0)))</f>
        <v>44455</v>
      </c>
      <c r="K9" t="str" cm="1">
        <f t="array" ref="K9">IF(INDEX(Qpaste!$A:$T,_xlfn.IFNA(MATCH('Quarantined Students'!$B9,Qpaste!$A:$A,0),MATCH($C9,Qpaste!$B:$B,0)), MATCH(Qpaste!J$1,Qpaste!$1:$1,0))=0,"",INDEX(Qpaste!$A:$T,_xlfn.IFNA(MATCH('Quarantined Students'!$B9,Qpaste!$A:$A,0),MATCH($C9,Qpaste!$B:$B,0)), MATCH(Qpaste!J$1,Qpaste!$1:$1,0)))</f>
        <v>CLNN 336</v>
      </c>
      <c r="L9" s="3" t="str" cm="1">
        <f t="array" ref="L9">IF(INDEX(Qpaste!$A:$T,_xlfn.IFNA(MATCH('Quarantined Students'!$B9,Qpaste!$A:$A,0),MATCH($C9,Qpaste!$B:$B,0)), MATCH(Qpaste!K$1,Qpaste!$1:$1,0))=0,"",INDEX(Qpaste!$A:$T,_xlfn.IFNA(MATCH('Quarantined Students'!$B9,Qpaste!$A:$A,0),MATCH($C9,Qpaste!$B:$B,0)), MATCH(Qpaste!K$1,Qpaste!$1:$1,0)))</f>
        <v>Pending</v>
      </c>
      <c r="M9" t="str" cm="1">
        <f t="array" ref="M9">IF(INDEX(Qpaste!$A:$T,_xlfn.IFNA(MATCH('Quarantined Students'!$B9,Qpaste!$A:$A,0),MATCH($C9,Qpaste!$B:$B,0)), MATCH(Qpaste!L$1,Qpaste!$1:$1,0))=0,"",INDEX(Qpaste!$A:$T,_xlfn.IFNA(MATCH('Quarantined Students'!$B9,Qpaste!$A:$A,0),MATCH($C9,Qpaste!$B:$B,0)), MATCH(Qpaste!L$1,Qpaste!$1:$1,0)))</f>
        <v/>
      </c>
      <c r="N9" t="str" cm="1">
        <f t="array" ref="N9">IF(INDEX(Qpaste!$A:$T,_xlfn.IFNA(MATCH('Quarantined Students'!$B9,Qpaste!$A:$A,0),MATCH($C9,Qpaste!$B:$B,0)), MATCH(Qpaste!M$1,Qpaste!$1:$1,0))=0,"",INDEX(Qpaste!$A:$T,_xlfn.IFNA(MATCH('Quarantined Students'!$B9,Qpaste!$A:$A,0),MATCH($C9,Qpaste!$B:$B,0)), MATCH(Qpaste!M$1,Qpaste!$1:$1,0)))</f>
        <v>YES</v>
      </c>
      <c r="O9" t="str" cm="1">
        <f t="array" ref="O9">IF(INDEX(Qpaste!$A:$T,_xlfn.IFNA(MATCH('Quarantined Students'!$B9,Qpaste!$A:$A,0),MATCH($C9,Qpaste!$B:$B,0)), MATCH(Qpaste!N$1,Qpaste!$1:$1,0))=0,"",INDEX(Qpaste!$A:$T,_xlfn.IFNA(MATCH('Quarantined Students'!$B9,Qpaste!$A:$A,0),MATCH($C9,Qpaste!$B:$B,0)), MATCH(Qpaste!N$1,Qpaste!$1:$1,0)))</f>
        <v>Pending</v>
      </c>
      <c r="P9" t="str" cm="1">
        <f t="array" ref="P9">IF(INDEX(Qpaste!$A:$T,_xlfn.IFNA(MATCH('Quarantined Students'!$B9,Qpaste!$A:$A,0),MATCH($C9,Qpaste!$B:$B,0)), MATCH(Qpaste!O$1,Qpaste!$1:$1,0))=0,"",INDEX(Qpaste!$A:$T,_xlfn.IFNA(MATCH('Quarantined Students'!$B9,Qpaste!$A:$A,0),MATCH($C9,Qpaste!$B:$B,0)), MATCH(Qpaste!O$1,Qpaste!$1:$1,0)))</f>
        <v/>
      </c>
      <c r="Q9" t="str" cm="1">
        <f t="array" ref="Q9">IF(INDEX(Qpaste!$A:$T,_xlfn.IFNA(MATCH('Quarantined Students'!$B9,Qpaste!$A:$A,0),MATCH($C9,Qpaste!$B:$B,0)), MATCH(Qpaste!P$1,Qpaste!$1:$1,0))=0,"",INDEX(Qpaste!$A:$T,_xlfn.IFNA(MATCH('Quarantined Students'!$B9,Qpaste!$A:$A,0),MATCH($C9,Qpaste!$B:$B,0)), MATCH(Qpaste!P$1,Qpaste!$1:$1,0)))</f>
        <v/>
      </c>
      <c r="R9" t="str" cm="1">
        <f t="array" ref="R9">IF(INDEX(Qpaste!$A:$T,_xlfn.IFNA(MATCH('Quarantined Students'!$B9,Qpaste!$A:$A,0),MATCH($C9,Qpaste!$B:$B,0)), MATCH(Qpaste!Q$1,Qpaste!$1:$1,0))=0,"",INDEX(Qpaste!$A:$T,_xlfn.IFNA(MATCH('Quarantined Students'!$B9,Qpaste!$A:$A,0),MATCH($C9,Qpaste!$B:$B,0)), MATCH(Qpaste!Q$1,Qpaste!$1:$1,0)))</f>
        <v/>
      </c>
      <c r="S9" t="str" cm="1">
        <f t="array" ref="S9">IF(INDEX(Qpaste!$A:$T,_xlfn.IFNA(MATCH('Quarantined Students'!$B9,Qpaste!$A:$A,0),MATCH($C9,Qpaste!$B:$B,0)), MATCH(Qpaste!R$1,Qpaste!$1:$1,0))=0,"",INDEX(Qpaste!$A:$T,_xlfn.IFNA(MATCH('Quarantined Students'!$B9,Qpaste!$A:$A,0),MATCH($C9,Qpaste!$B:$B,0)), MATCH(Qpaste!R$1,Qpaste!$1:$1,0)))</f>
        <v/>
      </c>
      <c r="T9" t="str" cm="1">
        <f t="array" ref="T9">IF(INDEX(Qpaste!$A:$T,_xlfn.IFNA(MATCH('Quarantined Students'!$B9,Qpaste!$A:$A,0),MATCH($C9,Qpaste!$B:$B,0)), MATCH(Qpaste!S$1,Qpaste!$1:$1,0))=0,"",INDEX(Qpaste!$A:$T,_xlfn.IFNA(MATCH('Quarantined Students'!$B9,Qpaste!$A:$A,0),MATCH($C9,Qpaste!$B:$B,0)), MATCH(Qpaste!S$1,Qpaste!$1:$1,0)))</f>
        <v/>
      </c>
      <c r="U9" t="str" cm="1">
        <f t="array" ref="U9">IF(INDEX(Qpaste!$A:$T,_xlfn.IFNA(MATCH('Quarantined Students'!$B9,Qpaste!$A:$A,0),MATCH($C9,Qpaste!$B:$B,0)), MATCH(Qpaste!T$1,Qpaste!$1:$1,0))=0,"",INDEX(Qpaste!$A:$T,_xlfn.IFNA(MATCH('Quarantined Students'!$B9,Qpaste!$A:$A,0),MATCH($C9,Qpaste!$B:$B,0)), MATCH(Qpaste!T$1,Qpaste!$1:$1,0)))</f>
        <v/>
      </c>
    </row>
    <row r="10" spans="1:21" x14ac:dyDescent="0.35">
      <c r="B10">
        <v>1235078</v>
      </c>
      <c r="C10" t="s">
        <v>139</v>
      </c>
      <c r="D10" t="str" cm="1">
        <f t="array" ref="D10">IF(INDEX(Qpaste!$A:$T,_xlfn.IFNA(MATCH('Quarantined Students'!$B10,Qpaste!$A:$A,0),MATCH($C10,Qpaste!$B:$B,0)), MATCH(Qpaste!C$1,Qpaste!$1:$1,0))=0,"",INDEX(Qpaste!$A:$T,_xlfn.IFNA(MATCH('Quarantined Students'!$B10,Qpaste!$A:$A,0),MATCH($C10,Qpaste!$B:$B,0)), MATCH(Qpaste!C$1,Qpaste!$1:$1,0)))</f>
        <v>(319)210-8111</v>
      </c>
      <c r="E10" t="str" cm="1">
        <f t="array" ref="E10">IF(INDEX(Qpaste!$A:$T,_xlfn.IFNA(MATCH('Quarantined Students'!$B10,Qpaste!$A:$A,0),MATCH($C10,Qpaste!$B:$B,0)), MATCH(Qpaste!D$1,Qpaste!$1:$1,0))=0,"",INDEX(Qpaste!$A:$T,_xlfn.IFNA(MATCH('Quarantined Students'!$B10,Qpaste!$A:$A,0),MATCH($C10,Qpaste!$B:$B,0)), MATCH(Qpaste!D$1,Qpaste!$1:$1,0)))</f>
        <v/>
      </c>
      <c r="F10" t="str" cm="1">
        <f t="array" ref="F10">IF(INDEX(Qpaste!$A:$T,_xlfn.IFNA(MATCH('Quarantined Students'!$B10,Qpaste!$A:$A,0),MATCH($C10,Qpaste!$B:$B,0)), MATCH(Qpaste!E$1,Qpaste!$1:$1,0))=0,"",INDEX(Qpaste!$A:$T,_xlfn.IFNA(MATCH('Quarantined Students'!$B10,Qpaste!$A:$A,0),MATCH($C10,Qpaste!$B:$B,0)), MATCH(Qpaste!E$1,Qpaste!$1:$1,0)))</f>
        <v/>
      </c>
      <c r="G10" s="3" cm="1">
        <f t="array" ref="G10">IF(INDEX(Qpaste!$A:$T,_xlfn.IFNA(MATCH('Quarantined Students'!$B10,Qpaste!$A:$A,0),MATCH($C10,Qpaste!$B:$B,0)), MATCH(Qpaste!F$1,Qpaste!$1:$1,0))=0,"",INDEX(Qpaste!$A:$T,_xlfn.IFNA(MATCH('Quarantined Students'!$B10,Qpaste!$A:$A,0),MATCH($C10,Qpaste!$B:$B,0)), MATCH(Qpaste!F$1,Qpaste!$1:$1,0)))</f>
        <v>44455</v>
      </c>
      <c r="H10" s="3" t="str" cm="1">
        <f t="array" ref="H10">IF(INDEX(Qpaste!$A:$T,_xlfn.IFNA(MATCH('Quarantined Students'!$B10,Qpaste!$A:$A,0),MATCH($C10,Qpaste!$B:$B,0)), MATCH(Qpaste!G$1,Qpaste!$1:$1,0))=0,"",INDEX(Qpaste!$A:$T,_xlfn.IFNA(MATCH('Quarantined Students'!$B10,Qpaste!$A:$A,0),MATCH($C10,Qpaste!$B:$B,0)), MATCH(Qpaste!G$1,Qpaste!$1:$1,0)))</f>
        <v>none</v>
      </c>
      <c r="I10" t="str" cm="1">
        <f t="array" ref="I10">IF(INDEX(Qpaste!$A:$T,_xlfn.IFNA(MATCH('Quarantined Students'!$B10,Qpaste!$A:$A,0),MATCH($C10,Qpaste!$B:$B,0)), MATCH(Qpaste!H$1,Qpaste!$1:$1,0))=0,"",INDEX(Qpaste!$A:$T,_xlfn.IFNA(MATCH('Quarantined Students'!$B10,Qpaste!$A:$A,0),MATCH($C10,Qpaste!$B:$B,0)), MATCH(Qpaste!H$1,Qpaste!$1:$1,0)))</f>
        <v xml:space="preserve">Unknown </v>
      </c>
      <c r="J10" s="3" cm="1">
        <f t="array" ref="J10">IF(INDEX(Qpaste!$A:$T,_xlfn.IFNA(MATCH('Quarantined Students'!$B10,Qpaste!$A:$A,0),MATCH($C10,Qpaste!$B:$B,0)), MATCH(Qpaste!I$1,Qpaste!$1:$1,0))=0,"",INDEX(Qpaste!$A:$T,_xlfn.IFNA(MATCH('Quarantined Students'!$B10,Qpaste!$A:$A,0),MATCH($C10,Qpaste!$B:$B,0)), MATCH(Qpaste!I$1,Qpaste!$1:$1,0)))</f>
        <v>44455</v>
      </c>
      <c r="K10" t="str" cm="1">
        <f t="array" ref="K10">IF(INDEX(Qpaste!$A:$T,_xlfn.IFNA(MATCH('Quarantined Students'!$B10,Qpaste!$A:$A,0),MATCH($C10,Qpaste!$B:$B,0)), MATCH(Qpaste!J$1,Qpaste!$1:$1,0))=0,"",INDEX(Qpaste!$A:$T,_xlfn.IFNA(MATCH('Quarantined Students'!$B10,Qpaste!$A:$A,0),MATCH($C10,Qpaste!$B:$B,0)), MATCH(Qpaste!J$1,Qpaste!$1:$1,0)))</f>
        <v>FDS 211</v>
      </c>
      <c r="L10" s="3" t="str" cm="1">
        <f t="array" ref="L10">IF(INDEX(Qpaste!$A:$T,_xlfn.IFNA(MATCH('Quarantined Students'!$B10,Qpaste!$A:$A,0),MATCH($C10,Qpaste!$B:$B,0)), MATCH(Qpaste!K$1,Qpaste!$1:$1,0))=0,"",INDEX(Qpaste!$A:$T,_xlfn.IFNA(MATCH('Quarantined Students'!$B10,Qpaste!$A:$A,0),MATCH($C10,Qpaste!$B:$B,0)), MATCH(Qpaste!K$1,Qpaste!$1:$1,0)))</f>
        <v>Pending</v>
      </c>
      <c r="M10" t="str" cm="1">
        <f t="array" ref="M10">IF(INDEX(Qpaste!$A:$T,_xlfn.IFNA(MATCH('Quarantined Students'!$B10,Qpaste!$A:$A,0),MATCH($C10,Qpaste!$B:$B,0)), MATCH(Qpaste!L$1,Qpaste!$1:$1,0))=0,"",INDEX(Qpaste!$A:$T,_xlfn.IFNA(MATCH('Quarantined Students'!$B10,Qpaste!$A:$A,0),MATCH($C10,Qpaste!$B:$B,0)), MATCH(Qpaste!L$1,Qpaste!$1:$1,0)))</f>
        <v/>
      </c>
      <c r="N10" t="str" cm="1">
        <f t="array" ref="N10">IF(INDEX(Qpaste!$A:$T,_xlfn.IFNA(MATCH('Quarantined Students'!$B10,Qpaste!$A:$A,0),MATCH($C10,Qpaste!$B:$B,0)), MATCH(Qpaste!M$1,Qpaste!$1:$1,0))=0,"",INDEX(Qpaste!$A:$T,_xlfn.IFNA(MATCH('Quarantined Students'!$B10,Qpaste!$A:$A,0),MATCH($C10,Qpaste!$B:$B,0)), MATCH(Qpaste!M$1,Qpaste!$1:$1,0)))</f>
        <v>YES</v>
      </c>
      <c r="O10" t="str" cm="1">
        <f t="array" ref="O10">IF(INDEX(Qpaste!$A:$T,_xlfn.IFNA(MATCH('Quarantined Students'!$B10,Qpaste!$A:$A,0),MATCH($C10,Qpaste!$B:$B,0)), MATCH(Qpaste!N$1,Qpaste!$1:$1,0))=0,"",INDEX(Qpaste!$A:$T,_xlfn.IFNA(MATCH('Quarantined Students'!$B10,Qpaste!$A:$A,0),MATCH($C10,Qpaste!$B:$B,0)), MATCH(Qpaste!N$1,Qpaste!$1:$1,0)))</f>
        <v>Pending</v>
      </c>
      <c r="P10" t="str" cm="1">
        <f t="array" ref="P10">IF(INDEX(Qpaste!$A:$T,_xlfn.IFNA(MATCH('Quarantined Students'!$B10,Qpaste!$A:$A,0),MATCH($C10,Qpaste!$B:$B,0)), MATCH(Qpaste!O$1,Qpaste!$1:$1,0))=0,"",INDEX(Qpaste!$A:$T,_xlfn.IFNA(MATCH('Quarantined Students'!$B10,Qpaste!$A:$A,0),MATCH($C10,Qpaste!$B:$B,0)), MATCH(Qpaste!O$1,Qpaste!$1:$1,0)))</f>
        <v/>
      </c>
      <c r="Q10" t="str" cm="1">
        <f t="array" ref="Q10">IF(INDEX(Qpaste!$A:$T,_xlfn.IFNA(MATCH('Quarantined Students'!$B10,Qpaste!$A:$A,0),MATCH($C10,Qpaste!$B:$B,0)), MATCH(Qpaste!P$1,Qpaste!$1:$1,0))=0,"",INDEX(Qpaste!$A:$T,_xlfn.IFNA(MATCH('Quarantined Students'!$B10,Qpaste!$A:$A,0),MATCH($C10,Qpaste!$B:$B,0)), MATCH(Qpaste!P$1,Qpaste!$1:$1,0)))</f>
        <v/>
      </c>
      <c r="R10" t="str" cm="1">
        <f t="array" ref="R10">IF(INDEX(Qpaste!$A:$T,_xlfn.IFNA(MATCH('Quarantined Students'!$B10,Qpaste!$A:$A,0),MATCH($C10,Qpaste!$B:$B,0)), MATCH(Qpaste!Q$1,Qpaste!$1:$1,0))=0,"",INDEX(Qpaste!$A:$T,_xlfn.IFNA(MATCH('Quarantined Students'!$B10,Qpaste!$A:$A,0),MATCH($C10,Qpaste!$B:$B,0)), MATCH(Qpaste!Q$1,Qpaste!$1:$1,0)))</f>
        <v/>
      </c>
      <c r="S10" t="str" cm="1">
        <f t="array" ref="S10">IF(INDEX(Qpaste!$A:$T,_xlfn.IFNA(MATCH('Quarantined Students'!$B10,Qpaste!$A:$A,0),MATCH($C10,Qpaste!$B:$B,0)), MATCH(Qpaste!R$1,Qpaste!$1:$1,0))=0,"",INDEX(Qpaste!$A:$T,_xlfn.IFNA(MATCH('Quarantined Students'!$B10,Qpaste!$A:$A,0),MATCH($C10,Qpaste!$B:$B,0)), MATCH(Qpaste!R$1,Qpaste!$1:$1,0)))</f>
        <v/>
      </c>
      <c r="T10" t="str" cm="1">
        <f t="array" ref="T10">IF(INDEX(Qpaste!$A:$T,_xlfn.IFNA(MATCH('Quarantined Students'!$B10,Qpaste!$A:$A,0),MATCH($C10,Qpaste!$B:$B,0)), MATCH(Qpaste!S$1,Qpaste!$1:$1,0))=0,"",INDEX(Qpaste!$A:$T,_xlfn.IFNA(MATCH('Quarantined Students'!$B10,Qpaste!$A:$A,0),MATCH($C10,Qpaste!$B:$B,0)), MATCH(Qpaste!S$1,Qpaste!$1:$1,0)))</f>
        <v/>
      </c>
      <c r="U10" t="str" cm="1">
        <f t="array" ref="U10">IF(INDEX(Qpaste!$A:$T,_xlfn.IFNA(MATCH('Quarantined Students'!$B10,Qpaste!$A:$A,0),MATCH($C10,Qpaste!$B:$B,0)), MATCH(Qpaste!T$1,Qpaste!$1:$1,0))=0,"",INDEX(Qpaste!$A:$T,_xlfn.IFNA(MATCH('Quarantined Students'!$B10,Qpaste!$A:$A,0),MATCH($C10,Qpaste!$B:$B,0)), MATCH(Qpaste!T$1,Qpaste!$1:$1,0)))</f>
        <v/>
      </c>
    </row>
    <row r="11" spans="1:21" x14ac:dyDescent="0.35">
      <c r="B11">
        <v>1245967</v>
      </c>
      <c r="C11" t="s">
        <v>142</v>
      </c>
      <c r="D11" t="str" cm="1">
        <f t="array" ref="D11">IF(INDEX(Qpaste!$A:$T,_xlfn.IFNA(MATCH('Quarantined Students'!$B11,Qpaste!$A:$A,0),MATCH($C11,Qpaste!$B:$B,0)), MATCH(Qpaste!C$1,Qpaste!$1:$1,0))=0,"",INDEX(Qpaste!$A:$T,_xlfn.IFNA(MATCH('Quarantined Students'!$B11,Qpaste!$A:$A,0),MATCH($C11,Qpaste!$B:$B,0)), MATCH(Qpaste!C$1,Qpaste!$1:$1,0)))</f>
        <v>(319)855-2133</v>
      </c>
      <c r="E11" t="str" cm="1">
        <f t="array" ref="E11">IF(INDEX(Qpaste!$A:$T,_xlfn.IFNA(MATCH('Quarantined Students'!$B11,Qpaste!$A:$A,0),MATCH($C11,Qpaste!$B:$B,0)), MATCH(Qpaste!D$1,Qpaste!$1:$1,0))=0,"",INDEX(Qpaste!$A:$T,_xlfn.IFNA(MATCH('Quarantined Students'!$B11,Qpaste!$A:$A,0),MATCH($C11,Qpaste!$B:$B,0)), MATCH(Qpaste!D$1,Qpaste!$1:$1,0)))</f>
        <v/>
      </c>
      <c r="F11" t="str" cm="1">
        <f t="array" ref="F11">IF(INDEX(Qpaste!$A:$T,_xlfn.IFNA(MATCH('Quarantined Students'!$B11,Qpaste!$A:$A,0),MATCH($C11,Qpaste!$B:$B,0)), MATCH(Qpaste!E$1,Qpaste!$1:$1,0))=0,"",INDEX(Qpaste!$A:$T,_xlfn.IFNA(MATCH('Quarantined Students'!$B11,Qpaste!$A:$A,0),MATCH($C11,Qpaste!$B:$B,0)), MATCH(Qpaste!E$1,Qpaste!$1:$1,0)))</f>
        <v/>
      </c>
      <c r="G11" s="3" cm="1">
        <f t="array" ref="G11">IF(INDEX(Qpaste!$A:$T,_xlfn.IFNA(MATCH('Quarantined Students'!$B11,Qpaste!$A:$A,0),MATCH($C11,Qpaste!$B:$B,0)), MATCH(Qpaste!F$1,Qpaste!$1:$1,0))=0,"",INDEX(Qpaste!$A:$T,_xlfn.IFNA(MATCH('Quarantined Students'!$B11,Qpaste!$A:$A,0),MATCH($C11,Qpaste!$B:$B,0)), MATCH(Qpaste!F$1,Qpaste!$1:$1,0)))</f>
        <v>44455</v>
      </c>
      <c r="H11" s="3" t="str" cm="1">
        <f t="array" ref="H11">IF(INDEX(Qpaste!$A:$T,_xlfn.IFNA(MATCH('Quarantined Students'!$B11,Qpaste!$A:$A,0),MATCH($C11,Qpaste!$B:$B,0)), MATCH(Qpaste!G$1,Qpaste!$1:$1,0))=0,"",INDEX(Qpaste!$A:$T,_xlfn.IFNA(MATCH('Quarantined Students'!$B11,Qpaste!$A:$A,0),MATCH($C11,Qpaste!$B:$B,0)), MATCH(Qpaste!G$1,Qpaste!$1:$1,0)))</f>
        <v>none</v>
      </c>
      <c r="I11" t="str" cm="1">
        <f t="array" ref="I11">IF(INDEX(Qpaste!$A:$T,_xlfn.IFNA(MATCH('Quarantined Students'!$B11,Qpaste!$A:$A,0),MATCH($C11,Qpaste!$B:$B,0)), MATCH(Qpaste!H$1,Qpaste!$1:$1,0))=0,"",INDEX(Qpaste!$A:$T,_xlfn.IFNA(MATCH('Quarantined Students'!$B11,Qpaste!$A:$A,0),MATCH($C11,Qpaste!$B:$B,0)), MATCH(Qpaste!H$1,Qpaste!$1:$1,0)))</f>
        <v xml:space="preserve">Unknown </v>
      </c>
      <c r="J11" s="3" cm="1">
        <f t="array" ref="J11">IF(INDEX(Qpaste!$A:$T,_xlfn.IFNA(MATCH('Quarantined Students'!$B11,Qpaste!$A:$A,0),MATCH($C11,Qpaste!$B:$B,0)), MATCH(Qpaste!I$1,Qpaste!$1:$1,0))=0,"",INDEX(Qpaste!$A:$T,_xlfn.IFNA(MATCH('Quarantined Students'!$B11,Qpaste!$A:$A,0),MATCH($C11,Qpaste!$B:$B,0)), MATCH(Qpaste!I$1,Qpaste!$1:$1,0)))</f>
        <v>44455</v>
      </c>
      <c r="K11" t="str" cm="1">
        <f t="array" ref="K11">IF(INDEX(Qpaste!$A:$T,_xlfn.IFNA(MATCH('Quarantined Students'!$B11,Qpaste!$A:$A,0),MATCH($C11,Qpaste!$B:$B,0)), MATCH(Qpaste!J$1,Qpaste!$1:$1,0))=0,"",INDEX(Qpaste!$A:$T,_xlfn.IFNA(MATCH('Quarantined Students'!$B11,Qpaste!$A:$A,0),MATCH($C11,Qpaste!$B:$B,0)), MATCH(Qpaste!J$1,Qpaste!$1:$1,0)))</f>
        <v>CLNS 109</v>
      </c>
      <c r="L11" s="3" t="str" cm="1">
        <f t="array" ref="L11">IF(INDEX(Qpaste!$A:$T,_xlfn.IFNA(MATCH('Quarantined Students'!$B11,Qpaste!$A:$A,0),MATCH($C11,Qpaste!$B:$B,0)), MATCH(Qpaste!K$1,Qpaste!$1:$1,0))=0,"",INDEX(Qpaste!$A:$T,_xlfn.IFNA(MATCH('Quarantined Students'!$B11,Qpaste!$A:$A,0),MATCH($C11,Qpaste!$B:$B,0)), MATCH(Qpaste!K$1,Qpaste!$1:$1,0)))</f>
        <v>Pending</v>
      </c>
      <c r="M11" t="str" cm="1">
        <f t="array" ref="M11">IF(INDEX(Qpaste!$A:$T,_xlfn.IFNA(MATCH('Quarantined Students'!$B11,Qpaste!$A:$A,0),MATCH($C11,Qpaste!$B:$B,0)), MATCH(Qpaste!L$1,Qpaste!$1:$1,0))=0,"",INDEX(Qpaste!$A:$T,_xlfn.IFNA(MATCH('Quarantined Students'!$B11,Qpaste!$A:$A,0),MATCH($C11,Qpaste!$B:$B,0)), MATCH(Qpaste!L$1,Qpaste!$1:$1,0)))</f>
        <v/>
      </c>
      <c r="N11" t="str" cm="1">
        <f t="array" ref="N11">IF(INDEX(Qpaste!$A:$T,_xlfn.IFNA(MATCH('Quarantined Students'!$B11,Qpaste!$A:$A,0),MATCH($C11,Qpaste!$B:$B,0)), MATCH(Qpaste!M$1,Qpaste!$1:$1,0))=0,"",INDEX(Qpaste!$A:$T,_xlfn.IFNA(MATCH('Quarantined Students'!$B11,Qpaste!$A:$A,0),MATCH($C11,Qpaste!$B:$B,0)), MATCH(Qpaste!M$1,Qpaste!$1:$1,0)))</f>
        <v>YES</v>
      </c>
      <c r="O11" t="str" cm="1">
        <f t="array" ref="O11">IF(INDEX(Qpaste!$A:$T,_xlfn.IFNA(MATCH('Quarantined Students'!$B11,Qpaste!$A:$A,0),MATCH($C11,Qpaste!$B:$B,0)), MATCH(Qpaste!N$1,Qpaste!$1:$1,0))=0,"",INDEX(Qpaste!$A:$T,_xlfn.IFNA(MATCH('Quarantined Students'!$B11,Qpaste!$A:$A,0),MATCH($C11,Qpaste!$B:$B,0)), MATCH(Qpaste!N$1,Qpaste!$1:$1,0)))</f>
        <v>Pending</v>
      </c>
      <c r="P11" t="str" cm="1">
        <f t="array" ref="P11">IF(INDEX(Qpaste!$A:$T,_xlfn.IFNA(MATCH('Quarantined Students'!$B11,Qpaste!$A:$A,0),MATCH($C11,Qpaste!$B:$B,0)), MATCH(Qpaste!O$1,Qpaste!$1:$1,0))=0,"",INDEX(Qpaste!$A:$T,_xlfn.IFNA(MATCH('Quarantined Students'!$B11,Qpaste!$A:$A,0),MATCH($C11,Qpaste!$B:$B,0)), MATCH(Qpaste!O$1,Qpaste!$1:$1,0)))</f>
        <v/>
      </c>
      <c r="Q11" t="str" cm="1">
        <f t="array" ref="Q11">IF(INDEX(Qpaste!$A:$T,_xlfn.IFNA(MATCH('Quarantined Students'!$B11,Qpaste!$A:$A,0),MATCH($C11,Qpaste!$B:$B,0)), MATCH(Qpaste!P$1,Qpaste!$1:$1,0))=0,"",INDEX(Qpaste!$A:$T,_xlfn.IFNA(MATCH('Quarantined Students'!$B11,Qpaste!$A:$A,0),MATCH($C11,Qpaste!$B:$B,0)), MATCH(Qpaste!P$1,Qpaste!$1:$1,0)))</f>
        <v/>
      </c>
      <c r="R11" t="str" cm="1">
        <f t="array" ref="R11">IF(INDEX(Qpaste!$A:$T,_xlfn.IFNA(MATCH('Quarantined Students'!$B11,Qpaste!$A:$A,0),MATCH($C11,Qpaste!$B:$B,0)), MATCH(Qpaste!Q$1,Qpaste!$1:$1,0))=0,"",INDEX(Qpaste!$A:$T,_xlfn.IFNA(MATCH('Quarantined Students'!$B11,Qpaste!$A:$A,0),MATCH($C11,Qpaste!$B:$B,0)), MATCH(Qpaste!Q$1,Qpaste!$1:$1,0)))</f>
        <v/>
      </c>
      <c r="S11" t="str" cm="1">
        <f t="array" ref="S11">IF(INDEX(Qpaste!$A:$T,_xlfn.IFNA(MATCH('Quarantined Students'!$B11,Qpaste!$A:$A,0),MATCH($C11,Qpaste!$B:$B,0)), MATCH(Qpaste!R$1,Qpaste!$1:$1,0))=0,"",INDEX(Qpaste!$A:$T,_xlfn.IFNA(MATCH('Quarantined Students'!$B11,Qpaste!$A:$A,0),MATCH($C11,Qpaste!$B:$B,0)), MATCH(Qpaste!R$1,Qpaste!$1:$1,0)))</f>
        <v/>
      </c>
      <c r="T11" t="str" cm="1">
        <f t="array" ref="T11">IF(INDEX(Qpaste!$A:$T,_xlfn.IFNA(MATCH('Quarantined Students'!$B11,Qpaste!$A:$A,0),MATCH($C11,Qpaste!$B:$B,0)), MATCH(Qpaste!S$1,Qpaste!$1:$1,0))=0,"",INDEX(Qpaste!$A:$T,_xlfn.IFNA(MATCH('Quarantined Students'!$B11,Qpaste!$A:$A,0),MATCH($C11,Qpaste!$B:$B,0)), MATCH(Qpaste!S$1,Qpaste!$1:$1,0)))</f>
        <v/>
      </c>
      <c r="U11" t="str" cm="1">
        <f t="array" ref="U11">IF(INDEX(Qpaste!$A:$T,_xlfn.IFNA(MATCH('Quarantined Students'!$B11,Qpaste!$A:$A,0),MATCH($C11,Qpaste!$B:$B,0)), MATCH(Qpaste!T$1,Qpaste!$1:$1,0))=0,"",INDEX(Qpaste!$A:$T,_xlfn.IFNA(MATCH('Quarantined Students'!$B11,Qpaste!$A:$A,0),MATCH($C11,Qpaste!$B:$B,0)), MATCH(Qpaste!T$1,Qpaste!$1:$1,0)))</f>
        <v/>
      </c>
    </row>
    <row r="12" spans="1:21" x14ac:dyDescent="0.35">
      <c r="A12" t="s">
        <v>146</v>
      </c>
      <c r="B12" s="1">
        <v>1233381</v>
      </c>
      <c r="C12" s="19" t="s">
        <v>198</v>
      </c>
      <c r="D12" t="str" cm="1">
        <f t="array" ref="D12">IF(INDEX(Qpaste!$A:$T,_xlfn.IFNA(MATCH('Quarantined Students'!$B12,Qpaste!$A:$A,0),MATCH($C12,Qpaste!$B:$B,0)), MATCH(Qpaste!C$1,Qpaste!$1:$1,0))=0,"",INDEX(Qpaste!$A:$T,_xlfn.IFNA(MATCH('Quarantined Students'!$B12,Qpaste!$A:$A,0),MATCH($C12,Qpaste!$B:$B,0)), MATCH(Qpaste!C$1,Qpaste!$1:$1,0)))</f>
        <v>(507)460-2235</v>
      </c>
      <c r="E12" t="str" cm="1">
        <f t="array" ref="E12">IF(INDEX(Qpaste!$A:$T,_xlfn.IFNA(MATCH('Quarantined Students'!$B12,Qpaste!$A:$A,0),MATCH($C12,Qpaste!$B:$B,0)), MATCH(Qpaste!D$1,Qpaste!$1:$1,0))=0,"",INDEX(Qpaste!$A:$T,_xlfn.IFNA(MATCH('Quarantined Students'!$B12,Qpaste!$A:$A,0),MATCH($C12,Qpaste!$B:$B,0)), MATCH(Qpaste!D$1,Qpaste!$1:$1,0)))</f>
        <v/>
      </c>
      <c r="F12" t="str" cm="1">
        <f t="array" ref="F12">IF(INDEX(Qpaste!$A:$T,_xlfn.IFNA(MATCH('Quarantined Students'!$B12,Qpaste!$A:$A,0),MATCH($C12,Qpaste!$B:$B,0)), MATCH(Qpaste!E$1,Qpaste!$1:$1,0))=0,"",INDEX(Qpaste!$A:$T,_xlfn.IFNA(MATCH('Quarantined Students'!$B12,Qpaste!$A:$A,0),MATCH($C12,Qpaste!$B:$B,0)), MATCH(Qpaste!E$1,Qpaste!$1:$1,0)))</f>
        <v/>
      </c>
      <c r="G12" s="3" t="str" cm="1">
        <f t="array" ref="G12">IF(INDEX(Qpaste!$A:$T,_xlfn.IFNA(MATCH('Quarantined Students'!$B12,Qpaste!$A:$A,0),MATCH($C12,Qpaste!$B:$B,0)), MATCH(Qpaste!F$1,Qpaste!$1:$1,0))=0,"",INDEX(Qpaste!$A:$T,_xlfn.IFNA(MATCH('Quarantined Students'!$B12,Qpaste!$A:$A,0),MATCH($C12,Qpaste!$B:$B,0)), MATCH(Qpaste!F$1,Qpaste!$1:$1,0)))</f>
        <v/>
      </c>
      <c r="H12" s="3" t="str" cm="1">
        <f t="array" ref="H12">IF(INDEX(Qpaste!$A:$T,_xlfn.IFNA(MATCH('Quarantined Students'!$B12,Qpaste!$A:$A,0),MATCH($C12,Qpaste!$B:$B,0)), MATCH(Qpaste!G$1,Qpaste!$1:$1,0))=0,"",INDEX(Qpaste!$A:$T,_xlfn.IFNA(MATCH('Quarantined Students'!$B12,Qpaste!$A:$A,0),MATCH($C12,Qpaste!$B:$B,0)), MATCH(Qpaste!G$1,Qpaste!$1:$1,0)))</f>
        <v/>
      </c>
      <c r="I12" t="str" cm="1">
        <f t="array" ref="I12">IF(INDEX(Qpaste!$A:$T,_xlfn.IFNA(MATCH('Quarantined Students'!$B12,Qpaste!$A:$A,0),MATCH($C12,Qpaste!$B:$B,0)), MATCH(Qpaste!H$1,Qpaste!$1:$1,0))=0,"",INDEX(Qpaste!$A:$T,_xlfn.IFNA(MATCH('Quarantined Students'!$B12,Qpaste!$A:$A,0),MATCH($C12,Qpaste!$B:$B,0)), MATCH(Qpaste!H$1,Qpaste!$1:$1,0)))</f>
        <v>On campus - Natalie Keenan</v>
      </c>
      <c r="J12" s="3" cm="1">
        <f t="array" ref="J12">IF(INDEX(Qpaste!$A:$T,_xlfn.IFNA(MATCH('Quarantined Students'!$B12,Qpaste!$A:$A,0),MATCH($C12,Qpaste!$B:$B,0)), MATCH(Qpaste!I$1,Qpaste!$1:$1,0))=0,"",INDEX(Qpaste!$A:$T,_xlfn.IFNA(MATCH('Quarantined Students'!$B12,Qpaste!$A:$A,0),MATCH($C12,Qpaste!$B:$B,0)), MATCH(Qpaste!I$1,Qpaste!$1:$1,0)))</f>
        <v>44459</v>
      </c>
      <c r="K12" t="str" cm="1">
        <f t="array" ref="K12">IF(INDEX(Qpaste!$A:$T,_xlfn.IFNA(MATCH('Quarantined Students'!$B12,Qpaste!$A:$A,0),MATCH($C12,Qpaste!$B:$B,0)), MATCH(Qpaste!J$1,Qpaste!$1:$1,0))=0,"",INDEX(Qpaste!$A:$T,_xlfn.IFNA(MATCH('Quarantined Students'!$B12,Qpaste!$A:$A,0),MATCH($C12,Qpaste!$B:$B,0)), MATCH(Qpaste!J$1,Qpaste!$1:$1,0)))</f>
        <v>Manors: WIED 006</v>
      </c>
      <c r="L12" s="3" t="str" cm="1">
        <f t="array" ref="L12">IF(INDEX(Qpaste!$A:$T,_xlfn.IFNA(MATCH('Quarantined Students'!$B12,Qpaste!$A:$A,0),MATCH($C12,Qpaste!$B:$B,0)), MATCH(Qpaste!K$1,Qpaste!$1:$1,0))=0,"",INDEX(Qpaste!$A:$T,_xlfn.IFNA(MATCH('Quarantined Students'!$B12,Qpaste!$A:$A,0),MATCH($C12,Qpaste!$B:$B,0)), MATCH(Qpaste!K$1,Qpaste!$1:$1,0)))</f>
        <v/>
      </c>
      <c r="M12" t="str" cm="1">
        <f t="array" ref="M12">IF(INDEX(Qpaste!$A:$T,_xlfn.IFNA(MATCH('Quarantined Students'!$B12,Qpaste!$A:$A,0),MATCH($C12,Qpaste!$B:$B,0)), MATCH(Qpaste!L$1,Qpaste!$1:$1,0))=0,"",INDEX(Qpaste!$A:$T,_xlfn.IFNA(MATCH('Quarantined Students'!$B12,Qpaste!$A:$A,0),MATCH($C12,Qpaste!$B:$B,0)), MATCH(Qpaste!L$1,Qpaste!$1:$1,0)))</f>
        <v/>
      </c>
      <c r="N12" t="str" cm="1">
        <f t="array" ref="N12">IF(INDEX(Qpaste!$A:$T,_xlfn.IFNA(MATCH('Quarantined Students'!$B12,Qpaste!$A:$A,0),MATCH($C12,Qpaste!$B:$B,0)), MATCH(Qpaste!M$1,Qpaste!$1:$1,0))=0,"",INDEX(Qpaste!$A:$T,_xlfn.IFNA(MATCH('Quarantined Students'!$B12,Qpaste!$A:$A,0),MATCH($C12,Qpaste!$B:$B,0)), MATCH(Qpaste!M$1,Qpaste!$1:$1,0)))</f>
        <v/>
      </c>
      <c r="O12" t="str" cm="1">
        <f t="array" ref="O12">IF(INDEX(Qpaste!$A:$T,_xlfn.IFNA(MATCH('Quarantined Students'!$B12,Qpaste!$A:$A,0),MATCH($C12,Qpaste!$B:$B,0)), MATCH(Qpaste!N$1,Qpaste!$1:$1,0))=0,"",INDEX(Qpaste!$A:$T,_xlfn.IFNA(MATCH('Quarantined Students'!$B12,Qpaste!$A:$A,0),MATCH($C12,Qpaste!$B:$B,0)), MATCH(Qpaste!N$1,Qpaste!$1:$1,0)))</f>
        <v/>
      </c>
      <c r="P12" t="str" cm="1">
        <f t="array" ref="P12">IF(INDEX(Qpaste!$A:$T,_xlfn.IFNA(MATCH('Quarantined Students'!$B12,Qpaste!$A:$A,0),MATCH($C12,Qpaste!$B:$B,0)), MATCH(Qpaste!O$1,Qpaste!$1:$1,0))=0,"",INDEX(Qpaste!$A:$T,_xlfn.IFNA(MATCH('Quarantined Students'!$B12,Qpaste!$A:$A,0),MATCH($C12,Qpaste!$B:$B,0)), MATCH(Qpaste!O$1,Qpaste!$1:$1,0)))</f>
        <v/>
      </c>
      <c r="Q12" t="str" cm="1">
        <f t="array" ref="Q12">IF(INDEX(Qpaste!$A:$T,_xlfn.IFNA(MATCH('Quarantined Students'!$B12,Qpaste!$A:$A,0),MATCH($C12,Qpaste!$B:$B,0)), MATCH(Qpaste!P$1,Qpaste!$1:$1,0))=0,"",INDEX(Qpaste!$A:$T,_xlfn.IFNA(MATCH('Quarantined Students'!$B12,Qpaste!$A:$A,0),MATCH($C12,Qpaste!$B:$B,0)), MATCH(Qpaste!P$1,Qpaste!$1:$1,0)))</f>
        <v/>
      </c>
      <c r="R12" t="str" cm="1">
        <f t="array" ref="R12">IF(INDEX(Qpaste!$A:$T,_xlfn.IFNA(MATCH('Quarantined Students'!$B12,Qpaste!$A:$A,0),MATCH($C12,Qpaste!$B:$B,0)), MATCH(Qpaste!Q$1,Qpaste!$1:$1,0))=0,"",INDEX(Qpaste!$A:$T,_xlfn.IFNA(MATCH('Quarantined Students'!$B12,Qpaste!$A:$A,0),MATCH($C12,Qpaste!$B:$B,0)), MATCH(Qpaste!Q$1,Qpaste!$1:$1,0)))</f>
        <v/>
      </c>
      <c r="S12" t="str" cm="1">
        <f t="array" ref="S12">IF(INDEX(Qpaste!$A:$T,_xlfn.IFNA(MATCH('Quarantined Students'!$B12,Qpaste!$A:$A,0),MATCH($C12,Qpaste!$B:$B,0)), MATCH(Qpaste!R$1,Qpaste!$1:$1,0))=0,"",INDEX(Qpaste!$A:$T,_xlfn.IFNA(MATCH('Quarantined Students'!$B12,Qpaste!$A:$A,0),MATCH($C12,Qpaste!$B:$B,0)), MATCH(Qpaste!R$1,Qpaste!$1:$1,0)))</f>
        <v/>
      </c>
      <c r="T12" t="str" cm="1">
        <f t="array" ref="T12">IF(INDEX(Qpaste!$A:$T,_xlfn.IFNA(MATCH('Quarantined Students'!$B12,Qpaste!$A:$A,0),MATCH($C12,Qpaste!$B:$B,0)), MATCH(Qpaste!S$1,Qpaste!$1:$1,0))=0,"",INDEX(Qpaste!$A:$T,_xlfn.IFNA(MATCH('Quarantined Students'!$B12,Qpaste!$A:$A,0),MATCH($C12,Qpaste!$B:$B,0)), MATCH(Qpaste!S$1,Qpaste!$1:$1,0)))</f>
        <v/>
      </c>
      <c r="U12" t="str" cm="1">
        <f t="array" ref="U12">IF(INDEX(Qpaste!$A:$T,_xlfn.IFNA(MATCH('Quarantined Students'!$B12,Qpaste!$A:$A,0),MATCH($C12,Qpaste!$B:$B,0)), MATCH(Qpaste!T$1,Qpaste!$1:$1,0))=0,"",INDEX(Qpaste!$A:$T,_xlfn.IFNA(MATCH('Quarantined Students'!$B12,Qpaste!$A:$A,0),MATCH($C12,Qpaste!$B:$B,0)), MATCH(Qpaste!T$1,Qpaste!$1:$1,0)))</f>
        <v/>
      </c>
    </row>
    <row r="13" spans="1:21" x14ac:dyDescent="0.35">
      <c r="C13" s="19" t="s">
        <v>223</v>
      </c>
      <c r="D13" t="str" cm="1">
        <f t="array" ref="D13">IF(INDEX(Qpaste!$A:$T,_xlfn.IFNA(MATCH('Quarantined Students'!$B13,Qpaste!$A:$A,0),MATCH($C13,Qpaste!$B:$B,0)), MATCH(Qpaste!C$1,Qpaste!$1:$1,0))=0,"",INDEX(Qpaste!$A:$T,_xlfn.IFNA(MATCH('Quarantined Students'!$B13,Qpaste!$A:$A,0),MATCH($C13,Qpaste!$B:$B,0)), MATCH(Qpaste!C$1,Qpaste!$1:$1,0)))</f>
        <v/>
      </c>
      <c r="E13" t="str" cm="1">
        <f t="array" ref="E13">IF(INDEX(Qpaste!$A:$T,_xlfn.IFNA(MATCH('Quarantined Students'!$B13,Qpaste!$A:$A,0),MATCH($C13,Qpaste!$B:$B,0)), MATCH(Qpaste!D$1,Qpaste!$1:$1,0))=0,"",INDEX(Qpaste!$A:$T,_xlfn.IFNA(MATCH('Quarantined Students'!$B13,Qpaste!$A:$A,0),MATCH($C13,Qpaste!$B:$B,0)), MATCH(Qpaste!D$1,Qpaste!$1:$1,0)))</f>
        <v/>
      </c>
      <c r="F13" t="str" cm="1">
        <f t="array" ref="F13">IF(INDEX(Qpaste!$A:$T,_xlfn.IFNA(MATCH('Quarantined Students'!$B13,Qpaste!$A:$A,0),MATCH($C13,Qpaste!$B:$B,0)), MATCH(Qpaste!E$1,Qpaste!$1:$1,0))=0,"",INDEX(Qpaste!$A:$T,_xlfn.IFNA(MATCH('Quarantined Students'!$B13,Qpaste!$A:$A,0),MATCH($C13,Qpaste!$B:$B,0)), MATCH(Qpaste!E$1,Qpaste!$1:$1,0)))</f>
        <v/>
      </c>
      <c r="G13" s="3" cm="1">
        <f t="array" ref="G13">IF(INDEX(Qpaste!$A:$T,_xlfn.IFNA(MATCH('Quarantined Students'!$B13,Qpaste!$A:$A,0),MATCH($C13,Qpaste!$B:$B,0)), MATCH(Qpaste!F$1,Qpaste!$1:$1,0))=0,"",INDEX(Qpaste!$A:$T,_xlfn.IFNA(MATCH('Quarantined Students'!$B13,Qpaste!$A:$A,0),MATCH($C13,Qpaste!$B:$B,0)), MATCH(Qpaste!F$1,Qpaste!$1:$1,0)))</f>
        <v>44462</v>
      </c>
      <c r="H13" s="3" t="str" cm="1">
        <f t="array" ref="H13">IF(INDEX(Qpaste!$A:$T,_xlfn.IFNA(MATCH('Quarantined Students'!$B13,Qpaste!$A:$A,0),MATCH($C13,Qpaste!$B:$B,0)), MATCH(Qpaste!G$1,Qpaste!$1:$1,0))=0,"",INDEX(Qpaste!$A:$T,_xlfn.IFNA(MATCH('Quarantined Students'!$B13,Qpaste!$A:$A,0),MATCH($C13,Qpaste!$B:$B,0)), MATCH(Qpaste!G$1,Qpaste!$1:$1,0)))</f>
        <v>unknown</v>
      </c>
      <c r="I13" t="str" cm="1">
        <f t="array" ref="I13">IF(INDEX(Qpaste!$A:$T,_xlfn.IFNA(MATCH('Quarantined Students'!$B13,Qpaste!$A:$A,0),MATCH($C13,Qpaste!$B:$B,0)), MATCH(Qpaste!H$1,Qpaste!$1:$1,0))=0,"",INDEX(Qpaste!$A:$T,_xlfn.IFNA(MATCH('Quarantined Students'!$B13,Qpaste!$A:$A,0),MATCH($C13,Qpaste!$B:$B,0)), MATCH(Qpaste!H$1,Qpaste!$1:$1,0)))</f>
        <v>unknown</v>
      </c>
      <c r="J13" s="3" cm="1">
        <f t="array" ref="J13">IF(INDEX(Qpaste!$A:$T,_xlfn.IFNA(MATCH('Quarantined Students'!$B13,Qpaste!$A:$A,0),MATCH($C13,Qpaste!$B:$B,0)), MATCH(Qpaste!I$1,Qpaste!$1:$1,0))=0,"",INDEX(Qpaste!$A:$T,_xlfn.IFNA(MATCH('Quarantined Students'!$B13,Qpaste!$A:$A,0),MATCH($C13,Qpaste!$B:$B,0)), MATCH(Qpaste!I$1,Qpaste!$1:$1,0)))</f>
        <v>44462</v>
      </c>
      <c r="K13" t="str" cm="1">
        <f t="array" ref="K13">IF(INDEX(Qpaste!$A:$T,_xlfn.IFNA(MATCH('Quarantined Students'!$B13,Qpaste!$A:$A,0),MATCH($C13,Qpaste!$B:$B,0)), MATCH(Qpaste!J$1,Qpaste!$1:$1,0))=0,"",INDEX(Qpaste!$A:$T,_xlfn.IFNA(MATCH('Quarantined Students'!$B13,Qpaste!$A:$A,0),MATCH($C13,Qpaste!$B:$B,0)), MATCH(Qpaste!J$1,Qpaste!$1:$1,0)))</f>
        <v/>
      </c>
      <c r="L13" s="3" t="str" cm="1">
        <f t="array" ref="L13">IF(INDEX(Qpaste!$A:$T,_xlfn.IFNA(MATCH('Quarantined Students'!$B13,Qpaste!$A:$A,0),MATCH($C13,Qpaste!$B:$B,0)), MATCH(Qpaste!K$1,Qpaste!$1:$1,0))=0,"",INDEX(Qpaste!$A:$T,_xlfn.IFNA(MATCH('Quarantined Students'!$B13,Qpaste!$A:$A,0),MATCH($C13,Qpaste!$B:$B,0)), MATCH(Qpaste!K$1,Qpaste!$1:$1,0)))</f>
        <v xml:space="preserve">Pending </v>
      </c>
      <c r="M13" t="str" cm="1">
        <f t="array" ref="M13">IF(INDEX(Qpaste!$A:$T,_xlfn.IFNA(MATCH('Quarantined Students'!$B13,Qpaste!$A:$A,0),MATCH($C13,Qpaste!$B:$B,0)), MATCH(Qpaste!L$1,Qpaste!$1:$1,0))=0,"",INDEX(Qpaste!$A:$T,_xlfn.IFNA(MATCH('Quarantined Students'!$B13,Qpaste!$A:$A,0),MATCH($C13,Qpaste!$B:$B,0)), MATCH(Qpaste!L$1,Qpaste!$1:$1,0)))</f>
        <v/>
      </c>
      <c r="N13" t="str" cm="1">
        <f t="array" ref="N13">IF(INDEX(Qpaste!$A:$T,_xlfn.IFNA(MATCH('Quarantined Students'!$B13,Qpaste!$A:$A,0),MATCH($C13,Qpaste!$B:$B,0)), MATCH(Qpaste!M$1,Qpaste!$1:$1,0))=0,"",INDEX(Qpaste!$A:$T,_xlfn.IFNA(MATCH('Quarantined Students'!$B13,Qpaste!$A:$A,0),MATCH($C13,Qpaste!$B:$B,0)), MATCH(Qpaste!M$1,Qpaste!$1:$1,0)))</f>
        <v/>
      </c>
      <c r="O13" t="str" cm="1">
        <f t="array" ref="O13">IF(INDEX(Qpaste!$A:$T,_xlfn.IFNA(MATCH('Quarantined Students'!$B13,Qpaste!$A:$A,0),MATCH($C13,Qpaste!$B:$B,0)), MATCH(Qpaste!N$1,Qpaste!$1:$1,0))=0,"",INDEX(Qpaste!$A:$T,_xlfn.IFNA(MATCH('Quarantined Students'!$B13,Qpaste!$A:$A,0),MATCH($C13,Qpaste!$B:$B,0)), MATCH(Qpaste!N$1,Qpaste!$1:$1,0)))</f>
        <v/>
      </c>
      <c r="P13" t="str" cm="1">
        <f t="array" ref="P13">IF(INDEX(Qpaste!$A:$T,_xlfn.IFNA(MATCH('Quarantined Students'!$B13,Qpaste!$A:$A,0),MATCH($C13,Qpaste!$B:$B,0)), MATCH(Qpaste!O$1,Qpaste!$1:$1,0))=0,"",INDEX(Qpaste!$A:$T,_xlfn.IFNA(MATCH('Quarantined Students'!$B13,Qpaste!$A:$A,0),MATCH($C13,Qpaste!$B:$B,0)), MATCH(Qpaste!O$1,Qpaste!$1:$1,0)))</f>
        <v/>
      </c>
      <c r="Q13" t="str" cm="1">
        <f t="array" ref="Q13">IF(INDEX(Qpaste!$A:$T,_xlfn.IFNA(MATCH('Quarantined Students'!$B13,Qpaste!$A:$A,0),MATCH($C13,Qpaste!$B:$B,0)), MATCH(Qpaste!P$1,Qpaste!$1:$1,0))=0,"",INDEX(Qpaste!$A:$T,_xlfn.IFNA(MATCH('Quarantined Students'!$B13,Qpaste!$A:$A,0),MATCH($C13,Qpaste!$B:$B,0)), MATCH(Qpaste!P$1,Qpaste!$1:$1,0)))</f>
        <v xml:space="preserve">Waiting for test results from doctor </v>
      </c>
      <c r="R13" t="str" cm="1">
        <f t="array" ref="R13">IF(INDEX(Qpaste!$A:$T,_xlfn.IFNA(MATCH('Quarantined Students'!$B13,Qpaste!$A:$A,0),MATCH($C13,Qpaste!$B:$B,0)), MATCH(Qpaste!Q$1,Qpaste!$1:$1,0))=0,"",INDEX(Qpaste!$A:$T,_xlfn.IFNA(MATCH('Quarantined Students'!$B13,Qpaste!$A:$A,0),MATCH($C13,Qpaste!$B:$B,0)), MATCH(Qpaste!Q$1,Qpaste!$1:$1,0)))</f>
        <v/>
      </c>
      <c r="S13" t="str" cm="1">
        <f t="array" ref="S13">IF(INDEX(Qpaste!$A:$T,_xlfn.IFNA(MATCH('Quarantined Students'!$B13,Qpaste!$A:$A,0),MATCH($C13,Qpaste!$B:$B,0)), MATCH(Qpaste!R$1,Qpaste!$1:$1,0))=0,"",INDEX(Qpaste!$A:$T,_xlfn.IFNA(MATCH('Quarantined Students'!$B13,Qpaste!$A:$A,0),MATCH($C13,Qpaste!$B:$B,0)), MATCH(Qpaste!R$1,Qpaste!$1:$1,0)))</f>
        <v/>
      </c>
      <c r="T13" t="str" cm="1">
        <f t="array" ref="T13">IF(INDEX(Qpaste!$A:$T,_xlfn.IFNA(MATCH('Quarantined Students'!$B13,Qpaste!$A:$A,0),MATCH($C13,Qpaste!$B:$B,0)), MATCH(Qpaste!S$1,Qpaste!$1:$1,0))=0,"",INDEX(Qpaste!$A:$T,_xlfn.IFNA(MATCH('Quarantined Students'!$B13,Qpaste!$A:$A,0),MATCH($C13,Qpaste!$B:$B,0)), MATCH(Qpaste!S$1,Qpaste!$1:$1,0)))</f>
        <v/>
      </c>
      <c r="U13" t="str" cm="1">
        <f t="array" ref="U13">IF(INDEX(Qpaste!$A:$T,_xlfn.IFNA(MATCH('Quarantined Students'!$B13,Qpaste!$A:$A,0),MATCH($C13,Qpaste!$B:$B,0)), MATCH(Qpaste!T$1,Qpaste!$1:$1,0))=0,"",INDEX(Qpaste!$A:$T,_xlfn.IFNA(MATCH('Quarantined Students'!$B13,Qpaste!$A:$A,0),MATCH($C13,Qpaste!$B:$B,0)), MATCH(Qpaste!T$1,Qpaste!$1:$1,0)))</f>
        <v/>
      </c>
    </row>
    <row r="14" spans="1:21" x14ac:dyDescent="0.35">
      <c r="B14" s="12">
        <v>1248577</v>
      </c>
      <c r="C14" s="13" t="s">
        <v>242</v>
      </c>
      <c r="D14" t="str" cm="1">
        <f t="array" ref="D14">IF(INDEX(Qpaste!$A:$T,_xlfn.IFNA(MATCH('Quarantined Students'!$B14,Qpaste!$A:$A,0),MATCH($C14,Qpaste!$B:$B,0)), MATCH(Qpaste!C$1,Qpaste!$1:$1,0))=0,"",INDEX(Qpaste!$A:$T,_xlfn.IFNA(MATCH('Quarantined Students'!$B14,Qpaste!$A:$A,0),MATCH($C14,Qpaste!$B:$B,0)), MATCH(Qpaste!C$1,Qpaste!$1:$1,0)))</f>
        <v>(563)608-0106</v>
      </c>
      <c r="E14" t="str" cm="1">
        <f t="array" ref="E14">IF(INDEX(Qpaste!$A:$T,_xlfn.IFNA(MATCH('Quarantined Students'!$B14,Qpaste!$A:$A,0),MATCH($C14,Qpaste!$B:$B,0)), MATCH(Qpaste!D$1,Qpaste!$1:$1,0))=0,"",INDEX(Qpaste!$A:$T,_xlfn.IFNA(MATCH('Quarantined Students'!$B14,Qpaste!$A:$A,0),MATCH($C14,Qpaste!$B:$B,0)), MATCH(Qpaste!D$1,Qpaste!$1:$1,0)))</f>
        <v/>
      </c>
      <c r="F14" t="str" cm="1">
        <f t="array" ref="F14">IF(INDEX(Qpaste!$A:$T,_xlfn.IFNA(MATCH('Quarantined Students'!$B14,Qpaste!$A:$A,0),MATCH($C14,Qpaste!$B:$B,0)), MATCH(Qpaste!E$1,Qpaste!$1:$1,0))=0,"",INDEX(Qpaste!$A:$T,_xlfn.IFNA(MATCH('Quarantined Students'!$B14,Qpaste!$A:$A,0),MATCH($C14,Qpaste!$B:$B,0)), MATCH(Qpaste!E$1,Qpaste!$1:$1,0)))</f>
        <v/>
      </c>
      <c r="G14" s="3" cm="1">
        <f t="array" ref="G14">IF(INDEX(Qpaste!$A:$T,_xlfn.IFNA(MATCH('Quarantined Students'!$B14,Qpaste!$A:$A,0),MATCH($C14,Qpaste!$B:$B,0)), MATCH(Qpaste!F$1,Qpaste!$1:$1,0))=0,"",INDEX(Qpaste!$A:$T,_xlfn.IFNA(MATCH('Quarantined Students'!$B14,Qpaste!$A:$A,0),MATCH($C14,Qpaste!$B:$B,0)), MATCH(Qpaste!F$1,Qpaste!$1:$1,0)))</f>
        <v>44475</v>
      </c>
      <c r="H14" s="3" cm="1">
        <f t="array" ref="H14">IF(INDEX(Qpaste!$A:$T,_xlfn.IFNA(MATCH('Quarantined Students'!$B14,Qpaste!$A:$A,0),MATCH($C14,Qpaste!$B:$B,0)), MATCH(Qpaste!G$1,Qpaste!$1:$1,0))=0,"",INDEX(Qpaste!$A:$T,_xlfn.IFNA(MATCH('Quarantined Students'!$B14,Qpaste!$A:$A,0),MATCH($C14,Qpaste!$B:$B,0)), MATCH(Qpaste!G$1,Qpaste!$1:$1,0)))</f>
        <v>44469</v>
      </c>
      <c r="I14" t="str" cm="1">
        <f t="array" ref="I14">IF(INDEX(Qpaste!$A:$T,_xlfn.IFNA(MATCH('Quarantined Students'!$B14,Qpaste!$A:$A,0),MATCH($C14,Qpaste!$B:$B,0)), MATCH(Qpaste!H$1,Qpaste!$1:$1,0))=0,"",INDEX(Qpaste!$A:$T,_xlfn.IFNA(MATCH('Quarantined Students'!$B14,Qpaste!$A:$A,0),MATCH($C14,Qpaste!$B:$B,0)), MATCH(Qpaste!H$1,Qpaste!$1:$1,0)))</f>
        <v>Off Campus - St. Paul's</v>
      </c>
      <c r="J14" s="3" cm="1">
        <f t="array" ref="J14">IF(INDEX(Qpaste!$A:$T,_xlfn.IFNA(MATCH('Quarantined Students'!$B14,Qpaste!$A:$A,0),MATCH($C14,Qpaste!$B:$B,0)), MATCH(Qpaste!I$1,Qpaste!$1:$1,0))=0,"",INDEX(Qpaste!$A:$T,_xlfn.IFNA(MATCH('Quarantined Students'!$B14,Qpaste!$A:$A,0),MATCH($C14,Qpaste!$B:$B,0)), MATCH(Qpaste!I$1,Qpaste!$1:$1,0)))</f>
        <v>44471</v>
      </c>
      <c r="K14" t="str" cm="1">
        <f t="array" ref="K14">IF(INDEX(Qpaste!$A:$T,_xlfn.IFNA(MATCH('Quarantined Students'!$B14,Qpaste!$A:$A,0),MATCH($C14,Qpaste!$B:$B,0)), MATCH(Qpaste!J$1,Qpaste!$1:$1,0))=0,"",INDEX(Qpaste!$A:$T,_xlfn.IFNA(MATCH('Quarantined Students'!$B14,Qpaste!$A:$A,0),MATCH($C14,Qpaste!$B:$B,0)), MATCH(Qpaste!J$1,Qpaste!$1:$1,0)))</f>
        <v>Manors: CHELL 001</v>
      </c>
      <c r="L14" s="3" cm="1">
        <f t="array" ref="L14">IF(INDEX(Qpaste!$A:$T,_xlfn.IFNA(MATCH('Quarantined Students'!$B14,Qpaste!$A:$A,0),MATCH($C14,Qpaste!$B:$B,0)), MATCH(Qpaste!K$1,Qpaste!$1:$1,0))=0,"",INDEX(Qpaste!$A:$T,_xlfn.IFNA(MATCH('Quarantined Students'!$B14,Qpaste!$A:$A,0),MATCH($C14,Qpaste!$B:$B,0)), MATCH(Qpaste!K$1,Qpaste!$1:$1,0)))</f>
        <v>44477</v>
      </c>
      <c r="M14" t="str" cm="1">
        <f t="array" ref="M14">IF(INDEX(Qpaste!$A:$T,_xlfn.IFNA(MATCH('Quarantined Students'!$B14,Qpaste!$A:$A,0),MATCH($C14,Qpaste!$B:$B,0)), MATCH(Qpaste!L$1,Qpaste!$1:$1,0))=0,"",INDEX(Qpaste!$A:$T,_xlfn.IFNA(MATCH('Quarantined Students'!$B14,Qpaste!$A:$A,0),MATCH($C14,Qpaste!$B:$B,0)), MATCH(Qpaste!L$1,Qpaste!$1:$1,0)))</f>
        <v/>
      </c>
      <c r="N14" t="str" cm="1">
        <f t="array" ref="N14">IF(INDEX(Qpaste!$A:$T,_xlfn.IFNA(MATCH('Quarantined Students'!$B14,Qpaste!$A:$A,0),MATCH($C14,Qpaste!$B:$B,0)), MATCH(Qpaste!M$1,Qpaste!$1:$1,0))=0,"",INDEX(Qpaste!$A:$T,_xlfn.IFNA(MATCH('Quarantined Students'!$B14,Qpaste!$A:$A,0),MATCH($C14,Qpaste!$B:$B,0)), MATCH(Qpaste!M$1,Qpaste!$1:$1,0)))</f>
        <v/>
      </c>
      <c r="O14" t="str" cm="1">
        <f t="array" ref="O14">IF(INDEX(Qpaste!$A:$T,_xlfn.IFNA(MATCH('Quarantined Students'!$B14,Qpaste!$A:$A,0),MATCH($C14,Qpaste!$B:$B,0)), MATCH(Qpaste!N$1,Qpaste!$1:$1,0))=0,"",INDEX(Qpaste!$A:$T,_xlfn.IFNA(MATCH('Quarantined Students'!$B14,Qpaste!$A:$A,0),MATCH($C14,Qpaste!$B:$B,0)), MATCH(Qpaste!N$1,Qpaste!$1:$1,0)))</f>
        <v/>
      </c>
      <c r="P14" t="str" cm="1">
        <f t="array" ref="P14">IF(INDEX(Qpaste!$A:$T,_xlfn.IFNA(MATCH('Quarantined Students'!$B14,Qpaste!$A:$A,0),MATCH($C14,Qpaste!$B:$B,0)), MATCH(Qpaste!O$1,Qpaste!$1:$1,0))=0,"",INDEX(Qpaste!$A:$T,_xlfn.IFNA(MATCH('Quarantined Students'!$B14,Qpaste!$A:$A,0),MATCH($C14,Qpaste!$B:$B,0)), MATCH(Qpaste!O$1,Qpaste!$1:$1,0)))</f>
        <v>Josh B.</v>
      </c>
      <c r="Q14" t="str" cm="1">
        <f t="array" ref="Q14">IF(INDEX(Qpaste!$A:$T,_xlfn.IFNA(MATCH('Quarantined Students'!$B14,Qpaste!$A:$A,0),MATCH($C14,Qpaste!$B:$B,0)), MATCH(Qpaste!P$1,Qpaste!$1:$1,0))=0,"",INDEX(Qpaste!$A:$T,_xlfn.IFNA(MATCH('Quarantined Students'!$B14,Qpaste!$A:$A,0),MATCH($C14,Qpaste!$B:$B,0)), MATCH(Qpaste!P$1,Qpaste!$1:$1,0)))</f>
        <v xml:space="preserve">is observing classes, is looking at holding off </v>
      </c>
      <c r="R14" t="str" cm="1">
        <f t="array" ref="R14">IF(INDEX(Qpaste!$A:$T,_xlfn.IFNA(MATCH('Quarantined Students'!$B14,Qpaste!$A:$A,0),MATCH($C14,Qpaste!$B:$B,0)), MATCH(Qpaste!Q$1,Qpaste!$1:$1,0))=0,"",INDEX(Qpaste!$A:$T,_xlfn.IFNA(MATCH('Quarantined Students'!$B14,Qpaste!$A:$A,0),MATCH($C14,Qpaste!$B:$B,0)), MATCH(Qpaste!Q$1,Qpaste!$1:$1,0)))</f>
        <v/>
      </c>
      <c r="S14" t="str" cm="1">
        <f t="array" ref="S14">IF(INDEX(Qpaste!$A:$T,_xlfn.IFNA(MATCH('Quarantined Students'!$B14,Qpaste!$A:$A,0),MATCH($C14,Qpaste!$B:$B,0)), MATCH(Qpaste!R$1,Qpaste!$1:$1,0))=0,"",INDEX(Qpaste!$A:$T,_xlfn.IFNA(MATCH('Quarantined Students'!$B14,Qpaste!$A:$A,0),MATCH($C14,Qpaste!$B:$B,0)), MATCH(Qpaste!R$1,Qpaste!$1:$1,0)))</f>
        <v/>
      </c>
      <c r="T14" t="str" cm="1">
        <f t="array" ref="T14">IF(INDEX(Qpaste!$A:$T,_xlfn.IFNA(MATCH('Quarantined Students'!$B14,Qpaste!$A:$A,0),MATCH($C14,Qpaste!$B:$B,0)), MATCH(Qpaste!S$1,Qpaste!$1:$1,0))=0,"",INDEX(Qpaste!$A:$T,_xlfn.IFNA(MATCH('Quarantined Students'!$B14,Qpaste!$A:$A,0),MATCH($C14,Qpaste!$B:$B,0)), MATCH(Qpaste!S$1,Qpaste!$1:$1,0)))</f>
        <v/>
      </c>
      <c r="U14" t="str" cm="1">
        <f t="array" ref="U14">IF(INDEX(Qpaste!$A:$T,_xlfn.IFNA(MATCH('Quarantined Students'!$B14,Qpaste!$A:$A,0),MATCH($C14,Qpaste!$B:$B,0)), MATCH(Qpaste!T$1,Qpaste!$1:$1,0))=0,"",INDEX(Qpaste!$A:$T,_xlfn.IFNA(MATCH('Quarantined Students'!$B14,Qpaste!$A:$A,0),MATCH($C14,Qpaste!$B:$B,0)), MATCH(Qpaste!T$1,Qpaste!$1:$1,0)))</f>
        <v/>
      </c>
    </row>
    <row r="15" spans="1:21" x14ac:dyDescent="0.35">
      <c r="B15" s="1"/>
      <c r="C15" s="19" t="s">
        <v>247</v>
      </c>
      <c r="D15" t="str" cm="1">
        <f t="array" ref="D15">IF(INDEX(Qpaste!$A:$T,_xlfn.IFNA(MATCH('Quarantined Students'!$B15,Qpaste!$A:$A,0),MATCH($C15,Qpaste!$B:$B,0)), MATCH(Qpaste!C$1,Qpaste!$1:$1,0))=0,"",INDEX(Qpaste!$A:$T,_xlfn.IFNA(MATCH('Quarantined Students'!$B15,Qpaste!$A:$A,0),MATCH($C15,Qpaste!$B:$B,0)), MATCH(Qpaste!C$1,Qpaste!$1:$1,0)))</f>
        <v>563-203-7548</v>
      </c>
      <c r="E15" t="str" cm="1">
        <f t="array" ref="E15">IF(INDEX(Qpaste!$A:$T,_xlfn.IFNA(MATCH('Quarantined Students'!$B15,Qpaste!$A:$A,0),MATCH($C15,Qpaste!$B:$B,0)), MATCH(Qpaste!D$1,Qpaste!$1:$1,0))=0,"",INDEX(Qpaste!$A:$T,_xlfn.IFNA(MATCH('Quarantined Students'!$B15,Qpaste!$A:$A,0),MATCH($C15,Qpaste!$B:$B,0)), MATCH(Qpaste!D$1,Qpaste!$1:$1,0)))</f>
        <v/>
      </c>
      <c r="F15" t="str" cm="1">
        <f t="array" ref="F15">IF(INDEX(Qpaste!$A:$T,_xlfn.IFNA(MATCH('Quarantined Students'!$B15,Qpaste!$A:$A,0),MATCH($C15,Qpaste!$B:$B,0)), MATCH(Qpaste!E$1,Qpaste!$1:$1,0))=0,"",INDEX(Qpaste!$A:$T,_xlfn.IFNA(MATCH('Quarantined Students'!$B15,Qpaste!$A:$A,0),MATCH($C15,Qpaste!$B:$B,0)), MATCH(Qpaste!E$1,Qpaste!$1:$1,0)))</f>
        <v/>
      </c>
      <c r="G15" s="3" t="str" cm="1">
        <f t="array" ref="G15">IF(INDEX(Qpaste!$A:$T,_xlfn.IFNA(MATCH('Quarantined Students'!$B15,Qpaste!$A:$A,0),MATCH($C15,Qpaste!$B:$B,0)), MATCH(Qpaste!F$1,Qpaste!$1:$1,0))=0,"",INDEX(Qpaste!$A:$T,_xlfn.IFNA(MATCH('Quarantined Students'!$B15,Qpaste!$A:$A,0),MATCH($C15,Qpaste!$B:$B,0)), MATCH(Qpaste!F$1,Qpaste!$1:$1,0)))</f>
        <v xml:space="preserve">Going to test 10/13 at home </v>
      </c>
      <c r="H15" s="3" cm="1">
        <f t="array" ref="H15">IF(INDEX(Qpaste!$A:$T,_xlfn.IFNA(MATCH('Quarantined Students'!$B15,Qpaste!$A:$A,0),MATCH($C15,Qpaste!$B:$B,0)), MATCH(Qpaste!G$1,Qpaste!$1:$1,0))=0,"",INDEX(Qpaste!$A:$T,_xlfn.IFNA(MATCH('Quarantined Students'!$B15,Qpaste!$A:$A,0),MATCH($C15,Qpaste!$B:$B,0)), MATCH(Qpaste!G$1,Qpaste!$1:$1,0)))</f>
        <v>44477</v>
      </c>
      <c r="I15" t="str" cm="1">
        <f t="array" ref="I15">IF(INDEX(Qpaste!$A:$T,_xlfn.IFNA(MATCH('Quarantined Students'!$B15,Qpaste!$A:$A,0),MATCH($C15,Qpaste!$B:$B,0)), MATCH(Qpaste!H$1,Qpaste!$1:$1,0))=0,"",INDEX(Qpaste!$A:$T,_xlfn.IFNA(MATCH('Quarantined Students'!$B15,Qpaste!$A:$A,0),MATCH($C15,Qpaste!$B:$B,0)), MATCH(Qpaste!H$1,Qpaste!$1:$1,0)))</f>
        <v xml:space="preserve">Off campus- Home </v>
      </c>
      <c r="J15" s="3" cm="1">
        <f t="array" ref="J15">IF(INDEX(Qpaste!$A:$T,_xlfn.IFNA(MATCH('Quarantined Students'!$B15,Qpaste!$A:$A,0),MATCH($C15,Qpaste!$B:$B,0)), MATCH(Qpaste!I$1,Qpaste!$1:$1,0))=0,"",INDEX(Qpaste!$A:$T,_xlfn.IFNA(MATCH('Quarantined Students'!$B15,Qpaste!$A:$A,0),MATCH($C15,Qpaste!$B:$B,0)), MATCH(Qpaste!I$1,Qpaste!$1:$1,0)))</f>
        <v>44485</v>
      </c>
      <c r="K15" t="str" cm="1">
        <f t="array" ref="K15">IF(INDEX(Qpaste!$A:$T,_xlfn.IFNA(MATCH('Quarantined Students'!$B15,Qpaste!$A:$A,0),MATCH($C15,Qpaste!$B:$B,0)), MATCH(Qpaste!J$1,Qpaste!$1:$1,0))=0,"",INDEX(Qpaste!$A:$T,_xlfn.IFNA(MATCH('Quarantined Students'!$B15,Qpaste!$A:$A,0),MATCH($C15,Qpaste!$B:$B,0)), MATCH(Qpaste!J$1,Qpaste!$1:$1,0)))</f>
        <v xml:space="preserve">Home </v>
      </c>
      <c r="L15" s="3" cm="1">
        <f t="array" ref="L15">IF(INDEX(Qpaste!$A:$T,_xlfn.IFNA(MATCH('Quarantined Students'!$B15,Qpaste!$A:$A,0),MATCH($C15,Qpaste!$B:$B,0)), MATCH(Qpaste!K$1,Qpaste!$1:$1,0))=0,"",INDEX(Qpaste!$A:$T,_xlfn.IFNA(MATCH('Quarantined Students'!$B15,Qpaste!$A:$A,0),MATCH($C15,Qpaste!$B:$B,0)), MATCH(Qpaste!K$1,Qpaste!$1:$1,0)))</f>
        <v>44485</v>
      </c>
      <c r="M15" t="str" cm="1">
        <f t="array" ref="M15">IF(INDEX(Qpaste!$A:$T,_xlfn.IFNA(MATCH('Quarantined Students'!$B15,Qpaste!$A:$A,0),MATCH($C15,Qpaste!$B:$B,0)), MATCH(Qpaste!L$1,Qpaste!$1:$1,0))=0,"",INDEX(Qpaste!$A:$T,_xlfn.IFNA(MATCH('Quarantined Students'!$B15,Qpaste!$A:$A,0),MATCH($C15,Qpaste!$B:$B,0)), MATCH(Qpaste!L$1,Qpaste!$1:$1,0)))</f>
        <v/>
      </c>
      <c r="N15" t="str" cm="1">
        <f t="array" ref="N15">IF(INDEX(Qpaste!$A:$T,_xlfn.IFNA(MATCH('Quarantined Students'!$B15,Qpaste!$A:$A,0),MATCH($C15,Qpaste!$B:$B,0)), MATCH(Qpaste!M$1,Qpaste!$1:$1,0))=0,"",INDEX(Qpaste!$A:$T,_xlfn.IFNA(MATCH('Quarantined Students'!$B15,Qpaste!$A:$A,0),MATCH($C15,Qpaste!$B:$B,0)), MATCH(Qpaste!M$1,Qpaste!$1:$1,0)))</f>
        <v/>
      </c>
      <c r="O15" t="str" cm="1">
        <f t="array" ref="O15">IF(INDEX(Qpaste!$A:$T,_xlfn.IFNA(MATCH('Quarantined Students'!$B15,Qpaste!$A:$A,0),MATCH($C15,Qpaste!$B:$B,0)), MATCH(Qpaste!N$1,Qpaste!$1:$1,0))=0,"",INDEX(Qpaste!$A:$T,_xlfn.IFNA(MATCH('Quarantined Students'!$B15,Qpaste!$A:$A,0),MATCH($C15,Qpaste!$B:$B,0)), MATCH(Qpaste!N$1,Qpaste!$1:$1,0)))</f>
        <v/>
      </c>
      <c r="P15" t="str" cm="1">
        <f t="array" ref="P15">IF(INDEX(Qpaste!$A:$T,_xlfn.IFNA(MATCH('Quarantined Students'!$B15,Qpaste!$A:$A,0),MATCH($C15,Qpaste!$B:$B,0)), MATCH(Qpaste!O$1,Qpaste!$1:$1,0))=0,"",INDEX(Qpaste!$A:$T,_xlfn.IFNA(MATCH('Quarantined Students'!$B15,Qpaste!$A:$A,0),MATCH($C15,Qpaste!$B:$B,0)), MATCH(Qpaste!O$1,Qpaste!$1:$1,0)))</f>
        <v/>
      </c>
      <c r="Q15" t="str" cm="1">
        <f t="array" ref="Q15">IF(INDEX(Qpaste!$A:$T,_xlfn.IFNA(MATCH('Quarantined Students'!$B15,Qpaste!$A:$A,0),MATCH($C15,Qpaste!$B:$B,0)), MATCH(Qpaste!P$1,Qpaste!$1:$1,0))=0,"",INDEX(Qpaste!$A:$T,_xlfn.IFNA(MATCH('Quarantined Students'!$B15,Qpaste!$A:$A,0),MATCH($C15,Qpaste!$B:$B,0)), MATCH(Qpaste!P$1,Qpaste!$1:$1,0)))</f>
        <v xml:space="preserve">reexposed at home, quarantine extended, going to test again </v>
      </c>
      <c r="R15" t="str" cm="1">
        <f t="array" ref="R15">IF(INDEX(Qpaste!$A:$T,_xlfn.IFNA(MATCH('Quarantined Students'!$B15,Qpaste!$A:$A,0),MATCH($C15,Qpaste!$B:$B,0)), MATCH(Qpaste!Q$1,Qpaste!$1:$1,0))=0,"",INDEX(Qpaste!$A:$T,_xlfn.IFNA(MATCH('Quarantined Students'!$B15,Qpaste!$A:$A,0),MATCH($C15,Qpaste!$B:$B,0)), MATCH(Qpaste!Q$1,Qpaste!$1:$1,0)))</f>
        <v/>
      </c>
      <c r="S15" t="str" cm="1">
        <f t="array" ref="S15">IF(INDEX(Qpaste!$A:$T,_xlfn.IFNA(MATCH('Quarantined Students'!$B15,Qpaste!$A:$A,0),MATCH($C15,Qpaste!$B:$B,0)), MATCH(Qpaste!R$1,Qpaste!$1:$1,0))=0,"",INDEX(Qpaste!$A:$T,_xlfn.IFNA(MATCH('Quarantined Students'!$B15,Qpaste!$A:$A,0),MATCH($C15,Qpaste!$B:$B,0)), MATCH(Qpaste!R$1,Qpaste!$1:$1,0)))</f>
        <v/>
      </c>
      <c r="T15" t="str" cm="1">
        <f t="array" ref="T15">IF(INDEX(Qpaste!$A:$T,_xlfn.IFNA(MATCH('Quarantined Students'!$B15,Qpaste!$A:$A,0),MATCH($C15,Qpaste!$B:$B,0)), MATCH(Qpaste!S$1,Qpaste!$1:$1,0))=0,"",INDEX(Qpaste!$A:$T,_xlfn.IFNA(MATCH('Quarantined Students'!$B15,Qpaste!$A:$A,0),MATCH($C15,Qpaste!$B:$B,0)), MATCH(Qpaste!S$1,Qpaste!$1:$1,0)))</f>
        <v/>
      </c>
      <c r="U15" t="str" cm="1">
        <f t="array" ref="U15">IF(INDEX(Qpaste!$A:$T,_xlfn.IFNA(MATCH('Quarantined Students'!$B15,Qpaste!$A:$A,0),MATCH($C15,Qpaste!$B:$B,0)), MATCH(Qpaste!T$1,Qpaste!$1:$1,0))=0,"",INDEX(Qpaste!$A:$T,_xlfn.IFNA(MATCH('Quarantined Students'!$B15,Qpaste!$A:$A,0),MATCH($C15,Qpaste!$B:$B,0)), MATCH(Qpaste!T$1,Qpaste!$1:$1,0)))</f>
        <v/>
      </c>
    </row>
    <row r="16" spans="1:21" x14ac:dyDescent="0.35">
      <c r="B16">
        <v>1234773</v>
      </c>
      <c r="C16" t="s">
        <v>252</v>
      </c>
      <c r="D16" t="str" cm="1">
        <f t="array" ref="D16">IF(INDEX(Qpaste!$A:$T,_xlfn.IFNA(MATCH('Quarantined Students'!$B16,Qpaste!$A:$A,0),MATCH($C16,Qpaste!$B:$B,0)), MATCH(Qpaste!C$1,Qpaste!$1:$1,0))=0,"",INDEX(Qpaste!$A:$T,_xlfn.IFNA(MATCH('Quarantined Students'!$B16,Qpaste!$A:$A,0),MATCH($C16,Qpaste!$B:$B,0)), MATCH(Qpaste!C$1,Qpaste!$1:$1,0)))</f>
        <v>(319)548-0109</v>
      </c>
      <c r="E16" t="str" cm="1">
        <f t="array" ref="E16">IF(INDEX(Qpaste!$A:$T,_xlfn.IFNA(MATCH('Quarantined Students'!$B16,Qpaste!$A:$A,0),MATCH($C16,Qpaste!$B:$B,0)), MATCH(Qpaste!D$1,Qpaste!$1:$1,0))=0,"",INDEX(Qpaste!$A:$T,_xlfn.IFNA(MATCH('Quarantined Students'!$B16,Qpaste!$A:$A,0),MATCH($C16,Qpaste!$B:$B,0)), MATCH(Qpaste!D$1,Qpaste!$1:$1,0)))</f>
        <v/>
      </c>
      <c r="F16" t="str" cm="1">
        <f t="array" ref="F16">IF(INDEX(Qpaste!$A:$T,_xlfn.IFNA(MATCH('Quarantined Students'!$B16,Qpaste!$A:$A,0),MATCH($C16,Qpaste!$B:$B,0)), MATCH(Qpaste!E$1,Qpaste!$1:$1,0))=0,"",INDEX(Qpaste!$A:$T,_xlfn.IFNA(MATCH('Quarantined Students'!$B16,Qpaste!$A:$A,0),MATCH($C16,Qpaste!$B:$B,0)), MATCH(Qpaste!E$1,Qpaste!$1:$1,0)))</f>
        <v/>
      </c>
      <c r="G16" s="3" t="str" cm="1">
        <f t="array" ref="G16">IF(INDEX(Qpaste!$A:$T,_xlfn.IFNA(MATCH('Quarantined Students'!$B16,Qpaste!$A:$A,0),MATCH($C16,Qpaste!$B:$B,0)), MATCH(Qpaste!F$1,Qpaste!$1:$1,0))=0,"",INDEX(Qpaste!$A:$T,_xlfn.IFNA(MATCH('Quarantined Students'!$B16,Qpaste!$A:$A,0),MATCH($C16,Qpaste!$B:$B,0)), MATCH(Qpaste!F$1,Qpaste!$1:$1,0)))</f>
        <v/>
      </c>
      <c r="H16" s="3" t="str" cm="1">
        <f t="array" ref="H16">IF(INDEX(Qpaste!$A:$T,_xlfn.IFNA(MATCH('Quarantined Students'!$B16,Qpaste!$A:$A,0),MATCH($C16,Qpaste!$B:$B,0)), MATCH(Qpaste!G$1,Qpaste!$1:$1,0))=0,"",INDEX(Qpaste!$A:$T,_xlfn.IFNA(MATCH('Quarantined Students'!$B16,Qpaste!$A:$A,0),MATCH($C16,Qpaste!$B:$B,0)), MATCH(Qpaste!G$1,Qpaste!$1:$1,0)))</f>
        <v/>
      </c>
      <c r="I16" t="str" cm="1">
        <f t="array" ref="I16">IF(INDEX(Qpaste!$A:$T,_xlfn.IFNA(MATCH('Quarantined Students'!$B16,Qpaste!$A:$A,0),MATCH($C16,Qpaste!$B:$B,0)), MATCH(Qpaste!H$1,Qpaste!$1:$1,0))=0,"",INDEX(Qpaste!$A:$T,_xlfn.IFNA(MATCH('Quarantined Students'!$B16,Qpaste!$A:$A,0),MATCH($C16,Qpaste!$B:$B,0)), MATCH(Qpaste!H$1,Qpaste!$1:$1,0)))</f>
        <v/>
      </c>
      <c r="J16" s="3" cm="1">
        <f t="array" ref="J16">IF(INDEX(Qpaste!$A:$T,_xlfn.IFNA(MATCH('Quarantined Students'!$B16,Qpaste!$A:$A,0),MATCH($C16,Qpaste!$B:$B,0)), MATCH(Qpaste!I$1,Qpaste!$1:$1,0))=0,"",INDEX(Qpaste!$A:$T,_xlfn.IFNA(MATCH('Quarantined Students'!$B16,Qpaste!$A:$A,0),MATCH($C16,Qpaste!$B:$B,0)), MATCH(Qpaste!I$1,Qpaste!$1:$1,0)))</f>
        <v>44473</v>
      </c>
      <c r="K16" t="str" cm="1">
        <f t="array" ref="K16">IF(INDEX(Qpaste!$A:$T,_xlfn.IFNA(MATCH('Quarantined Students'!$B16,Qpaste!$A:$A,0),MATCH($C16,Qpaste!$B:$B,0)), MATCH(Qpaste!J$1,Qpaste!$1:$1,0))=0,"",INDEX(Qpaste!$A:$T,_xlfn.IFNA(MATCH('Quarantined Students'!$B16,Qpaste!$A:$A,0),MATCH($C16,Qpaste!$B:$B,0)), MATCH(Qpaste!J$1,Qpaste!$1:$1,0)))</f>
        <v>Lohe 337</v>
      </c>
      <c r="L16" s="3" t="str" cm="1">
        <f t="array" ref="L16">IF(INDEX(Qpaste!$A:$T,_xlfn.IFNA(MATCH('Quarantined Students'!$B16,Qpaste!$A:$A,0),MATCH($C16,Qpaste!$B:$B,0)), MATCH(Qpaste!K$1,Qpaste!$1:$1,0))=0,"",INDEX(Qpaste!$A:$T,_xlfn.IFNA(MATCH('Quarantined Students'!$B16,Qpaste!$A:$A,0),MATCH($C16,Qpaste!$B:$B,0)), MATCH(Qpaste!K$1,Qpaste!$1:$1,0)))</f>
        <v/>
      </c>
      <c r="M16" t="str" cm="1">
        <f t="array" ref="M16">IF(INDEX(Qpaste!$A:$T,_xlfn.IFNA(MATCH('Quarantined Students'!$B16,Qpaste!$A:$A,0),MATCH($C16,Qpaste!$B:$B,0)), MATCH(Qpaste!L$1,Qpaste!$1:$1,0))=0,"",INDEX(Qpaste!$A:$T,_xlfn.IFNA(MATCH('Quarantined Students'!$B16,Qpaste!$A:$A,0),MATCH($C16,Qpaste!$B:$B,0)), MATCH(Qpaste!L$1,Qpaste!$1:$1,0)))</f>
        <v/>
      </c>
      <c r="N16" t="str" cm="1">
        <f t="array" ref="N16">IF(INDEX(Qpaste!$A:$T,_xlfn.IFNA(MATCH('Quarantined Students'!$B16,Qpaste!$A:$A,0),MATCH($C16,Qpaste!$B:$B,0)), MATCH(Qpaste!M$1,Qpaste!$1:$1,0))=0,"",INDEX(Qpaste!$A:$T,_xlfn.IFNA(MATCH('Quarantined Students'!$B16,Qpaste!$A:$A,0),MATCH($C16,Qpaste!$B:$B,0)), MATCH(Qpaste!M$1,Qpaste!$1:$1,0)))</f>
        <v/>
      </c>
      <c r="O16" t="str" cm="1">
        <f t="array" ref="O16">IF(INDEX(Qpaste!$A:$T,_xlfn.IFNA(MATCH('Quarantined Students'!$B16,Qpaste!$A:$A,0),MATCH($C16,Qpaste!$B:$B,0)), MATCH(Qpaste!N$1,Qpaste!$1:$1,0))=0,"",INDEX(Qpaste!$A:$T,_xlfn.IFNA(MATCH('Quarantined Students'!$B16,Qpaste!$A:$A,0),MATCH($C16,Qpaste!$B:$B,0)), MATCH(Qpaste!N$1,Qpaste!$1:$1,0)))</f>
        <v/>
      </c>
      <c r="P16" t="str" cm="1">
        <f t="array" ref="P16">IF(INDEX(Qpaste!$A:$T,_xlfn.IFNA(MATCH('Quarantined Students'!$B16,Qpaste!$A:$A,0),MATCH($C16,Qpaste!$B:$B,0)), MATCH(Qpaste!O$1,Qpaste!$1:$1,0))=0,"",INDEX(Qpaste!$A:$T,_xlfn.IFNA(MATCH('Quarantined Students'!$B16,Qpaste!$A:$A,0),MATCH($C16,Qpaste!$B:$B,0)), MATCH(Qpaste!O$1,Qpaste!$1:$1,0)))</f>
        <v/>
      </c>
      <c r="Q16" t="str" cm="1">
        <f t="array" ref="Q16">IF(INDEX(Qpaste!$A:$T,_xlfn.IFNA(MATCH('Quarantined Students'!$B16,Qpaste!$A:$A,0),MATCH($C16,Qpaste!$B:$B,0)), MATCH(Qpaste!P$1,Qpaste!$1:$1,0))=0,"",INDEX(Qpaste!$A:$T,_xlfn.IFNA(MATCH('Quarantined Students'!$B16,Qpaste!$A:$A,0),MATCH($C16,Qpaste!$B:$B,0)), MATCH(Qpaste!P$1,Qpaste!$1:$1,0)))</f>
        <v/>
      </c>
      <c r="R16" t="str" cm="1">
        <f t="array" ref="R16">IF(INDEX(Qpaste!$A:$T,_xlfn.IFNA(MATCH('Quarantined Students'!$B16,Qpaste!$A:$A,0),MATCH($C16,Qpaste!$B:$B,0)), MATCH(Qpaste!Q$1,Qpaste!$1:$1,0))=0,"",INDEX(Qpaste!$A:$T,_xlfn.IFNA(MATCH('Quarantined Students'!$B16,Qpaste!$A:$A,0),MATCH($C16,Qpaste!$B:$B,0)), MATCH(Qpaste!Q$1,Qpaste!$1:$1,0)))</f>
        <v>double entree</v>
      </c>
      <c r="S16" t="str" cm="1">
        <f t="array" ref="S16">IF(INDEX(Qpaste!$A:$T,_xlfn.IFNA(MATCH('Quarantined Students'!$B16,Qpaste!$A:$A,0),MATCH($C16,Qpaste!$B:$B,0)), MATCH(Qpaste!R$1,Qpaste!$1:$1,0))=0,"",INDEX(Qpaste!$A:$T,_xlfn.IFNA(MATCH('Quarantined Students'!$B16,Qpaste!$A:$A,0),MATCH($C16,Qpaste!$B:$B,0)), MATCH(Qpaste!R$1,Qpaste!$1:$1,0)))</f>
        <v/>
      </c>
      <c r="T16" t="str" cm="1">
        <f t="array" ref="T16">IF(INDEX(Qpaste!$A:$T,_xlfn.IFNA(MATCH('Quarantined Students'!$B16,Qpaste!$A:$A,0),MATCH($C16,Qpaste!$B:$B,0)), MATCH(Qpaste!S$1,Qpaste!$1:$1,0))=0,"",INDEX(Qpaste!$A:$T,_xlfn.IFNA(MATCH('Quarantined Students'!$B16,Qpaste!$A:$A,0),MATCH($C16,Qpaste!$B:$B,0)), MATCH(Qpaste!S$1,Qpaste!$1:$1,0)))</f>
        <v/>
      </c>
      <c r="U16" t="str" cm="1">
        <f t="array" ref="U16">IF(INDEX(Qpaste!$A:$T,_xlfn.IFNA(MATCH('Quarantined Students'!$B16,Qpaste!$A:$A,0),MATCH($C16,Qpaste!$B:$B,0)), MATCH(Qpaste!T$1,Qpaste!$1:$1,0))=0,"",INDEX(Qpaste!$A:$T,_xlfn.IFNA(MATCH('Quarantined Students'!$B16,Qpaste!$A:$A,0),MATCH($C16,Qpaste!$B:$B,0)), MATCH(Qpaste!T$1,Qpaste!$1:$1,0)))</f>
        <v/>
      </c>
    </row>
    <row r="17" spans="2:21" x14ac:dyDescent="0.35">
      <c r="B17" s="1"/>
      <c r="C17" s="19" t="s">
        <v>247</v>
      </c>
      <c r="D17" t="str" cm="1">
        <f t="array" ref="D17">IF(INDEX(Qpaste!$A:$T,_xlfn.IFNA(MATCH('Quarantined Students'!$B17,Qpaste!$A:$A,0),MATCH($C17,Qpaste!$B:$B,0)), MATCH(Qpaste!C$1,Qpaste!$1:$1,0))=0,"",INDEX(Qpaste!$A:$T,_xlfn.IFNA(MATCH('Quarantined Students'!$B17,Qpaste!$A:$A,0),MATCH($C17,Qpaste!$B:$B,0)), MATCH(Qpaste!C$1,Qpaste!$1:$1,0)))</f>
        <v>563-203-7548</v>
      </c>
      <c r="E17" t="str" cm="1">
        <f t="array" ref="E17">IF(INDEX(Qpaste!$A:$T,_xlfn.IFNA(MATCH('Quarantined Students'!$B17,Qpaste!$A:$A,0),MATCH($C17,Qpaste!$B:$B,0)), MATCH(Qpaste!D$1,Qpaste!$1:$1,0))=0,"",INDEX(Qpaste!$A:$T,_xlfn.IFNA(MATCH('Quarantined Students'!$B17,Qpaste!$A:$A,0),MATCH($C17,Qpaste!$B:$B,0)), MATCH(Qpaste!D$1,Qpaste!$1:$1,0)))</f>
        <v/>
      </c>
      <c r="F17" t="str" cm="1">
        <f t="array" ref="F17">IF(INDEX(Qpaste!$A:$T,_xlfn.IFNA(MATCH('Quarantined Students'!$B17,Qpaste!$A:$A,0),MATCH($C17,Qpaste!$B:$B,0)), MATCH(Qpaste!E$1,Qpaste!$1:$1,0))=0,"",INDEX(Qpaste!$A:$T,_xlfn.IFNA(MATCH('Quarantined Students'!$B17,Qpaste!$A:$A,0),MATCH($C17,Qpaste!$B:$B,0)), MATCH(Qpaste!E$1,Qpaste!$1:$1,0)))</f>
        <v/>
      </c>
      <c r="G17" s="3" t="str" cm="1">
        <f t="array" ref="G17">IF(INDEX(Qpaste!$A:$T,_xlfn.IFNA(MATCH('Quarantined Students'!$B17,Qpaste!$A:$A,0),MATCH($C17,Qpaste!$B:$B,0)), MATCH(Qpaste!F$1,Qpaste!$1:$1,0))=0,"",INDEX(Qpaste!$A:$T,_xlfn.IFNA(MATCH('Quarantined Students'!$B17,Qpaste!$A:$A,0),MATCH($C17,Qpaste!$B:$B,0)), MATCH(Qpaste!F$1,Qpaste!$1:$1,0)))</f>
        <v xml:space="preserve">Going to test 10/13 at home </v>
      </c>
      <c r="H17" s="3" cm="1">
        <f t="array" ref="H17">IF(INDEX(Qpaste!$A:$T,_xlfn.IFNA(MATCH('Quarantined Students'!$B17,Qpaste!$A:$A,0),MATCH($C17,Qpaste!$B:$B,0)), MATCH(Qpaste!G$1,Qpaste!$1:$1,0))=0,"",INDEX(Qpaste!$A:$T,_xlfn.IFNA(MATCH('Quarantined Students'!$B17,Qpaste!$A:$A,0),MATCH($C17,Qpaste!$B:$B,0)), MATCH(Qpaste!G$1,Qpaste!$1:$1,0)))</f>
        <v>44477</v>
      </c>
      <c r="I17" t="str" cm="1">
        <f t="array" ref="I17">IF(INDEX(Qpaste!$A:$T,_xlfn.IFNA(MATCH('Quarantined Students'!$B17,Qpaste!$A:$A,0),MATCH($C17,Qpaste!$B:$B,0)), MATCH(Qpaste!H$1,Qpaste!$1:$1,0))=0,"",INDEX(Qpaste!$A:$T,_xlfn.IFNA(MATCH('Quarantined Students'!$B17,Qpaste!$A:$A,0),MATCH($C17,Qpaste!$B:$B,0)), MATCH(Qpaste!H$1,Qpaste!$1:$1,0)))</f>
        <v xml:space="preserve">Off campus- Home </v>
      </c>
      <c r="J17" s="3" cm="1">
        <f t="array" ref="J17">IF(INDEX(Qpaste!$A:$T,_xlfn.IFNA(MATCH('Quarantined Students'!$B17,Qpaste!$A:$A,0),MATCH($C17,Qpaste!$B:$B,0)), MATCH(Qpaste!I$1,Qpaste!$1:$1,0))=0,"",INDEX(Qpaste!$A:$T,_xlfn.IFNA(MATCH('Quarantined Students'!$B17,Qpaste!$A:$A,0),MATCH($C17,Qpaste!$B:$B,0)), MATCH(Qpaste!I$1,Qpaste!$1:$1,0)))</f>
        <v>44485</v>
      </c>
      <c r="K17" t="str" cm="1">
        <f t="array" ref="K17">IF(INDEX(Qpaste!$A:$T,_xlfn.IFNA(MATCH('Quarantined Students'!$B17,Qpaste!$A:$A,0),MATCH($C17,Qpaste!$B:$B,0)), MATCH(Qpaste!J$1,Qpaste!$1:$1,0))=0,"",INDEX(Qpaste!$A:$T,_xlfn.IFNA(MATCH('Quarantined Students'!$B17,Qpaste!$A:$A,0),MATCH($C17,Qpaste!$B:$B,0)), MATCH(Qpaste!J$1,Qpaste!$1:$1,0)))</f>
        <v xml:space="preserve">Home </v>
      </c>
      <c r="L17" s="3" cm="1">
        <f t="array" ref="L17">IF(INDEX(Qpaste!$A:$T,_xlfn.IFNA(MATCH('Quarantined Students'!$B17,Qpaste!$A:$A,0),MATCH($C17,Qpaste!$B:$B,0)), MATCH(Qpaste!K$1,Qpaste!$1:$1,0))=0,"",INDEX(Qpaste!$A:$T,_xlfn.IFNA(MATCH('Quarantined Students'!$B17,Qpaste!$A:$A,0),MATCH($C17,Qpaste!$B:$B,0)), MATCH(Qpaste!K$1,Qpaste!$1:$1,0)))</f>
        <v>44485</v>
      </c>
      <c r="M17" t="str" cm="1">
        <f t="array" ref="M17">IF(INDEX(Qpaste!$A:$T,_xlfn.IFNA(MATCH('Quarantined Students'!$B17,Qpaste!$A:$A,0),MATCH($C17,Qpaste!$B:$B,0)), MATCH(Qpaste!L$1,Qpaste!$1:$1,0))=0,"",INDEX(Qpaste!$A:$T,_xlfn.IFNA(MATCH('Quarantined Students'!$B17,Qpaste!$A:$A,0),MATCH($C17,Qpaste!$B:$B,0)), MATCH(Qpaste!L$1,Qpaste!$1:$1,0)))</f>
        <v/>
      </c>
      <c r="N17" t="str" cm="1">
        <f t="array" ref="N17">IF(INDEX(Qpaste!$A:$T,_xlfn.IFNA(MATCH('Quarantined Students'!$B17,Qpaste!$A:$A,0),MATCH($C17,Qpaste!$B:$B,0)), MATCH(Qpaste!M$1,Qpaste!$1:$1,0))=0,"",INDEX(Qpaste!$A:$T,_xlfn.IFNA(MATCH('Quarantined Students'!$B17,Qpaste!$A:$A,0),MATCH($C17,Qpaste!$B:$B,0)), MATCH(Qpaste!M$1,Qpaste!$1:$1,0)))</f>
        <v/>
      </c>
      <c r="O17" t="str" cm="1">
        <f t="array" ref="O17">IF(INDEX(Qpaste!$A:$T,_xlfn.IFNA(MATCH('Quarantined Students'!$B17,Qpaste!$A:$A,0),MATCH($C17,Qpaste!$B:$B,0)), MATCH(Qpaste!N$1,Qpaste!$1:$1,0))=0,"",INDEX(Qpaste!$A:$T,_xlfn.IFNA(MATCH('Quarantined Students'!$B17,Qpaste!$A:$A,0),MATCH($C17,Qpaste!$B:$B,0)), MATCH(Qpaste!N$1,Qpaste!$1:$1,0)))</f>
        <v/>
      </c>
      <c r="P17" t="str" cm="1">
        <f t="array" ref="P17">IF(INDEX(Qpaste!$A:$T,_xlfn.IFNA(MATCH('Quarantined Students'!$B17,Qpaste!$A:$A,0),MATCH($C17,Qpaste!$B:$B,0)), MATCH(Qpaste!O$1,Qpaste!$1:$1,0))=0,"",INDEX(Qpaste!$A:$T,_xlfn.IFNA(MATCH('Quarantined Students'!$B17,Qpaste!$A:$A,0),MATCH($C17,Qpaste!$B:$B,0)), MATCH(Qpaste!O$1,Qpaste!$1:$1,0)))</f>
        <v/>
      </c>
      <c r="Q17" t="str" cm="1">
        <f t="array" ref="Q17">IF(INDEX(Qpaste!$A:$T,_xlfn.IFNA(MATCH('Quarantined Students'!$B17,Qpaste!$A:$A,0),MATCH($C17,Qpaste!$B:$B,0)), MATCH(Qpaste!P$1,Qpaste!$1:$1,0))=0,"",INDEX(Qpaste!$A:$T,_xlfn.IFNA(MATCH('Quarantined Students'!$B17,Qpaste!$A:$A,0),MATCH($C17,Qpaste!$B:$B,0)), MATCH(Qpaste!P$1,Qpaste!$1:$1,0)))</f>
        <v xml:space="preserve">reexposed at home, quarantine extended, going to test again </v>
      </c>
      <c r="R17" t="str" cm="1">
        <f t="array" ref="R17">IF(INDEX(Qpaste!$A:$T,_xlfn.IFNA(MATCH('Quarantined Students'!$B17,Qpaste!$A:$A,0),MATCH($C17,Qpaste!$B:$B,0)), MATCH(Qpaste!Q$1,Qpaste!$1:$1,0))=0,"",INDEX(Qpaste!$A:$T,_xlfn.IFNA(MATCH('Quarantined Students'!$B17,Qpaste!$A:$A,0),MATCH($C17,Qpaste!$B:$B,0)), MATCH(Qpaste!Q$1,Qpaste!$1:$1,0)))</f>
        <v/>
      </c>
      <c r="S17" t="str" cm="1">
        <f t="array" ref="S17">IF(INDEX(Qpaste!$A:$T,_xlfn.IFNA(MATCH('Quarantined Students'!$B17,Qpaste!$A:$A,0),MATCH($C17,Qpaste!$B:$B,0)), MATCH(Qpaste!R$1,Qpaste!$1:$1,0))=0,"",INDEX(Qpaste!$A:$T,_xlfn.IFNA(MATCH('Quarantined Students'!$B17,Qpaste!$A:$A,0),MATCH($C17,Qpaste!$B:$B,0)), MATCH(Qpaste!R$1,Qpaste!$1:$1,0)))</f>
        <v/>
      </c>
      <c r="T17" t="str" cm="1">
        <f t="array" ref="T17">IF(INDEX(Qpaste!$A:$T,_xlfn.IFNA(MATCH('Quarantined Students'!$B17,Qpaste!$A:$A,0),MATCH($C17,Qpaste!$B:$B,0)), MATCH(Qpaste!S$1,Qpaste!$1:$1,0))=0,"",INDEX(Qpaste!$A:$T,_xlfn.IFNA(MATCH('Quarantined Students'!$B17,Qpaste!$A:$A,0),MATCH($C17,Qpaste!$B:$B,0)), MATCH(Qpaste!S$1,Qpaste!$1:$1,0)))</f>
        <v/>
      </c>
      <c r="U17" t="str" cm="1">
        <f t="array" ref="U17">IF(INDEX(Qpaste!$A:$T,_xlfn.IFNA(MATCH('Quarantined Students'!$B17,Qpaste!$A:$A,0),MATCH($C17,Qpaste!$B:$B,0)), MATCH(Qpaste!T$1,Qpaste!$1:$1,0))=0,"",INDEX(Qpaste!$A:$T,_xlfn.IFNA(MATCH('Quarantined Students'!$B17,Qpaste!$A:$A,0),MATCH($C17,Qpaste!$B:$B,0)), MATCH(Qpaste!T$1,Qpaste!$1:$1,0)))</f>
        <v/>
      </c>
    </row>
    <row r="18" spans="2:21" x14ac:dyDescent="0.35">
      <c r="B18" s="1"/>
      <c r="C18" s="19" t="s">
        <v>258</v>
      </c>
      <c r="D18" t="str" cm="1">
        <f t="array" ref="D18">IF(INDEX(Qpaste!$A:$T,_xlfn.IFNA(MATCH('Quarantined Students'!$B18,Qpaste!$A:$A,0),MATCH($C18,Qpaste!$B:$B,0)), MATCH(Qpaste!C$1,Qpaste!$1:$1,0))=0,"",INDEX(Qpaste!$A:$T,_xlfn.IFNA(MATCH('Quarantined Students'!$B18,Qpaste!$A:$A,0),MATCH($C18,Qpaste!$B:$B,0)), MATCH(Qpaste!C$1,Qpaste!$1:$1,0)))</f>
        <v/>
      </c>
      <c r="E18" t="str" cm="1">
        <f t="array" ref="E18">IF(INDEX(Qpaste!$A:$T,_xlfn.IFNA(MATCH('Quarantined Students'!$B18,Qpaste!$A:$A,0),MATCH($C18,Qpaste!$B:$B,0)), MATCH(Qpaste!D$1,Qpaste!$1:$1,0))=0,"",INDEX(Qpaste!$A:$T,_xlfn.IFNA(MATCH('Quarantined Students'!$B18,Qpaste!$A:$A,0),MATCH($C18,Qpaste!$B:$B,0)), MATCH(Qpaste!D$1,Qpaste!$1:$1,0)))</f>
        <v/>
      </c>
      <c r="F18" t="str" cm="1">
        <f t="array" ref="F18">IF(INDEX(Qpaste!$A:$T,_xlfn.IFNA(MATCH('Quarantined Students'!$B18,Qpaste!$A:$A,0),MATCH($C18,Qpaste!$B:$B,0)), MATCH(Qpaste!E$1,Qpaste!$1:$1,0))=0,"",INDEX(Qpaste!$A:$T,_xlfn.IFNA(MATCH('Quarantined Students'!$B18,Qpaste!$A:$A,0),MATCH($C18,Qpaste!$B:$B,0)), MATCH(Qpaste!E$1,Qpaste!$1:$1,0)))</f>
        <v/>
      </c>
      <c r="G18" s="3" t="str" cm="1">
        <f t="array" ref="G18">IF(INDEX(Qpaste!$A:$T,_xlfn.IFNA(MATCH('Quarantined Students'!$B18,Qpaste!$A:$A,0),MATCH($C18,Qpaste!$B:$B,0)), MATCH(Qpaste!F$1,Qpaste!$1:$1,0))=0,"",INDEX(Qpaste!$A:$T,_xlfn.IFNA(MATCH('Quarantined Students'!$B18,Qpaste!$A:$A,0),MATCH($C18,Qpaste!$B:$B,0)), MATCH(Qpaste!F$1,Qpaste!$1:$1,0)))</f>
        <v xml:space="preserve">Test 10/18 at Wartburg </v>
      </c>
      <c r="H18" s="3" cm="1">
        <f t="array" ref="H18">IF(INDEX(Qpaste!$A:$T,_xlfn.IFNA(MATCH('Quarantined Students'!$B18,Qpaste!$A:$A,0),MATCH($C18,Qpaste!$B:$B,0)), MATCH(Qpaste!G$1,Qpaste!$1:$1,0))=0,"",INDEX(Qpaste!$A:$T,_xlfn.IFNA(MATCH('Quarantined Students'!$B18,Qpaste!$A:$A,0),MATCH($C18,Qpaste!$B:$B,0)), MATCH(Qpaste!G$1,Qpaste!$1:$1,0)))</f>
        <v>44478</v>
      </c>
      <c r="I18" t="str" cm="1">
        <f t="array" ref="I18">IF(INDEX(Qpaste!$A:$T,_xlfn.IFNA(MATCH('Quarantined Students'!$B18,Qpaste!$A:$A,0),MATCH($C18,Qpaste!$B:$B,0)), MATCH(Qpaste!H$1,Qpaste!$1:$1,0))=0,"",INDEX(Qpaste!$A:$T,_xlfn.IFNA(MATCH('Quarantined Students'!$B18,Qpaste!$A:$A,0),MATCH($C18,Qpaste!$B:$B,0)), MATCH(Qpaste!H$1,Qpaste!$1:$1,0)))</f>
        <v xml:space="preserve">Off Campus - Kennedy Meister </v>
      </c>
      <c r="J18" s="3" cm="1">
        <f t="array" ref="J18">IF(INDEX(Qpaste!$A:$T,_xlfn.IFNA(MATCH('Quarantined Students'!$B18,Qpaste!$A:$A,0),MATCH($C18,Qpaste!$B:$B,0)), MATCH(Qpaste!I$1,Qpaste!$1:$1,0))=0,"",INDEX(Qpaste!$A:$T,_xlfn.IFNA(MATCH('Quarantined Students'!$B18,Qpaste!$A:$A,0),MATCH($C18,Qpaste!$B:$B,0)), MATCH(Qpaste!I$1,Qpaste!$1:$1,0)))</f>
        <v>44480</v>
      </c>
      <c r="K18" t="str" cm="1">
        <f t="array" ref="K18">IF(INDEX(Qpaste!$A:$T,_xlfn.IFNA(MATCH('Quarantined Students'!$B18,Qpaste!$A:$A,0),MATCH($C18,Qpaste!$B:$B,0)), MATCH(Qpaste!J$1,Qpaste!$1:$1,0))=0,"",INDEX(Qpaste!$A:$T,_xlfn.IFNA(MATCH('Quarantined Students'!$B18,Qpaste!$A:$A,0),MATCH($C18,Qpaste!$B:$B,0)), MATCH(Qpaste!J$1,Qpaste!$1:$1,0)))</f>
        <v xml:space="preserve">Home </v>
      </c>
      <c r="L18" s="3" t="str" cm="1">
        <f t="array" ref="L18">IF(INDEX(Qpaste!$A:$T,_xlfn.IFNA(MATCH('Quarantined Students'!$B18,Qpaste!$A:$A,0),MATCH($C18,Qpaste!$B:$B,0)), MATCH(Qpaste!K$1,Qpaste!$1:$1,0))=0,"",INDEX(Qpaste!$A:$T,_xlfn.IFNA(MATCH('Quarantined Students'!$B18,Qpaste!$A:$A,0),MATCH($C18,Qpaste!$B:$B,0)), MATCH(Qpaste!K$1,Qpaste!$1:$1,0)))</f>
        <v/>
      </c>
      <c r="M18" t="str" cm="1">
        <f t="array" ref="M18">IF(INDEX(Qpaste!$A:$T,_xlfn.IFNA(MATCH('Quarantined Students'!$B18,Qpaste!$A:$A,0),MATCH($C18,Qpaste!$B:$B,0)), MATCH(Qpaste!L$1,Qpaste!$1:$1,0))=0,"",INDEX(Qpaste!$A:$T,_xlfn.IFNA(MATCH('Quarantined Students'!$B18,Qpaste!$A:$A,0),MATCH($C18,Qpaste!$B:$B,0)), MATCH(Qpaste!L$1,Qpaste!$1:$1,0)))</f>
        <v xml:space="preserve">Natalie </v>
      </c>
      <c r="N18" t="str" cm="1">
        <f t="array" ref="N18">IF(INDEX(Qpaste!$A:$T,_xlfn.IFNA(MATCH('Quarantined Students'!$B18,Qpaste!$A:$A,0),MATCH($C18,Qpaste!$B:$B,0)), MATCH(Qpaste!M$1,Qpaste!$1:$1,0))=0,"",INDEX(Qpaste!$A:$T,_xlfn.IFNA(MATCH('Quarantined Students'!$B18,Qpaste!$A:$A,0),MATCH($C18,Qpaste!$B:$B,0)), MATCH(Qpaste!M$1,Qpaste!$1:$1,0)))</f>
        <v/>
      </c>
      <c r="O18" t="str" cm="1">
        <f t="array" ref="O18">IF(INDEX(Qpaste!$A:$T,_xlfn.IFNA(MATCH('Quarantined Students'!$B18,Qpaste!$A:$A,0),MATCH($C18,Qpaste!$B:$B,0)), MATCH(Qpaste!N$1,Qpaste!$1:$1,0))=0,"",INDEX(Qpaste!$A:$T,_xlfn.IFNA(MATCH('Quarantined Students'!$B18,Qpaste!$A:$A,0),MATCH($C18,Qpaste!$B:$B,0)), MATCH(Qpaste!N$1,Qpaste!$1:$1,0)))</f>
        <v/>
      </c>
      <c r="P18" t="str" cm="1">
        <f t="array" ref="P18">IF(INDEX(Qpaste!$A:$T,_xlfn.IFNA(MATCH('Quarantined Students'!$B18,Qpaste!$A:$A,0),MATCH($C18,Qpaste!$B:$B,0)), MATCH(Qpaste!O$1,Qpaste!$1:$1,0))=0,"",INDEX(Qpaste!$A:$T,_xlfn.IFNA(MATCH('Quarantined Students'!$B18,Qpaste!$A:$A,0),MATCH($C18,Qpaste!$B:$B,0)), MATCH(Qpaste!O$1,Qpaste!$1:$1,0)))</f>
        <v/>
      </c>
      <c r="Q18" t="str" cm="1">
        <f t="array" ref="Q18">IF(INDEX(Qpaste!$A:$T,_xlfn.IFNA(MATCH('Quarantined Students'!$B18,Qpaste!$A:$A,0),MATCH($C18,Qpaste!$B:$B,0)), MATCH(Qpaste!P$1,Qpaste!$1:$1,0))=0,"",INDEX(Qpaste!$A:$T,_xlfn.IFNA(MATCH('Quarantined Students'!$B18,Qpaste!$A:$A,0),MATCH($C18,Qpaste!$B:$B,0)), MATCH(Qpaste!P$1,Qpaste!$1:$1,0)))</f>
        <v/>
      </c>
      <c r="R18" t="str" cm="1">
        <f t="array" ref="R18">IF(INDEX(Qpaste!$A:$T,_xlfn.IFNA(MATCH('Quarantined Students'!$B18,Qpaste!$A:$A,0),MATCH($C18,Qpaste!$B:$B,0)), MATCH(Qpaste!Q$1,Qpaste!$1:$1,0))=0,"",INDEX(Qpaste!$A:$T,_xlfn.IFNA(MATCH('Quarantined Students'!$B18,Qpaste!$A:$A,0),MATCH($C18,Qpaste!$B:$B,0)), MATCH(Qpaste!Q$1,Qpaste!$1:$1,0)))</f>
        <v/>
      </c>
      <c r="S18" t="str" cm="1">
        <f t="array" ref="S18">IF(INDEX(Qpaste!$A:$T,_xlfn.IFNA(MATCH('Quarantined Students'!$B18,Qpaste!$A:$A,0),MATCH($C18,Qpaste!$B:$B,0)), MATCH(Qpaste!R$1,Qpaste!$1:$1,0))=0,"",INDEX(Qpaste!$A:$T,_xlfn.IFNA(MATCH('Quarantined Students'!$B18,Qpaste!$A:$A,0),MATCH($C18,Qpaste!$B:$B,0)), MATCH(Qpaste!R$1,Qpaste!$1:$1,0)))</f>
        <v/>
      </c>
      <c r="T18" t="str" cm="1">
        <f t="array" ref="T18">IF(INDEX(Qpaste!$A:$T,_xlfn.IFNA(MATCH('Quarantined Students'!$B18,Qpaste!$A:$A,0),MATCH($C18,Qpaste!$B:$B,0)), MATCH(Qpaste!S$1,Qpaste!$1:$1,0))=0,"",INDEX(Qpaste!$A:$T,_xlfn.IFNA(MATCH('Quarantined Students'!$B18,Qpaste!$A:$A,0),MATCH($C18,Qpaste!$B:$B,0)), MATCH(Qpaste!S$1,Qpaste!$1:$1,0)))</f>
        <v/>
      </c>
      <c r="U18" t="str" cm="1">
        <f t="array" ref="U18">IF(INDEX(Qpaste!$A:$T,_xlfn.IFNA(MATCH('Quarantined Students'!$B18,Qpaste!$A:$A,0),MATCH($C18,Qpaste!$B:$B,0)), MATCH(Qpaste!T$1,Qpaste!$1:$1,0))=0,"",INDEX(Qpaste!$A:$T,_xlfn.IFNA(MATCH('Quarantined Students'!$B18,Qpaste!$A:$A,0),MATCH($C18,Qpaste!$B:$B,0)), MATCH(Qpaste!T$1,Qpaste!$1:$1,0)))</f>
        <v/>
      </c>
    </row>
    <row r="19" spans="2:21" x14ac:dyDescent="0.35">
      <c r="C19" s="19" t="s">
        <v>276</v>
      </c>
      <c r="D19" t="str" cm="1">
        <f t="array" ref="D19">IF(INDEX(Qpaste!$A:$T,_xlfn.IFNA(MATCH('Quarantined Students'!$B19,Qpaste!$A:$A,0),MATCH($C19,Qpaste!$B:$B,0)), MATCH(Qpaste!C$1,Qpaste!$1:$1,0))=0,"",INDEX(Qpaste!$A:$T,_xlfn.IFNA(MATCH('Quarantined Students'!$B19,Qpaste!$A:$A,0),MATCH($C19,Qpaste!$B:$B,0)), MATCH(Qpaste!C$1,Qpaste!$1:$1,0)))</f>
        <v>641-569-3332</v>
      </c>
      <c r="E19" t="str" cm="1">
        <f t="array" ref="E19">IF(INDEX(Qpaste!$A:$T,_xlfn.IFNA(MATCH('Quarantined Students'!$B19,Qpaste!$A:$A,0),MATCH($C19,Qpaste!$B:$B,0)), MATCH(Qpaste!D$1,Qpaste!$1:$1,0))=0,"",INDEX(Qpaste!$A:$T,_xlfn.IFNA(MATCH('Quarantined Students'!$B19,Qpaste!$A:$A,0),MATCH($C19,Qpaste!$B:$B,0)), MATCH(Qpaste!D$1,Qpaste!$1:$1,0)))</f>
        <v/>
      </c>
      <c r="F19" t="str" cm="1">
        <f t="array" ref="F19">IF(INDEX(Qpaste!$A:$T,_xlfn.IFNA(MATCH('Quarantined Students'!$B19,Qpaste!$A:$A,0),MATCH($C19,Qpaste!$B:$B,0)), MATCH(Qpaste!E$1,Qpaste!$1:$1,0))=0,"",INDEX(Qpaste!$A:$T,_xlfn.IFNA(MATCH('Quarantined Students'!$B19,Qpaste!$A:$A,0),MATCH($C19,Qpaste!$B:$B,0)), MATCH(Qpaste!E$1,Qpaste!$1:$1,0)))</f>
        <v/>
      </c>
      <c r="G19" s="3" t="str" cm="1">
        <f t="array" ref="G19">IF(INDEX(Qpaste!$A:$T,_xlfn.IFNA(MATCH('Quarantined Students'!$B19,Qpaste!$A:$A,0),MATCH($C19,Qpaste!$B:$B,0)), MATCH(Qpaste!F$1,Qpaste!$1:$1,0))=0,"",INDEX(Qpaste!$A:$T,_xlfn.IFNA(MATCH('Quarantined Students'!$B19,Qpaste!$A:$A,0),MATCH($C19,Qpaste!$B:$B,0)), MATCH(Qpaste!F$1,Qpaste!$1:$1,0)))</f>
        <v>11/1/2021 Wartburg</v>
      </c>
      <c r="H19" s="3" cm="1">
        <f t="array" ref="H19">IF(INDEX(Qpaste!$A:$T,_xlfn.IFNA(MATCH('Quarantined Students'!$B19,Qpaste!$A:$A,0),MATCH($C19,Qpaste!$B:$B,0)), MATCH(Qpaste!G$1,Qpaste!$1:$1,0))=0,"",INDEX(Qpaste!$A:$T,_xlfn.IFNA(MATCH('Quarantined Students'!$B19,Qpaste!$A:$A,0),MATCH($C19,Qpaste!$B:$B,0)), MATCH(Qpaste!G$1,Qpaste!$1:$1,0)))</f>
        <v>44494</v>
      </c>
      <c r="I19" t="str" cm="1">
        <f t="array" ref="I19">IF(INDEX(Qpaste!$A:$T,_xlfn.IFNA(MATCH('Quarantined Students'!$B19,Qpaste!$A:$A,0),MATCH($C19,Qpaste!$B:$B,0)), MATCH(Qpaste!H$1,Qpaste!$1:$1,0))=0,"",INDEX(Qpaste!$A:$T,_xlfn.IFNA(MATCH('Quarantined Students'!$B19,Qpaste!$A:$A,0),MATCH($C19,Qpaste!$B:$B,0)), MATCH(Qpaste!H$1,Qpaste!$1:$1,0)))</f>
        <v>On Campus- Calum Maclearn</v>
      </c>
      <c r="J19" s="3" cm="1">
        <f t="array" ref="J19">IF(INDEX(Qpaste!$A:$T,_xlfn.IFNA(MATCH('Quarantined Students'!$B19,Qpaste!$A:$A,0),MATCH($C19,Qpaste!$B:$B,0)), MATCH(Qpaste!I$1,Qpaste!$1:$1,0))=0,"",INDEX(Qpaste!$A:$T,_xlfn.IFNA(MATCH('Quarantined Students'!$B19,Qpaste!$A:$A,0),MATCH($C19,Qpaste!$B:$B,0)), MATCH(Qpaste!I$1,Qpaste!$1:$1,0)))</f>
        <v>44496</v>
      </c>
      <c r="K19" t="str" cm="1">
        <f t="array" ref="K19">IF(INDEX(Qpaste!$A:$T,_xlfn.IFNA(MATCH('Quarantined Students'!$B19,Qpaste!$A:$A,0),MATCH($C19,Qpaste!$B:$B,0)), MATCH(Qpaste!J$1,Qpaste!$1:$1,0))=0,"",INDEX(Qpaste!$A:$T,_xlfn.IFNA(MATCH('Quarantined Students'!$B19,Qpaste!$A:$A,0),MATCH($C19,Qpaste!$B:$B,0)), MATCH(Qpaste!J$1,Qpaste!$1:$1,0)))</f>
        <v>Home</v>
      </c>
      <c r="L19" s="3" cm="1">
        <f t="array" ref="L19">IF(INDEX(Qpaste!$A:$T,_xlfn.IFNA(MATCH('Quarantined Students'!$B19,Qpaste!$A:$A,0),MATCH($C19,Qpaste!$B:$B,0)), MATCH(Qpaste!K$1,Qpaste!$1:$1,0))=0,"",INDEX(Qpaste!$A:$T,_xlfn.IFNA(MATCH('Quarantined Students'!$B19,Qpaste!$A:$A,0),MATCH($C19,Qpaste!$B:$B,0)), MATCH(Qpaste!K$1,Qpaste!$1:$1,0)))</f>
        <v>44502</v>
      </c>
      <c r="M19" t="str" cm="1">
        <f t="array" ref="M19">IF(INDEX(Qpaste!$A:$T,_xlfn.IFNA(MATCH('Quarantined Students'!$B19,Qpaste!$A:$A,0),MATCH($C19,Qpaste!$B:$B,0)), MATCH(Qpaste!L$1,Qpaste!$1:$1,0))=0,"",INDEX(Qpaste!$A:$T,_xlfn.IFNA(MATCH('Quarantined Students'!$B19,Qpaste!$A:$A,0),MATCH($C19,Qpaste!$B:$B,0)), MATCH(Qpaste!L$1,Qpaste!$1:$1,0)))</f>
        <v>Danny</v>
      </c>
      <c r="N19" t="str" cm="1">
        <f t="array" ref="N19">IF(INDEX(Qpaste!$A:$T,_xlfn.IFNA(MATCH('Quarantined Students'!$B19,Qpaste!$A:$A,0),MATCH($C19,Qpaste!$B:$B,0)), MATCH(Qpaste!M$1,Qpaste!$1:$1,0))=0,"",INDEX(Qpaste!$A:$T,_xlfn.IFNA(MATCH('Quarantined Students'!$B19,Qpaste!$A:$A,0),MATCH($C19,Qpaste!$B:$B,0)), MATCH(Qpaste!M$1,Qpaste!$1:$1,0)))</f>
        <v/>
      </c>
      <c r="O19" t="str" cm="1">
        <f t="array" ref="O19">IF(INDEX(Qpaste!$A:$T,_xlfn.IFNA(MATCH('Quarantined Students'!$B19,Qpaste!$A:$A,0),MATCH($C19,Qpaste!$B:$B,0)), MATCH(Qpaste!N$1,Qpaste!$1:$1,0))=0,"",INDEX(Qpaste!$A:$T,_xlfn.IFNA(MATCH('Quarantined Students'!$B19,Qpaste!$A:$A,0),MATCH($C19,Qpaste!$B:$B,0)), MATCH(Qpaste!N$1,Qpaste!$1:$1,0)))</f>
        <v/>
      </c>
      <c r="P19" t="str" cm="1">
        <f t="array" ref="P19">IF(INDEX(Qpaste!$A:$T,_xlfn.IFNA(MATCH('Quarantined Students'!$B19,Qpaste!$A:$A,0),MATCH($C19,Qpaste!$B:$B,0)), MATCH(Qpaste!O$1,Qpaste!$1:$1,0))=0,"",INDEX(Qpaste!$A:$T,_xlfn.IFNA(MATCH('Quarantined Students'!$B19,Qpaste!$A:$A,0),MATCH($C19,Qpaste!$B:$B,0)), MATCH(Qpaste!O$1,Qpaste!$1:$1,0)))</f>
        <v/>
      </c>
      <c r="Q19" t="str" cm="1">
        <f t="array" ref="Q19">IF(INDEX(Qpaste!$A:$T,_xlfn.IFNA(MATCH('Quarantined Students'!$B19,Qpaste!$A:$A,0),MATCH($C19,Qpaste!$B:$B,0)), MATCH(Qpaste!P$1,Qpaste!$1:$1,0))=0,"",INDEX(Qpaste!$A:$T,_xlfn.IFNA(MATCH('Quarantined Students'!$B19,Qpaste!$A:$A,0),MATCH($C19,Qpaste!$B:$B,0)), MATCH(Qpaste!P$1,Qpaste!$1:$1,0)))</f>
        <v/>
      </c>
      <c r="R19" t="str" cm="1">
        <f t="array" ref="R19">IF(INDEX(Qpaste!$A:$T,_xlfn.IFNA(MATCH('Quarantined Students'!$B19,Qpaste!$A:$A,0),MATCH($C19,Qpaste!$B:$B,0)), MATCH(Qpaste!Q$1,Qpaste!$1:$1,0))=0,"",INDEX(Qpaste!$A:$T,_xlfn.IFNA(MATCH('Quarantined Students'!$B19,Qpaste!$A:$A,0),MATCH($C19,Qpaste!$B:$B,0)), MATCH(Qpaste!Q$1,Qpaste!$1:$1,0)))</f>
        <v/>
      </c>
      <c r="S19" t="str" cm="1">
        <f t="array" ref="S19">IF(INDEX(Qpaste!$A:$T,_xlfn.IFNA(MATCH('Quarantined Students'!$B19,Qpaste!$A:$A,0),MATCH($C19,Qpaste!$B:$B,0)), MATCH(Qpaste!R$1,Qpaste!$1:$1,0))=0,"",INDEX(Qpaste!$A:$T,_xlfn.IFNA(MATCH('Quarantined Students'!$B19,Qpaste!$A:$A,0),MATCH($C19,Qpaste!$B:$B,0)), MATCH(Qpaste!R$1,Qpaste!$1:$1,0)))</f>
        <v/>
      </c>
      <c r="T19" t="str" cm="1">
        <f t="array" ref="T19">IF(INDEX(Qpaste!$A:$T,_xlfn.IFNA(MATCH('Quarantined Students'!$B19,Qpaste!$A:$A,0),MATCH($C19,Qpaste!$B:$B,0)), MATCH(Qpaste!S$1,Qpaste!$1:$1,0))=0,"",INDEX(Qpaste!$A:$T,_xlfn.IFNA(MATCH('Quarantined Students'!$B19,Qpaste!$A:$A,0),MATCH($C19,Qpaste!$B:$B,0)), MATCH(Qpaste!S$1,Qpaste!$1:$1,0)))</f>
        <v/>
      </c>
      <c r="U19" t="str" cm="1">
        <f t="array" ref="U19">IF(INDEX(Qpaste!$A:$T,_xlfn.IFNA(MATCH('Quarantined Students'!$B19,Qpaste!$A:$A,0),MATCH($C19,Qpaste!$B:$B,0)), MATCH(Qpaste!T$1,Qpaste!$1:$1,0))=0,"",INDEX(Qpaste!$A:$T,_xlfn.IFNA(MATCH('Quarantined Students'!$B19,Qpaste!$A:$A,0),MATCH($C19,Qpaste!$B:$B,0)), MATCH(Qpaste!T$1,Qpaste!$1:$1,0)))</f>
        <v/>
      </c>
    </row>
    <row r="20" spans="2:21" x14ac:dyDescent="0.35">
      <c r="C20" s="19" t="s">
        <v>277</v>
      </c>
      <c r="E20" t="str" cm="1">
        <f t="array" ref="E20">IF(INDEX(Qpaste!$A:$T,_xlfn.IFNA(MATCH('Quarantined Students'!$B20,Qpaste!$A:$A,0),MATCH($C20,Qpaste!$B:$B,0)), MATCH(Qpaste!D$1,Qpaste!$1:$1,0))=0,"",INDEX(Qpaste!$A:$T,_xlfn.IFNA(MATCH('Quarantined Students'!$B20,Qpaste!$A:$A,0),MATCH($C20,Qpaste!$B:$B,0)), MATCH(Qpaste!D$1,Qpaste!$1:$1,0)))</f>
        <v/>
      </c>
      <c r="F20" t="str" cm="1">
        <f t="array" ref="F20">IF(INDEX(Qpaste!$A:$T,_xlfn.IFNA(MATCH('Quarantined Students'!$B20,Qpaste!$A:$A,0),MATCH($C20,Qpaste!$B:$B,0)), MATCH(Qpaste!E$1,Qpaste!$1:$1,0))=0,"",INDEX(Qpaste!$A:$T,_xlfn.IFNA(MATCH('Quarantined Students'!$B20,Qpaste!$A:$A,0),MATCH($C20,Qpaste!$B:$B,0)), MATCH(Qpaste!E$1,Qpaste!$1:$1,0)))</f>
        <v>`</v>
      </c>
      <c r="G20" s="3" t="str" cm="1">
        <f t="array" ref="G20">IF(INDEX(Qpaste!$A:$T,_xlfn.IFNA(MATCH('Quarantined Students'!$B20,Qpaste!$A:$A,0),MATCH($C20,Qpaste!$B:$B,0)), MATCH(Qpaste!F$1,Qpaste!$1:$1,0))=0,"",INDEX(Qpaste!$A:$T,_xlfn.IFNA(MATCH('Quarantined Students'!$B20,Qpaste!$A:$A,0),MATCH($C20,Qpaste!$B:$B,0)), MATCH(Qpaste!F$1,Qpaste!$1:$1,0)))</f>
        <v>11/1/2021 Wartburg</v>
      </c>
      <c r="H20" s="3" cm="1">
        <f t="array" ref="H20">IF(INDEX(Qpaste!$A:$T,_xlfn.IFNA(MATCH('Quarantined Students'!$B20,Qpaste!$A:$A,0),MATCH($C20,Qpaste!$B:$B,0)), MATCH(Qpaste!G$1,Qpaste!$1:$1,0))=0,"",INDEX(Qpaste!$A:$T,_xlfn.IFNA(MATCH('Quarantined Students'!$B20,Qpaste!$A:$A,0),MATCH($C20,Qpaste!$B:$B,0)), MATCH(Qpaste!G$1,Qpaste!$1:$1,0)))</f>
        <v>44494</v>
      </c>
      <c r="I20" t="str" cm="1">
        <f t="array" ref="I20">IF(INDEX(Qpaste!$A:$T,_xlfn.IFNA(MATCH('Quarantined Students'!$B20,Qpaste!$A:$A,0),MATCH($C20,Qpaste!$B:$B,0)), MATCH(Qpaste!H$1,Qpaste!$1:$1,0))=0,"",INDEX(Qpaste!$A:$T,_xlfn.IFNA(MATCH('Quarantined Students'!$B20,Qpaste!$A:$A,0),MATCH($C20,Qpaste!$B:$B,0)), MATCH(Qpaste!H$1,Qpaste!$1:$1,0)))</f>
        <v>On Campus- Calum Maclearn</v>
      </c>
      <c r="J20" s="3" cm="1">
        <f t="array" ref="J20">IF(INDEX(Qpaste!$A:$T,_xlfn.IFNA(MATCH('Quarantined Students'!$B20,Qpaste!$A:$A,0),MATCH($C20,Qpaste!$B:$B,0)), MATCH(Qpaste!I$1,Qpaste!$1:$1,0))=0,"",INDEX(Qpaste!$A:$T,_xlfn.IFNA(MATCH('Quarantined Students'!$B20,Qpaste!$A:$A,0),MATCH($C20,Qpaste!$B:$B,0)), MATCH(Qpaste!I$1,Qpaste!$1:$1,0)))</f>
        <v>44496</v>
      </c>
      <c r="K20" t="str" cm="1">
        <f t="array" ref="K20">IF(INDEX(Qpaste!$A:$T,_xlfn.IFNA(MATCH('Quarantined Students'!$B20,Qpaste!$A:$A,0),MATCH($C20,Qpaste!$B:$B,0)), MATCH(Qpaste!J$1,Qpaste!$1:$1,0))=0,"",INDEX(Qpaste!$A:$T,_xlfn.IFNA(MATCH('Quarantined Students'!$B20,Qpaste!$A:$A,0),MATCH($C20,Qpaste!$B:$B,0)), MATCH(Qpaste!J$1,Qpaste!$1:$1,0)))</f>
        <v>Home</v>
      </c>
      <c r="L20" s="3" cm="1">
        <f t="array" ref="L20">IF(INDEX(Qpaste!$A:$T,_xlfn.IFNA(MATCH('Quarantined Students'!$B20,Qpaste!$A:$A,0),MATCH($C20,Qpaste!$B:$B,0)), MATCH(Qpaste!K$1,Qpaste!$1:$1,0))=0,"",INDEX(Qpaste!$A:$T,_xlfn.IFNA(MATCH('Quarantined Students'!$B20,Qpaste!$A:$A,0),MATCH($C20,Qpaste!$B:$B,0)), MATCH(Qpaste!K$1,Qpaste!$1:$1,0)))</f>
        <v>44502</v>
      </c>
      <c r="M20" t="str" cm="1">
        <f t="array" ref="M20">IF(INDEX(Qpaste!$A:$T,_xlfn.IFNA(MATCH('Quarantined Students'!$B20,Qpaste!$A:$A,0),MATCH($C20,Qpaste!$B:$B,0)), MATCH(Qpaste!L$1,Qpaste!$1:$1,0))=0,"",INDEX(Qpaste!$A:$T,_xlfn.IFNA(MATCH('Quarantined Students'!$B20,Qpaste!$A:$A,0),MATCH($C20,Qpaste!$B:$B,0)), MATCH(Qpaste!L$1,Qpaste!$1:$1,0)))</f>
        <v>Danny</v>
      </c>
      <c r="N20" t="str" cm="1">
        <f t="array" ref="N20">IF(INDEX(Qpaste!$A:$T,_xlfn.IFNA(MATCH('Quarantined Students'!$B20,Qpaste!$A:$A,0),MATCH($C20,Qpaste!$B:$B,0)), MATCH(Qpaste!M$1,Qpaste!$1:$1,0))=0,"",INDEX(Qpaste!$A:$T,_xlfn.IFNA(MATCH('Quarantined Students'!$B20,Qpaste!$A:$A,0),MATCH($C20,Qpaste!$B:$B,0)), MATCH(Qpaste!M$1,Qpaste!$1:$1,0)))</f>
        <v/>
      </c>
      <c r="O20" t="str" cm="1">
        <f t="array" ref="O20">IF(INDEX(Qpaste!$A:$T,_xlfn.IFNA(MATCH('Quarantined Students'!$B20,Qpaste!$A:$A,0),MATCH($C20,Qpaste!$B:$B,0)), MATCH(Qpaste!N$1,Qpaste!$1:$1,0))=0,"",INDEX(Qpaste!$A:$T,_xlfn.IFNA(MATCH('Quarantined Students'!$B20,Qpaste!$A:$A,0),MATCH($C20,Qpaste!$B:$B,0)), MATCH(Qpaste!N$1,Qpaste!$1:$1,0)))</f>
        <v/>
      </c>
      <c r="P20" t="str" cm="1">
        <f t="array" ref="P20">IF(INDEX(Qpaste!$A:$T,_xlfn.IFNA(MATCH('Quarantined Students'!$B20,Qpaste!$A:$A,0),MATCH($C20,Qpaste!$B:$B,0)), MATCH(Qpaste!O$1,Qpaste!$1:$1,0))=0,"",INDEX(Qpaste!$A:$T,_xlfn.IFNA(MATCH('Quarantined Students'!$B20,Qpaste!$A:$A,0),MATCH($C20,Qpaste!$B:$B,0)), MATCH(Qpaste!O$1,Qpaste!$1:$1,0)))</f>
        <v/>
      </c>
      <c r="Q20" t="str" cm="1">
        <f t="array" ref="Q20">IF(INDEX(Qpaste!$A:$T,_xlfn.IFNA(MATCH('Quarantined Students'!$B20,Qpaste!$A:$A,0),MATCH($C20,Qpaste!$B:$B,0)), MATCH(Qpaste!P$1,Qpaste!$1:$1,0))=0,"",INDEX(Qpaste!$A:$T,_xlfn.IFNA(MATCH('Quarantined Students'!$B20,Qpaste!$A:$A,0),MATCH($C20,Qpaste!$B:$B,0)), MATCH(Qpaste!P$1,Qpaste!$1:$1,0)))</f>
        <v/>
      </c>
      <c r="R20" t="str" cm="1">
        <f t="array" ref="R20">IF(INDEX(Qpaste!$A:$T,_xlfn.IFNA(MATCH('Quarantined Students'!$B20,Qpaste!$A:$A,0),MATCH($C20,Qpaste!$B:$B,0)), MATCH(Qpaste!Q$1,Qpaste!$1:$1,0))=0,"",INDEX(Qpaste!$A:$T,_xlfn.IFNA(MATCH('Quarantined Students'!$B20,Qpaste!$A:$A,0),MATCH($C20,Qpaste!$B:$B,0)), MATCH(Qpaste!Q$1,Qpaste!$1:$1,0)))</f>
        <v/>
      </c>
      <c r="S20" t="str" cm="1">
        <f t="array" ref="S20">IF(INDEX(Qpaste!$A:$T,_xlfn.IFNA(MATCH('Quarantined Students'!$B20,Qpaste!$A:$A,0),MATCH($C20,Qpaste!$B:$B,0)), MATCH(Qpaste!R$1,Qpaste!$1:$1,0))=0,"",INDEX(Qpaste!$A:$T,_xlfn.IFNA(MATCH('Quarantined Students'!$B20,Qpaste!$A:$A,0),MATCH($C20,Qpaste!$B:$B,0)), MATCH(Qpaste!R$1,Qpaste!$1:$1,0)))</f>
        <v/>
      </c>
      <c r="T20" t="str" cm="1">
        <f t="array" ref="T20">IF(INDEX(Qpaste!$A:$T,_xlfn.IFNA(MATCH('Quarantined Students'!$B20,Qpaste!$A:$A,0),MATCH($C20,Qpaste!$B:$B,0)), MATCH(Qpaste!S$1,Qpaste!$1:$1,0))=0,"",INDEX(Qpaste!$A:$T,_xlfn.IFNA(MATCH('Quarantined Students'!$B20,Qpaste!$A:$A,0),MATCH($C20,Qpaste!$B:$B,0)), MATCH(Qpaste!S$1,Qpaste!$1:$1,0)))</f>
        <v/>
      </c>
      <c r="U20" t="str" cm="1">
        <f t="array" ref="U20">IF(INDEX(Qpaste!$A:$T,_xlfn.IFNA(MATCH('Quarantined Students'!$B20,Qpaste!$A:$A,0),MATCH($C20,Qpaste!$B:$B,0)), MATCH(Qpaste!T$1,Qpaste!$1:$1,0))=0,"",INDEX(Qpaste!$A:$T,_xlfn.IFNA(MATCH('Quarantined Students'!$B20,Qpaste!$A:$A,0),MATCH($C20,Qpaste!$B:$B,0)), MATCH(Qpaste!T$1,Qpaste!$1:$1,0)))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T26"/>
  <sheetViews>
    <sheetView workbookViewId="0">
      <selection activeCell="A2" sqref="A2:U3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B2" t="s">
        <v>276</v>
      </c>
      <c r="C2" t="s">
        <v>278</v>
      </c>
      <c r="F2" t="s">
        <v>279</v>
      </c>
      <c r="G2" s="3">
        <v>44494</v>
      </c>
      <c r="H2" t="s">
        <v>280</v>
      </c>
      <c r="I2" s="3">
        <v>44496</v>
      </c>
      <c r="J2" t="s">
        <v>11</v>
      </c>
      <c r="K2" s="3">
        <v>44502</v>
      </c>
      <c r="L2" t="s">
        <v>5</v>
      </c>
    </row>
    <row r="3" spans="1:20" x14ac:dyDescent="0.35">
      <c r="B3" t="s">
        <v>277</v>
      </c>
      <c r="C3" t="s">
        <v>281</v>
      </c>
      <c r="E3" t="s">
        <v>282</v>
      </c>
      <c r="F3" t="s">
        <v>279</v>
      </c>
      <c r="G3" s="3">
        <v>44494</v>
      </c>
      <c r="H3" t="s">
        <v>280</v>
      </c>
      <c r="I3" s="3">
        <v>44496</v>
      </c>
      <c r="J3" t="s">
        <v>11</v>
      </c>
      <c r="K3" s="3">
        <v>44502</v>
      </c>
      <c r="L3" t="s">
        <v>5</v>
      </c>
    </row>
    <row r="4" spans="1:20" x14ac:dyDescent="0.35">
      <c r="B4" t="s">
        <v>276</v>
      </c>
      <c r="C4" t="s">
        <v>278</v>
      </c>
      <c r="F4" t="s">
        <v>279</v>
      </c>
      <c r="G4" s="3">
        <v>44494</v>
      </c>
      <c r="H4" t="s">
        <v>280</v>
      </c>
      <c r="I4" s="3">
        <v>44496</v>
      </c>
      <c r="J4" t="s">
        <v>11</v>
      </c>
      <c r="K4" s="3">
        <v>44502</v>
      </c>
      <c r="L4" t="s">
        <v>5</v>
      </c>
    </row>
    <row r="5" spans="1:20" x14ac:dyDescent="0.35">
      <c r="B5" t="s">
        <v>277</v>
      </c>
      <c r="C5" t="s">
        <v>281</v>
      </c>
      <c r="E5" t="s">
        <v>282</v>
      </c>
      <c r="F5" t="s">
        <v>279</v>
      </c>
      <c r="G5" s="3">
        <v>44494</v>
      </c>
      <c r="H5" t="s">
        <v>280</v>
      </c>
      <c r="I5" s="3">
        <v>44496</v>
      </c>
      <c r="J5" t="s">
        <v>11</v>
      </c>
      <c r="K5" s="3">
        <v>44502</v>
      </c>
      <c r="L5" t="s">
        <v>5</v>
      </c>
    </row>
    <row r="6" spans="1:20" x14ac:dyDescent="0.35">
      <c r="A6" s="1"/>
      <c r="B6" s="19" t="s">
        <v>247</v>
      </c>
      <c r="C6" s="12" t="s">
        <v>248</v>
      </c>
      <c r="D6" s="14"/>
      <c r="E6" s="1"/>
      <c r="F6" s="1" t="s">
        <v>256</v>
      </c>
      <c r="G6" s="15">
        <v>44477</v>
      </c>
      <c r="H6" s="1" t="s">
        <v>250</v>
      </c>
      <c r="I6" s="4">
        <v>44485</v>
      </c>
      <c r="J6" s="8" t="s">
        <v>251</v>
      </c>
      <c r="K6" s="5">
        <v>44485</v>
      </c>
      <c r="L6" s="6"/>
      <c r="M6" s="1"/>
      <c r="N6" s="7"/>
      <c r="O6" s="7"/>
      <c r="P6" s="7" t="s">
        <v>257</v>
      </c>
      <c r="Q6" s="1"/>
      <c r="R6" s="1"/>
      <c r="S6" s="18"/>
      <c r="T6" s="1"/>
    </row>
    <row r="7" spans="1:20" x14ac:dyDescent="0.35">
      <c r="A7" s="1"/>
      <c r="B7" s="19" t="s">
        <v>258</v>
      </c>
      <c r="C7" s="1"/>
      <c r="D7" s="14"/>
      <c r="E7" s="1"/>
      <c r="F7" s="1" t="s">
        <v>259</v>
      </c>
      <c r="G7" s="15">
        <v>44478</v>
      </c>
      <c r="H7" s="1" t="s">
        <v>260</v>
      </c>
      <c r="I7" s="4">
        <v>44480</v>
      </c>
      <c r="J7" s="8" t="s">
        <v>251</v>
      </c>
      <c r="K7" s="6"/>
      <c r="L7" s="6" t="s">
        <v>261</v>
      </c>
      <c r="M7" s="1"/>
      <c r="N7" s="7"/>
      <c r="O7" s="7"/>
      <c r="P7" s="7"/>
      <c r="Q7" s="1"/>
      <c r="R7" s="1"/>
      <c r="S7" s="18"/>
      <c r="T7" s="1"/>
    </row>
    <row r="8" spans="1:20" x14ac:dyDescent="0.35">
      <c r="B8" t="s">
        <v>247</v>
      </c>
      <c r="C8" t="s">
        <v>248</v>
      </c>
      <c r="F8" t="s">
        <v>256</v>
      </c>
      <c r="G8" s="3">
        <v>44477</v>
      </c>
      <c r="H8" t="s">
        <v>250</v>
      </c>
      <c r="I8" s="3">
        <v>44485</v>
      </c>
      <c r="J8" t="s">
        <v>251</v>
      </c>
      <c r="K8" s="3">
        <v>44480</v>
      </c>
      <c r="P8" t="s">
        <v>257</v>
      </c>
    </row>
    <row r="9" spans="1:20" x14ac:dyDescent="0.35">
      <c r="B9" t="s">
        <v>258</v>
      </c>
      <c r="F9" t="s">
        <v>259</v>
      </c>
      <c r="G9" s="3">
        <v>44478</v>
      </c>
      <c r="H9" t="s">
        <v>260</v>
      </c>
      <c r="I9" s="3">
        <v>44480</v>
      </c>
      <c r="J9" t="s">
        <v>251</v>
      </c>
      <c r="L9" t="s">
        <v>261</v>
      </c>
    </row>
    <row r="10" spans="1:20" x14ac:dyDescent="0.35">
      <c r="A10">
        <v>1248577</v>
      </c>
      <c r="B10" t="s">
        <v>242</v>
      </c>
      <c r="C10" t="s">
        <v>243</v>
      </c>
      <c r="F10" s="3">
        <v>44475</v>
      </c>
      <c r="G10" s="3">
        <v>44469</v>
      </c>
      <c r="H10" t="s">
        <v>244</v>
      </c>
      <c r="I10" s="3">
        <v>44471</v>
      </c>
      <c r="J10" t="s">
        <v>245</v>
      </c>
      <c r="K10" s="3">
        <v>44477</v>
      </c>
      <c r="O10" t="s">
        <v>103</v>
      </c>
      <c r="P10" t="s">
        <v>246</v>
      </c>
    </row>
    <row r="11" spans="1:20" x14ac:dyDescent="0.35">
      <c r="B11" t="s">
        <v>247</v>
      </c>
      <c r="C11" t="s">
        <v>248</v>
      </c>
      <c r="F11" t="s">
        <v>249</v>
      </c>
      <c r="G11" s="3">
        <v>44472</v>
      </c>
      <c r="H11" t="s">
        <v>250</v>
      </c>
      <c r="I11" s="3">
        <v>44473</v>
      </c>
      <c r="J11" t="s">
        <v>251</v>
      </c>
      <c r="K11" s="3">
        <v>44480</v>
      </c>
    </row>
    <row r="12" spans="1:20" x14ac:dyDescent="0.35">
      <c r="A12">
        <v>1234773</v>
      </c>
      <c r="B12" t="s">
        <v>252</v>
      </c>
      <c r="C12" t="s">
        <v>253</v>
      </c>
      <c r="I12" s="3">
        <v>44473</v>
      </c>
      <c r="J12" t="s">
        <v>254</v>
      </c>
      <c r="Q12" t="s">
        <v>255</v>
      </c>
    </row>
    <row r="13" spans="1:20" x14ac:dyDescent="0.35">
      <c r="A13" s="12">
        <v>1248577</v>
      </c>
      <c r="B13" s="13" t="s">
        <v>242</v>
      </c>
      <c r="C13" s="32" t="s">
        <v>243</v>
      </c>
      <c r="D13" s="14"/>
      <c r="E13" s="1"/>
      <c r="F13" s="4">
        <v>44475</v>
      </c>
      <c r="G13" s="15">
        <v>44469</v>
      </c>
      <c r="H13" s="1" t="s">
        <v>244</v>
      </c>
      <c r="I13" s="4">
        <v>44471</v>
      </c>
      <c r="J13" s="1" t="s">
        <v>245</v>
      </c>
      <c r="K13" s="5">
        <v>44477</v>
      </c>
      <c r="L13" s="6"/>
      <c r="M13" s="1"/>
      <c r="N13" s="7"/>
      <c r="O13" s="20" t="s">
        <v>103</v>
      </c>
      <c r="P13" s="7" t="s">
        <v>246</v>
      </c>
      <c r="Q13" s="1"/>
      <c r="R13" s="1"/>
      <c r="S13" s="18"/>
      <c r="T13" s="1"/>
    </row>
    <row r="14" spans="1:20" x14ac:dyDescent="0.35">
      <c r="A14" s="1"/>
      <c r="B14" s="19" t="s">
        <v>247</v>
      </c>
      <c r="C14" s="12" t="s">
        <v>248</v>
      </c>
      <c r="D14" s="14"/>
      <c r="E14" s="1"/>
      <c r="F14" s="1" t="s">
        <v>249</v>
      </c>
      <c r="G14" s="15">
        <v>44472</v>
      </c>
      <c r="H14" s="1" t="s">
        <v>250</v>
      </c>
      <c r="I14" s="4">
        <v>44473</v>
      </c>
      <c r="J14" s="1"/>
      <c r="K14" s="5">
        <v>44480</v>
      </c>
      <c r="L14" s="6"/>
      <c r="M14" s="1"/>
      <c r="N14" s="7"/>
      <c r="O14" s="7"/>
      <c r="P14" s="7"/>
      <c r="Q14" s="1"/>
      <c r="R14" s="1"/>
      <c r="S14" s="18"/>
      <c r="T14" s="1"/>
    </row>
    <row r="15" spans="1:20" x14ac:dyDescent="0.35">
      <c r="A15" s="1"/>
      <c r="B15" s="19" t="s">
        <v>223</v>
      </c>
      <c r="C15" s="1"/>
      <c r="D15" s="14"/>
      <c r="E15" s="1"/>
      <c r="F15" s="4">
        <v>44462</v>
      </c>
      <c r="G15" s="18" t="s">
        <v>3</v>
      </c>
      <c r="H15" s="1" t="s">
        <v>3</v>
      </c>
      <c r="I15" s="4">
        <v>44462</v>
      </c>
      <c r="J15" s="1"/>
      <c r="K15" s="6" t="s">
        <v>101</v>
      </c>
      <c r="L15" s="6"/>
      <c r="M15" s="1"/>
      <c r="N15" s="7"/>
      <c r="O15" s="7"/>
      <c r="P15" s="7" t="s">
        <v>224</v>
      </c>
      <c r="Q15" s="1"/>
      <c r="R15" s="1"/>
      <c r="S15" s="18"/>
      <c r="T15" s="1"/>
    </row>
    <row r="16" spans="1:20" x14ac:dyDescent="0.35">
      <c r="A16" s="1">
        <v>1233381</v>
      </c>
      <c r="B16" s="19" t="s">
        <v>198</v>
      </c>
      <c r="C16" s="23" t="s">
        <v>199</v>
      </c>
      <c r="D16" s="14"/>
      <c r="E16" s="1"/>
      <c r="F16" s="1"/>
      <c r="G16" s="18"/>
      <c r="H16" s="1" t="s">
        <v>200</v>
      </c>
      <c r="I16" s="4">
        <v>44459</v>
      </c>
      <c r="J16" s="1" t="s">
        <v>201</v>
      </c>
      <c r="K16" s="6"/>
      <c r="L16" s="6"/>
      <c r="M16" s="1"/>
      <c r="N16" s="7"/>
      <c r="O16" s="7"/>
      <c r="P16" s="7"/>
      <c r="Q16" s="1"/>
      <c r="R16" s="1"/>
      <c r="S16" s="18"/>
      <c r="T16" s="1"/>
    </row>
    <row r="17" spans="1:20" x14ac:dyDescent="0.35">
      <c r="A17">
        <v>1245755</v>
      </c>
      <c r="B17" t="s">
        <v>125</v>
      </c>
      <c r="C17" t="s">
        <v>126</v>
      </c>
      <c r="F17" t="s">
        <v>127</v>
      </c>
      <c r="G17" t="s">
        <v>128</v>
      </c>
      <c r="H17" t="s">
        <v>129</v>
      </c>
      <c r="I17" s="3">
        <v>44454</v>
      </c>
      <c r="J17" t="s">
        <v>130</v>
      </c>
      <c r="K17" t="s">
        <v>131</v>
      </c>
      <c r="M17" t="s">
        <v>20</v>
      </c>
      <c r="N17" t="s">
        <v>131</v>
      </c>
      <c r="O17" t="s">
        <v>123</v>
      </c>
      <c r="P17" t="s">
        <v>132</v>
      </c>
    </row>
    <row r="18" spans="1:20" x14ac:dyDescent="0.35">
      <c r="A18">
        <v>1244590</v>
      </c>
      <c r="B18" t="s">
        <v>133</v>
      </c>
      <c r="F18" s="3">
        <v>44454</v>
      </c>
      <c r="G18" t="s">
        <v>128</v>
      </c>
      <c r="H18" t="s">
        <v>129</v>
      </c>
      <c r="I18" s="3">
        <v>44454</v>
      </c>
      <c r="J18" t="s">
        <v>134</v>
      </c>
      <c r="K18" t="s">
        <v>131</v>
      </c>
      <c r="M18" t="s">
        <v>20</v>
      </c>
      <c r="N18" t="s">
        <v>131</v>
      </c>
      <c r="O18" t="s">
        <v>123</v>
      </c>
      <c r="P18" t="s">
        <v>135</v>
      </c>
    </row>
    <row r="19" spans="1:20" x14ac:dyDescent="0.35">
      <c r="A19">
        <v>1248196</v>
      </c>
      <c r="B19" t="s">
        <v>136</v>
      </c>
      <c r="C19" t="s">
        <v>137</v>
      </c>
      <c r="F19" s="3">
        <v>44455</v>
      </c>
      <c r="G19" t="s">
        <v>128</v>
      </c>
      <c r="H19" t="s">
        <v>129</v>
      </c>
      <c r="I19" s="3">
        <v>44455</v>
      </c>
      <c r="J19" t="s">
        <v>138</v>
      </c>
      <c r="K19" t="s">
        <v>131</v>
      </c>
      <c r="M19" t="s">
        <v>20</v>
      </c>
      <c r="N19" t="s">
        <v>131</v>
      </c>
    </row>
    <row r="20" spans="1:20" x14ac:dyDescent="0.35">
      <c r="A20">
        <v>1235078</v>
      </c>
      <c r="B20" t="s">
        <v>139</v>
      </c>
      <c r="C20" t="s">
        <v>140</v>
      </c>
      <c r="F20" s="3">
        <v>44455</v>
      </c>
      <c r="G20" t="s">
        <v>128</v>
      </c>
      <c r="H20" t="s">
        <v>129</v>
      </c>
      <c r="I20" s="3">
        <v>44455</v>
      </c>
      <c r="J20" t="s">
        <v>141</v>
      </c>
      <c r="K20" t="s">
        <v>131</v>
      </c>
      <c r="M20" t="s">
        <v>20</v>
      </c>
      <c r="N20" t="s">
        <v>131</v>
      </c>
    </row>
    <row r="21" spans="1:20" x14ac:dyDescent="0.35">
      <c r="A21">
        <v>1245967</v>
      </c>
      <c r="B21" t="s">
        <v>142</v>
      </c>
      <c r="C21" t="s">
        <v>143</v>
      </c>
      <c r="F21" s="3">
        <v>44455</v>
      </c>
      <c r="G21" t="s">
        <v>128</v>
      </c>
      <c r="H21" t="s">
        <v>129</v>
      </c>
      <c r="I21" s="3">
        <v>44455</v>
      </c>
      <c r="J21" t="s">
        <v>144</v>
      </c>
      <c r="K21" t="s">
        <v>131</v>
      </c>
      <c r="M21" t="s">
        <v>20</v>
      </c>
      <c r="N21" t="s">
        <v>131</v>
      </c>
    </row>
    <row r="22" spans="1:20" x14ac:dyDescent="0.35">
      <c r="A22" s="12">
        <v>1248095</v>
      </c>
      <c r="B22" s="13" t="s">
        <v>58</v>
      </c>
      <c r="C22" s="12" t="s">
        <v>59</v>
      </c>
      <c r="D22" s="14"/>
      <c r="E22" s="4">
        <v>37619</v>
      </c>
      <c r="F22" s="1" t="s">
        <v>60</v>
      </c>
      <c r="G22" s="15">
        <v>44434</v>
      </c>
      <c r="H22" s="1" t="s">
        <v>61</v>
      </c>
      <c r="I22" s="4">
        <v>44434</v>
      </c>
      <c r="J22" s="8" t="s">
        <v>11</v>
      </c>
      <c r="K22" s="5">
        <v>44442</v>
      </c>
      <c r="L22" s="6" t="s">
        <v>62</v>
      </c>
      <c r="M22" s="1" t="s">
        <v>20</v>
      </c>
      <c r="N22" s="16">
        <v>44448</v>
      </c>
      <c r="O22" s="17" t="s">
        <v>45</v>
      </c>
      <c r="P22" s="7" t="s">
        <v>63</v>
      </c>
      <c r="Q22" s="1"/>
      <c r="R22" s="1"/>
      <c r="S22" s="18"/>
      <c r="T22" s="1" t="s">
        <v>47</v>
      </c>
    </row>
    <row r="23" spans="1:20" x14ac:dyDescent="0.35">
      <c r="A23" s="1">
        <v>1248351</v>
      </c>
      <c r="B23" s="19" t="s">
        <v>64</v>
      </c>
      <c r="C23" s="1" t="s">
        <v>65</v>
      </c>
      <c r="D23" s="14"/>
      <c r="E23" s="4">
        <v>37668</v>
      </c>
      <c r="F23" s="1" t="s">
        <v>66</v>
      </c>
      <c r="G23" s="15">
        <v>44434</v>
      </c>
      <c r="H23" s="1" t="s">
        <v>61</v>
      </c>
      <c r="I23" s="4">
        <v>44434</v>
      </c>
      <c r="J23" s="8" t="s">
        <v>11</v>
      </c>
      <c r="K23" s="5">
        <v>44442</v>
      </c>
      <c r="L23" s="6" t="s">
        <v>62</v>
      </c>
      <c r="M23" s="1" t="s">
        <v>20</v>
      </c>
      <c r="N23" s="16">
        <v>44448</v>
      </c>
      <c r="O23" s="17" t="s">
        <v>45</v>
      </c>
      <c r="P23" s="7" t="s">
        <v>67</v>
      </c>
      <c r="Q23" s="1"/>
      <c r="R23" s="1"/>
      <c r="S23" s="18"/>
      <c r="T23" s="1" t="s">
        <v>47</v>
      </c>
    </row>
    <row r="24" spans="1:20" x14ac:dyDescent="0.35">
      <c r="A24" s="1">
        <v>1246184</v>
      </c>
      <c r="B24" s="19" t="s">
        <v>68</v>
      </c>
      <c r="C24" s="1" t="s">
        <v>69</v>
      </c>
      <c r="D24" s="14"/>
      <c r="E24" s="4">
        <v>37536</v>
      </c>
      <c r="F24" s="1" t="s">
        <v>60</v>
      </c>
      <c r="G24" s="15">
        <v>44434</v>
      </c>
      <c r="H24" s="1" t="s">
        <v>61</v>
      </c>
      <c r="I24" s="4">
        <v>44434</v>
      </c>
      <c r="J24" s="8" t="s">
        <v>11</v>
      </c>
      <c r="K24" s="5">
        <v>44442</v>
      </c>
      <c r="L24" s="6" t="s">
        <v>62</v>
      </c>
      <c r="M24" s="1" t="s">
        <v>20</v>
      </c>
      <c r="N24" s="16">
        <v>44448</v>
      </c>
      <c r="O24" s="17" t="s">
        <v>45</v>
      </c>
      <c r="P24" s="7" t="s">
        <v>70</v>
      </c>
      <c r="Q24" s="1"/>
      <c r="R24" s="1"/>
      <c r="S24" s="18"/>
      <c r="T24" s="1" t="s">
        <v>47</v>
      </c>
    </row>
    <row r="25" spans="1:20" x14ac:dyDescent="0.35">
      <c r="A25" s="1">
        <v>1240577</v>
      </c>
      <c r="B25" s="19" t="s">
        <v>96</v>
      </c>
      <c r="C25" s="1" t="s">
        <v>97</v>
      </c>
      <c r="D25" s="14"/>
      <c r="E25" s="1"/>
      <c r="F25" s="1" t="s">
        <v>98</v>
      </c>
      <c r="G25" s="18" t="s">
        <v>99</v>
      </c>
      <c r="H25" s="1" t="s">
        <v>99</v>
      </c>
      <c r="I25" s="4">
        <v>44445</v>
      </c>
      <c r="J25" s="1" t="s">
        <v>100</v>
      </c>
      <c r="K25" s="6" t="s">
        <v>101</v>
      </c>
      <c r="L25" s="6"/>
      <c r="M25" s="1" t="s">
        <v>20</v>
      </c>
      <c r="N25" s="7" t="s">
        <v>102</v>
      </c>
      <c r="O25" s="20" t="s">
        <v>103</v>
      </c>
      <c r="P25" s="7" t="s">
        <v>104</v>
      </c>
      <c r="Q25" s="1"/>
      <c r="R25" s="1"/>
      <c r="S25" s="18"/>
      <c r="T25" s="1"/>
    </row>
    <row r="26" spans="1:20" x14ac:dyDescent="0.35">
      <c r="A26">
        <v>1249163</v>
      </c>
      <c r="B26" t="s">
        <v>109</v>
      </c>
      <c r="C26" t="e">
        <v>#N/A</v>
      </c>
      <c r="F26">
        <v>44452</v>
      </c>
      <c r="G26" t="s">
        <v>110</v>
      </c>
      <c r="H26" t="s">
        <v>111</v>
      </c>
      <c r="I26">
        <v>44452</v>
      </c>
      <c r="J26" t="s">
        <v>112</v>
      </c>
      <c r="K2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FFB-DB3F-470D-B9BC-87C08C3BCAF7}">
  <dimension ref="A1:U31"/>
  <sheetViews>
    <sheetView workbookViewId="0">
      <pane ySplit="1" topLeftCell="A13" activePane="bottomLeft" state="frozen"/>
      <selection pane="bottomLeft" activeCell="F30" sqref="F30"/>
    </sheetView>
  </sheetViews>
  <sheetFormatPr defaultRowHeight="14.5" x14ac:dyDescent="0.35"/>
  <cols>
    <col min="5" max="5" width="9.453125" style="3" bestFit="1" customWidth="1"/>
    <col min="6" max="7" width="9.453125" style="3" customWidth="1"/>
    <col min="8" max="8" width="30.26953125" style="3" bestFit="1" customWidth="1"/>
    <col min="9" max="9" width="9.453125" style="3" bestFit="1" customWidth="1"/>
    <col min="11" max="11" width="9.453125" style="3" bestFit="1" customWidth="1"/>
    <col min="13" max="13" width="9.453125" style="3" bestFit="1" customWidth="1"/>
  </cols>
  <sheetData>
    <row r="1" spans="1:21" x14ac:dyDescent="0.35">
      <c r="A1" t="s">
        <v>21</v>
      </c>
      <c r="B1" t="s">
        <v>22</v>
      </c>
      <c r="C1" t="s">
        <v>23</v>
      </c>
      <c r="D1" t="s">
        <v>24</v>
      </c>
      <c r="E1" s="3" t="s">
        <v>25</v>
      </c>
      <c r="F1" s="3" t="s">
        <v>196</v>
      </c>
      <c r="G1" s="3" t="s">
        <v>197</v>
      </c>
      <c r="H1" s="3" t="s">
        <v>26</v>
      </c>
      <c r="I1" s="3" t="s">
        <v>27</v>
      </c>
      <c r="J1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5">
      <c r="A2">
        <v>1235116</v>
      </c>
      <c r="B2" t="s">
        <v>0</v>
      </c>
      <c r="C2" t="str">
        <f>IF(INDEX('Cleared Students'!$A:$T,MATCH('Clean Clear'!$B2,'Cleared Students'!$B:$B,0),MATCH('Clean Clear'!C$1,'Cleared Students'!$1:$1,0))="","",INDEX('Cleared Students'!$A:$T,MATCH('Clean Clear'!$B2,'Cleared Students'!$B:$B,0),MATCH('Clean Clear'!C$1,'Cleared Students'!$1:$1,0)))</f>
        <v/>
      </c>
      <c r="D2" t="str">
        <f>IF(INDEX('Cleared Students'!$A:$T,MATCH('Clean Clear'!$B2,'Cleared Students'!$B:$B,0),MATCH('Clean Clear'!D$1,'Cleared Students'!$1:$1,0))="","",INDEX('Cleared Students'!$A:$T,MATCH('Clean Clear'!$B2,'Cleared Students'!$B:$B,0),MATCH('Clean Clear'!D$1,'Cleared Students'!$1:$1,0)))</f>
        <v/>
      </c>
      <c r="E2" t="str">
        <f>IF(INDEX('Cleared Students'!$A:$T,MATCH('Clean Clear'!$B2,'Cleared Students'!$B:$B,0),MATCH('Clean Clear'!E$1,'Cleared Students'!$1:$1,0))="","",INDEX('Cleared Students'!$A:$T,MATCH('Clean Clear'!$B2,'Cleared Students'!$B:$B,0),MATCH('Clean Clear'!E$1,'Cleared Students'!$1:$1,0)))</f>
        <v>Wartburg</v>
      </c>
      <c r="F2" t="s">
        <v>2</v>
      </c>
      <c r="G2"/>
      <c r="H2" s="3" t="str">
        <f>IF(INDEX('Cleared Students'!$A:$T,MATCH('Clean Clear'!$B2,'Cleared Students'!$B:$B,0),MATCH('Clean Clear'!H$1,'Cleared Students'!$1:$1,0))="","",INDEX('Cleared Students'!$A:$T,MATCH('Clean Clear'!$B2,'Cleared Students'!$B:$B,0),MATCH('Clean Clear'!H$1,'Cleared Students'!$1:$1,0)))</f>
        <v>Positive</v>
      </c>
      <c r="I2" s="3" t="str">
        <f>IF(INDEX('Cleared Students'!$A:$T,MATCH('Clean Clear'!$B2,'Cleared Students'!$B:$B,0),MATCH('Clean Clear'!I$1,'Cleared Students'!$1:$1,0))="","",INDEX('Cleared Students'!$A:$T,MATCH('Clean Clear'!$B2,'Cleared Students'!$B:$B,0),MATCH('Clean Clear'!I$1,'Cleared Students'!$1:$1,0)))</f>
        <v>unknown</v>
      </c>
      <c r="J2" t="str">
        <f>IF(INDEX('Cleared Students'!$A:$T,MATCH('Clean Clear'!$B2,'Cleared Students'!$B:$B,0),MATCH('Clean Clear'!J$1,'Cleared Students'!$1:$1,0))="","",INDEX('Cleared Students'!$A:$T,MATCH('Clean Clear'!$B2,'Cleared Students'!$B:$B,0),MATCH('Clean Clear'!J$1,'Cleared Students'!$1:$1,0)))</f>
        <v>Off-campus</v>
      </c>
      <c r="K2" s="3">
        <f>IF(INDEX('Cleared Students'!$A:$T,MATCH('Clean Clear'!$B2,'Cleared Students'!$B:$B,0),MATCH('Clean Clear'!K$1,'Cleared Students'!$1:$1,0))="","",INDEX('Cleared Students'!$A:$T,MATCH('Clean Clear'!$B2,'Cleared Students'!$B:$B,0),MATCH('Clean Clear'!K$1,'Cleared Students'!$1:$1,0)))</f>
        <v>44425</v>
      </c>
      <c r="L2" t="str">
        <f>IF(INDEX('Cleared Students'!$A:$T,MATCH('Clean Clear'!$B2,'Cleared Students'!$B:$B,0),MATCH('Clean Clear'!L$1,'Cleared Students'!$1:$1,0))="","",INDEX('Cleared Students'!$A:$T,MATCH('Clean Clear'!$B2,'Cleared Students'!$B:$B,0),MATCH('Clean Clear'!L$1,'Cleared Students'!$1:$1,0)))</f>
        <v>Off-campus</v>
      </c>
      <c r="M2" s="3">
        <f>IF(INDEX('Cleared Students'!$A:$T,MATCH('Clean Clear'!$B2,'Cleared Students'!$B:$B,0),MATCH('Clean Clear'!M$1,'Cleared Students'!$1:$1,0))="","",INDEX('Cleared Students'!$A:$T,MATCH('Clean Clear'!$B2,'Cleared Students'!$B:$B,0),MATCH('Clean Clear'!M$1,'Cleared Students'!$1:$1,0)))</f>
        <v>44435</v>
      </c>
      <c r="N2" t="str">
        <f>IF(INDEX('Cleared Students'!$A:$T,MATCH('Clean Clear'!$B2,'Cleared Students'!$B:$B,0),MATCH('Clean Clear'!N$1,'Cleared Students'!$1:$1,0))="","",INDEX('Cleared Students'!$A:$T,MATCH('Clean Clear'!$B2,'Cleared Students'!$B:$B,0),MATCH('Clean Clear'!N$1,'Cleared Students'!$1:$1,0)))</f>
        <v>Danny</v>
      </c>
      <c r="O2" t="str">
        <f>IF(INDEX('Cleared Students'!$A:$T,MATCH('Clean Clear'!$B2,'Cleared Students'!$B:$B,0),MATCH('Clean Clear'!O$1,'Cleared Students'!$1:$1,0))="","",INDEX('Cleared Students'!$A:$T,MATCH('Clean Clear'!$B2,'Cleared Students'!$B:$B,0),MATCH('Clean Clear'!O$1,'Cleared Students'!$1:$1,0)))</f>
        <v>N/A</v>
      </c>
      <c r="P2" t="str">
        <f>IF(INDEX('Cleared Students'!$A:$T,MATCH('Clean Clear'!$B2,'Cleared Students'!$B:$B,0),MATCH('Clean Clear'!P$1,'Cleared Students'!$1:$1,0))="","",INDEX('Cleared Students'!$A:$T,MATCH('Clean Clear'!$B2,'Cleared Students'!$B:$B,0),MATCH('Clean Clear'!P$1,'Cleared Students'!$1:$1,0)))</f>
        <v/>
      </c>
      <c r="Q2" t="str">
        <f>IF(INDEX('Cleared Students'!$A:$T,MATCH('Clean Clear'!$B2,'Cleared Students'!$B:$B,0),MATCH('Clean Clear'!Q$1,'Cleared Students'!$1:$1,0))="","",INDEX('Cleared Students'!$A:$T,MATCH('Clean Clear'!$B2,'Cleared Students'!$B:$B,0),MATCH('Clean Clear'!Q$1,'Cleared Students'!$1:$1,0)))</f>
        <v>Danny</v>
      </c>
      <c r="R2" t="str">
        <f>IF(INDEX('Cleared Students'!$A:$T,MATCH('Clean Clear'!$B2,'Cleared Students'!$B:$B,0),MATCH('Clean Clear'!R$1,'Cleared Students'!$1:$1,0))="","",INDEX('Cleared Students'!$A:$T,MATCH('Clean Clear'!$B2,'Cleared Students'!$B:$B,0),MATCH('Clean Clear'!R$1,'Cleared Students'!$1:$1,0)))</f>
        <v/>
      </c>
      <c r="S2" t="str">
        <f>IF(INDEX('Cleared Students'!$A:$T,MATCH('Clean Clear'!$B2,'Cleared Students'!$B:$B,0),MATCH('Clean Clear'!S$1,'Cleared Students'!$1:$1,0))="","",INDEX('Cleared Students'!$A:$T,MATCH('Clean Clear'!$B2,'Cleared Students'!$B:$B,0),MATCH('Clean Clear'!S$1,'Cleared Students'!$1:$1,0)))</f>
        <v/>
      </c>
      <c r="T2" t="str">
        <f>IF(INDEX('Cleared Students'!$A:$T,MATCH('Clean Clear'!$B2,'Cleared Students'!$B:$B,0),MATCH('Clean Clear'!T$1,'Cleared Students'!$1:$1,0))="","",INDEX('Cleared Students'!$A:$T,MATCH('Clean Clear'!$B2,'Cleared Students'!$B:$B,0),MATCH('Clean Clear'!T$1,'Cleared Students'!$1:$1,0)))</f>
        <v/>
      </c>
      <c r="U2" t="str">
        <f>IF(INDEX('Cleared Students'!$A:$T,MATCH('Clean Clear'!$B2,'Cleared Students'!$B:$B,0),MATCH('Clean Clear'!U$1,'Cleared Students'!$1:$1,0))="","",INDEX('Cleared Students'!$A:$T,MATCH('Clean Clear'!$B2,'Cleared Students'!$B:$B,0),MATCH('Clean Clear'!U$1,'Cleared Students'!$1:$1,0)))</f>
        <v/>
      </c>
    </row>
    <row r="3" spans="1:21" x14ac:dyDescent="0.35">
      <c r="B3" t="s">
        <v>8</v>
      </c>
      <c r="C3" t="str">
        <f>IF(INDEX('Cleared Students'!$A:$T,MATCH('Clean Clear'!$B3,'Cleared Students'!$B:$B,0),MATCH('Clean Clear'!C$1,'Cleared Students'!$1:$1,0))="","",INDEX('Cleared Students'!$A:$T,MATCH('Clean Clear'!$B3,'Cleared Students'!$B:$B,0),MATCH('Clean Clear'!C$1,'Cleared Students'!$1:$1,0)))</f>
        <v/>
      </c>
      <c r="D3" t="str">
        <f>IF(INDEX('Cleared Students'!$A:$T,MATCH('Clean Clear'!$B3,'Cleared Students'!$B:$B,0),MATCH('Clean Clear'!D$1,'Cleared Students'!$1:$1,0))="","",INDEX('Cleared Students'!$A:$T,MATCH('Clean Clear'!$B3,'Cleared Students'!$B:$B,0),MATCH('Clean Clear'!D$1,'Cleared Students'!$1:$1,0)))</f>
        <v/>
      </c>
      <c r="E3" t="str">
        <f>IF(INDEX('Cleared Students'!$A:$T,MATCH('Clean Clear'!$B3,'Cleared Students'!$B:$B,0),MATCH('Clean Clear'!E$1,'Cleared Students'!$1:$1,0))="","",INDEX('Cleared Students'!$A:$T,MATCH('Clean Clear'!$B3,'Cleared Students'!$B:$B,0),MATCH('Clean Clear'!E$1,'Cleared Students'!$1:$1,0)))</f>
        <v>wartburg</v>
      </c>
      <c r="F3" t="s">
        <v>2</v>
      </c>
      <c r="G3"/>
      <c r="H3" s="3" t="str">
        <f>IF(INDEX('Cleared Students'!$A:$T,MATCH('Clean Clear'!$B3,'Cleared Students'!$B:$B,0),MATCH('Clean Clear'!H$1,'Cleared Students'!$1:$1,0))="","",INDEX('Cleared Students'!$A:$T,MATCH('Clean Clear'!$B3,'Cleared Students'!$B:$B,0),MATCH('Clean Clear'!H$1,'Cleared Students'!$1:$1,0)))</f>
        <v>postive</v>
      </c>
      <c r="I3" s="3" t="str">
        <f>IF(INDEX('Cleared Students'!$A:$T,MATCH('Clean Clear'!$B3,'Cleared Students'!$B:$B,0),MATCH('Clean Clear'!I$1,'Cleared Students'!$1:$1,0))="","",INDEX('Cleared Students'!$A:$T,MATCH('Clean Clear'!$B3,'Cleared Students'!$B:$B,0),MATCH('Clean Clear'!I$1,'Cleared Students'!$1:$1,0)))</f>
        <v>unknown</v>
      </c>
      <c r="J3" t="str">
        <f>IF(INDEX('Cleared Students'!$A:$T,MATCH('Clean Clear'!$B3,'Cleared Students'!$B:$B,0),MATCH('Clean Clear'!J$1,'Cleared Students'!$1:$1,0))="","",INDEX('Cleared Students'!$A:$T,MATCH('Clean Clear'!$B3,'Cleared Students'!$B:$B,0),MATCH('Clean Clear'!J$1,'Cleared Students'!$1:$1,0)))</f>
        <v>unknown</v>
      </c>
      <c r="K3" s="3">
        <f>IF(INDEX('Cleared Students'!$A:$T,MATCH('Clean Clear'!$B3,'Cleared Students'!$B:$B,0),MATCH('Clean Clear'!K$1,'Cleared Students'!$1:$1,0))="","",INDEX('Cleared Students'!$A:$T,MATCH('Clean Clear'!$B3,'Cleared Students'!$B:$B,0),MATCH('Clean Clear'!K$1,'Cleared Students'!$1:$1,0)))</f>
        <v>44427</v>
      </c>
      <c r="L3" t="str">
        <f>IF(INDEX('Cleared Students'!$A:$T,MATCH('Clean Clear'!$B3,'Cleared Students'!$B:$B,0),MATCH('Clean Clear'!L$1,'Cleared Students'!$1:$1,0))="","",INDEX('Cleared Students'!$A:$T,MATCH('Clean Clear'!$B3,'Cleared Students'!$B:$B,0),MATCH('Clean Clear'!L$1,'Cleared Students'!$1:$1,0)))</f>
        <v>Home</v>
      </c>
      <c r="M3" s="3">
        <f>IF(INDEX('Cleared Students'!$A:$T,MATCH('Clean Clear'!$B3,'Cleared Students'!$B:$B,0),MATCH('Clean Clear'!M$1,'Cleared Students'!$1:$1,0))="","",INDEX('Cleared Students'!$A:$T,MATCH('Clean Clear'!$B3,'Cleared Students'!$B:$B,0),MATCH('Clean Clear'!M$1,'Cleared Students'!$1:$1,0)))</f>
        <v>44437</v>
      </c>
      <c r="N3" t="str">
        <f>IF(INDEX('Cleared Students'!$A:$T,MATCH('Clean Clear'!$B3,'Cleared Students'!$B:$B,0),MATCH('Clean Clear'!N$1,'Cleared Students'!$1:$1,0))="","",INDEX('Cleared Students'!$A:$T,MATCH('Clean Clear'!$B3,'Cleared Students'!$B:$B,0),MATCH('Clean Clear'!N$1,'Cleared Students'!$1:$1,0)))</f>
        <v>Danny</v>
      </c>
      <c r="O3" t="str">
        <f>IF(INDEX('Cleared Students'!$A:$T,MATCH('Clean Clear'!$B3,'Cleared Students'!$B:$B,0),MATCH('Clean Clear'!O$1,'Cleared Students'!$1:$1,0))="","",INDEX('Cleared Students'!$A:$T,MATCH('Clean Clear'!$B3,'Cleared Students'!$B:$B,0),MATCH('Clean Clear'!O$1,'Cleared Students'!$1:$1,0)))</f>
        <v>N/A</v>
      </c>
      <c r="P3" t="str">
        <f>IF(INDEX('Cleared Students'!$A:$T,MATCH('Clean Clear'!$B3,'Cleared Students'!$B:$B,0),MATCH('Clean Clear'!P$1,'Cleared Students'!$1:$1,0))="","",INDEX('Cleared Students'!$A:$T,MATCH('Clean Clear'!$B3,'Cleared Students'!$B:$B,0),MATCH('Clean Clear'!P$1,'Cleared Students'!$1:$1,0)))</f>
        <v/>
      </c>
      <c r="Q3" t="str">
        <f>IF(INDEX('Cleared Students'!$A:$T,MATCH('Clean Clear'!$B3,'Cleared Students'!$B:$B,0),MATCH('Clean Clear'!Q$1,'Cleared Students'!$1:$1,0))="","",INDEX('Cleared Students'!$A:$T,MATCH('Clean Clear'!$B3,'Cleared Students'!$B:$B,0),MATCH('Clean Clear'!Q$1,'Cleared Students'!$1:$1,0)))</f>
        <v>Danny</v>
      </c>
      <c r="R3" t="str">
        <f>IF(INDEX('Cleared Students'!$A:$T,MATCH('Clean Clear'!$B3,'Cleared Students'!$B:$B,0),MATCH('Clean Clear'!R$1,'Cleared Students'!$1:$1,0))="","",INDEX('Cleared Students'!$A:$T,MATCH('Clean Clear'!$B3,'Cleared Students'!$B:$B,0),MATCH('Clean Clear'!R$1,'Cleared Students'!$1:$1,0)))</f>
        <v/>
      </c>
      <c r="S3" t="str">
        <f>IF(INDEX('Cleared Students'!$A:$T,MATCH('Clean Clear'!$B3,'Cleared Students'!$B:$B,0),MATCH('Clean Clear'!S$1,'Cleared Students'!$1:$1,0))="","",INDEX('Cleared Students'!$A:$T,MATCH('Clean Clear'!$B3,'Cleared Students'!$B:$B,0),MATCH('Clean Clear'!S$1,'Cleared Students'!$1:$1,0)))</f>
        <v/>
      </c>
      <c r="T3" t="str">
        <f>IF(INDEX('Cleared Students'!$A:$T,MATCH('Clean Clear'!$B3,'Cleared Students'!$B:$B,0),MATCH('Clean Clear'!T$1,'Cleared Students'!$1:$1,0))="","",INDEX('Cleared Students'!$A:$T,MATCH('Clean Clear'!$B3,'Cleared Students'!$B:$B,0),MATCH('Clean Clear'!T$1,'Cleared Students'!$1:$1,0)))</f>
        <v/>
      </c>
      <c r="U3" t="str">
        <f>IF(INDEX('Cleared Students'!$A:$T,MATCH('Clean Clear'!$B3,'Cleared Students'!$B:$B,0),MATCH('Clean Clear'!U$1,'Cleared Students'!$1:$1,0))="","",INDEX('Cleared Students'!$A:$T,MATCH('Clean Clear'!$B3,'Cleared Students'!$B:$B,0),MATCH('Clean Clear'!U$1,'Cleared Students'!$1:$1,0)))</f>
        <v/>
      </c>
    </row>
    <row r="4" spans="1:21" x14ac:dyDescent="0.35">
      <c r="A4">
        <v>1232227</v>
      </c>
      <c r="B4" t="s">
        <v>12</v>
      </c>
      <c r="C4" t="str">
        <f>IF(INDEX('Cleared Students'!$A:$T,MATCH('Clean Clear'!$B4,'Cleared Students'!$B:$B,0),MATCH('Clean Clear'!C$1,'Cleared Students'!$1:$1,0))="","",INDEX('Cleared Students'!$A:$T,MATCH('Clean Clear'!$B4,'Cleared Students'!$B:$B,0),MATCH('Clean Clear'!C$1,'Cleared Students'!$1:$1,0)))</f>
        <v>309-912-3637</v>
      </c>
      <c r="D4">
        <f>IF(INDEX('Cleared Students'!$A:$T,MATCH('Clean Clear'!$B4,'Cleared Students'!$B:$B,0),MATCH('Clean Clear'!D$1,'Cleared Students'!$1:$1,0))="","",INDEX('Cleared Students'!$A:$T,MATCH('Clean Clear'!$B4,'Cleared Students'!$B:$B,0),MATCH('Clean Clear'!D$1,'Cleared Students'!$1:$1,0)))</f>
        <v>36695</v>
      </c>
      <c r="E4" t="str">
        <f>IF(INDEX('Cleared Students'!$A:$T,MATCH('Clean Clear'!$B4,'Cleared Students'!$B:$B,0),MATCH('Clean Clear'!E$1,'Cleared Students'!$1:$1,0))="","",INDEX('Cleared Students'!$A:$T,MATCH('Clean Clear'!$B4,'Cleared Students'!$B:$B,0),MATCH('Clean Clear'!E$1,'Cleared Students'!$1:$1,0)))</f>
        <v>Wartburg</v>
      </c>
      <c r="F4" t="s">
        <v>2</v>
      </c>
      <c r="G4" s="22">
        <v>44428</v>
      </c>
      <c r="H4" s="3" t="str">
        <f>IF(INDEX('Cleared Students'!$A:$T,MATCH('Clean Clear'!$B4,'Cleared Students'!$B:$B,0),MATCH('Clean Clear'!H$1,'Cleared Students'!$1:$1,0))="","",INDEX('Cleared Students'!$A:$T,MATCH('Clean Clear'!$B4,'Cleared Students'!$B:$B,0),MATCH('Clean Clear'!H$1,'Cleared Students'!$1:$1,0)))</f>
        <v>Positive (8/20/21)</v>
      </c>
      <c r="I4" s="3" t="str">
        <f>IF(INDEX('Cleared Students'!$A:$T,MATCH('Clean Clear'!$B4,'Cleared Students'!$B:$B,0),MATCH('Clean Clear'!I$1,'Cleared Students'!$1:$1,0))="","",INDEX('Cleared Students'!$A:$T,MATCH('Clean Clear'!$B4,'Cleared Students'!$B:$B,0),MATCH('Clean Clear'!I$1,'Cleared Students'!$1:$1,0)))</f>
        <v>unknown</v>
      </c>
      <c r="J4" t="str">
        <f>IF(INDEX('Cleared Students'!$A:$T,MATCH('Clean Clear'!$B4,'Cleared Students'!$B:$B,0),MATCH('Clean Clear'!J$1,'Cleared Students'!$1:$1,0))="","",INDEX('Cleared Students'!$A:$T,MATCH('Clean Clear'!$B4,'Cleared Students'!$B:$B,0),MATCH('Clean Clear'!J$1,'Cleared Students'!$1:$1,0)))</f>
        <v>Off-campus</v>
      </c>
      <c r="K4" s="3">
        <f>IF(INDEX('Cleared Students'!$A:$T,MATCH('Clean Clear'!$B4,'Cleared Students'!$B:$B,0),MATCH('Clean Clear'!K$1,'Cleared Students'!$1:$1,0))="","",INDEX('Cleared Students'!$A:$T,MATCH('Clean Clear'!$B4,'Cleared Students'!$B:$B,0),MATCH('Clean Clear'!K$1,'Cleared Students'!$1:$1,0)))</f>
        <v>44428</v>
      </c>
      <c r="L4" t="str">
        <f>IF(INDEX('Cleared Students'!$A:$T,MATCH('Clean Clear'!$B4,'Cleared Students'!$B:$B,0),MATCH('Clean Clear'!L$1,'Cleared Students'!$1:$1,0))="","",INDEX('Cleared Students'!$A:$T,MATCH('Clean Clear'!$B4,'Cleared Students'!$B:$B,0),MATCH('Clean Clear'!L$1,'Cleared Students'!$1:$1,0)))</f>
        <v>Home</v>
      </c>
      <c r="M4" s="3">
        <f>IF(INDEX('Cleared Students'!$A:$T,MATCH('Clean Clear'!$B4,'Cleared Students'!$B:$B,0),MATCH('Clean Clear'!M$1,'Cleared Students'!$1:$1,0))="","",INDEX('Cleared Students'!$A:$T,MATCH('Clean Clear'!$B4,'Cleared Students'!$B:$B,0),MATCH('Clean Clear'!M$1,'Cleared Students'!$1:$1,0)))</f>
        <v>44438</v>
      </c>
      <c r="N4" t="str">
        <f>IF(INDEX('Cleared Students'!$A:$T,MATCH('Clean Clear'!$B4,'Cleared Students'!$B:$B,0),MATCH('Clean Clear'!N$1,'Cleared Students'!$1:$1,0))="","",INDEX('Cleared Students'!$A:$T,MATCH('Clean Clear'!$B4,'Cleared Students'!$B:$B,0),MATCH('Clean Clear'!N$1,'Cleared Students'!$1:$1,0)))</f>
        <v>David</v>
      </c>
      <c r="O4" t="str">
        <f>IF(INDEX('Cleared Students'!$A:$T,MATCH('Clean Clear'!$B4,'Cleared Students'!$B:$B,0),MATCH('Clean Clear'!O$1,'Cleared Students'!$1:$1,0))="","",INDEX('Cleared Students'!$A:$T,MATCH('Clean Clear'!$B4,'Cleared Students'!$B:$B,0),MATCH('Clean Clear'!O$1,'Cleared Students'!$1:$1,0)))</f>
        <v>N/A</v>
      </c>
      <c r="P4" t="str">
        <f>IF(INDEX('Cleared Students'!$A:$T,MATCH('Clean Clear'!$B4,'Cleared Students'!$B:$B,0),MATCH('Clean Clear'!P$1,'Cleared Students'!$1:$1,0))="","",INDEX('Cleared Students'!$A:$T,MATCH('Clean Clear'!$B4,'Cleared Students'!$B:$B,0),MATCH('Clean Clear'!P$1,'Cleared Students'!$1:$1,0)))</f>
        <v/>
      </c>
      <c r="Q4" t="str">
        <f>IF(INDEX('Cleared Students'!$A:$T,MATCH('Clean Clear'!$B4,'Cleared Students'!$B:$B,0),MATCH('Clean Clear'!Q$1,'Cleared Students'!$1:$1,0))="","",INDEX('Cleared Students'!$A:$T,MATCH('Clean Clear'!$B4,'Cleared Students'!$B:$B,0),MATCH('Clean Clear'!Q$1,'Cleared Students'!$1:$1,0)))</f>
        <v>Danny</v>
      </c>
      <c r="R4" t="str">
        <f>IF(INDEX('Cleared Students'!$A:$T,MATCH('Clean Clear'!$B4,'Cleared Students'!$B:$B,0),MATCH('Clean Clear'!R$1,'Cleared Students'!$1:$1,0))="","",INDEX('Cleared Students'!$A:$T,MATCH('Clean Clear'!$B4,'Cleared Students'!$B:$B,0),MATCH('Clean Clear'!R$1,'Cleared Students'!$1:$1,0)))</f>
        <v/>
      </c>
      <c r="S4" t="str">
        <f>IF(INDEX('Cleared Students'!$A:$T,MATCH('Clean Clear'!$B4,'Cleared Students'!$B:$B,0),MATCH('Clean Clear'!S$1,'Cleared Students'!$1:$1,0))="","",INDEX('Cleared Students'!$A:$T,MATCH('Clean Clear'!$B4,'Cleared Students'!$B:$B,0),MATCH('Clean Clear'!S$1,'Cleared Students'!$1:$1,0)))</f>
        <v/>
      </c>
      <c r="T4" t="str">
        <f>IF(INDEX('Cleared Students'!$A:$T,MATCH('Clean Clear'!$B4,'Cleared Students'!$B:$B,0),MATCH('Clean Clear'!T$1,'Cleared Students'!$1:$1,0))="","",INDEX('Cleared Students'!$A:$T,MATCH('Clean Clear'!$B4,'Cleared Students'!$B:$B,0),MATCH('Clean Clear'!T$1,'Cleared Students'!$1:$1,0)))</f>
        <v/>
      </c>
      <c r="U4" t="str">
        <f>IF(INDEX('Cleared Students'!$A:$T,MATCH('Clean Clear'!$B4,'Cleared Students'!$B:$B,0),MATCH('Clean Clear'!U$1,'Cleared Students'!$1:$1,0))="","",INDEX('Cleared Students'!$A:$T,MATCH('Clean Clear'!$B4,'Cleared Students'!$B:$B,0),MATCH('Clean Clear'!U$1,'Cleared Students'!$1:$1,0)))</f>
        <v/>
      </c>
    </row>
    <row r="5" spans="1:21" x14ac:dyDescent="0.35">
      <c r="A5">
        <v>1233601</v>
      </c>
      <c r="B5" t="s">
        <v>17</v>
      </c>
      <c r="C5" t="str">
        <f>IF(INDEX('Cleared Students'!$A:$T,MATCH('Clean Clear'!$B5,'Cleared Students'!$B:$B,0),MATCH('Clean Clear'!C$1,'Cleared Students'!$1:$1,0))="","",INDEX('Cleared Students'!$A:$T,MATCH('Clean Clear'!$B5,'Cleared Students'!$B:$B,0),MATCH('Clean Clear'!C$1,'Cleared Students'!$1:$1,0)))</f>
        <v>515-205-6696</v>
      </c>
      <c r="D5">
        <f>IF(INDEX('Cleared Students'!$A:$T,MATCH('Clean Clear'!$B5,'Cleared Students'!$B:$B,0),MATCH('Clean Clear'!D$1,'Cleared Students'!$1:$1,0))="","",INDEX('Cleared Students'!$A:$T,MATCH('Clean Clear'!$B5,'Cleared Students'!$B:$B,0),MATCH('Clean Clear'!D$1,'Cleared Students'!$1:$1,0)))</f>
        <v>37013</v>
      </c>
      <c r="E5" t="str">
        <f>IF(INDEX('Cleared Students'!$A:$T,MATCH('Clean Clear'!$B5,'Cleared Students'!$B:$B,0),MATCH('Clean Clear'!E$1,'Cleared Students'!$1:$1,0))="","",INDEX('Cleared Students'!$A:$T,MATCH('Clean Clear'!$B5,'Cleared Students'!$B:$B,0),MATCH('Clean Clear'!E$1,'Cleared Students'!$1:$1,0)))</f>
        <v>Wartburg</v>
      </c>
      <c r="F5" t="s">
        <v>2</v>
      </c>
      <c r="G5" s="22">
        <v>44428</v>
      </c>
      <c r="H5" s="3" t="str">
        <f>IF(INDEX('Cleared Students'!$A:$T,MATCH('Clean Clear'!$B5,'Cleared Students'!$B:$B,0),MATCH('Clean Clear'!H$1,'Cleared Students'!$1:$1,0))="","",INDEX('Cleared Students'!$A:$T,MATCH('Clean Clear'!$B5,'Cleared Students'!$B:$B,0),MATCH('Clean Clear'!H$1,'Cleared Students'!$1:$1,0)))</f>
        <v>Positive (8/20/21)</v>
      </c>
      <c r="I5" s="3" t="str">
        <f>IF(INDEX('Cleared Students'!$A:$T,MATCH('Clean Clear'!$B5,'Cleared Students'!$B:$B,0),MATCH('Clean Clear'!I$1,'Cleared Students'!$1:$1,0))="","",INDEX('Cleared Students'!$A:$T,MATCH('Clean Clear'!$B5,'Cleared Students'!$B:$B,0),MATCH('Clean Clear'!I$1,'Cleared Students'!$1:$1,0)))</f>
        <v>unknown</v>
      </c>
      <c r="J5" t="str">
        <f>IF(INDEX('Cleared Students'!$A:$T,MATCH('Clean Clear'!$B5,'Cleared Students'!$B:$B,0),MATCH('Clean Clear'!J$1,'Cleared Students'!$1:$1,0))="","",INDEX('Cleared Students'!$A:$T,MATCH('Clean Clear'!$B5,'Cleared Students'!$B:$B,0),MATCH('Clean Clear'!J$1,'Cleared Students'!$1:$1,0)))</f>
        <v>Off-campus</v>
      </c>
      <c r="K5" s="3">
        <f>IF(INDEX('Cleared Students'!$A:$T,MATCH('Clean Clear'!$B5,'Cleared Students'!$B:$B,0),MATCH('Clean Clear'!K$1,'Cleared Students'!$1:$1,0))="","",INDEX('Cleared Students'!$A:$T,MATCH('Clean Clear'!$B5,'Cleared Students'!$B:$B,0),MATCH('Clean Clear'!K$1,'Cleared Students'!$1:$1,0)))</f>
        <v>44428</v>
      </c>
      <c r="L5" t="str">
        <f>IF(INDEX('Cleared Students'!$A:$T,MATCH('Clean Clear'!$B5,'Cleared Students'!$B:$B,0),MATCH('Clean Clear'!L$1,'Cleared Students'!$1:$1,0))="","",INDEX('Cleared Students'!$A:$T,MATCH('Clean Clear'!$B5,'Cleared Students'!$B:$B,0),MATCH('Clean Clear'!L$1,'Cleared Students'!$1:$1,0)))</f>
        <v>FOUNDERS APARTMENT</v>
      </c>
      <c r="M5" s="3">
        <f>IF(INDEX('Cleared Students'!$A:$T,MATCH('Clean Clear'!$B5,'Cleared Students'!$B:$B,0),MATCH('Clean Clear'!M$1,'Cleared Students'!$1:$1,0))="","",INDEX('Cleared Students'!$A:$T,MATCH('Clean Clear'!$B5,'Cleared Students'!$B:$B,0),MATCH('Clean Clear'!M$1,'Cleared Students'!$1:$1,0)))</f>
        <v>44438</v>
      </c>
      <c r="N5" t="str">
        <f>IF(INDEX('Cleared Students'!$A:$T,MATCH('Clean Clear'!$B5,'Cleared Students'!$B:$B,0),MATCH('Clean Clear'!N$1,'Cleared Students'!$1:$1,0))="","",INDEX('Cleared Students'!$A:$T,MATCH('Clean Clear'!$B5,'Cleared Students'!$B:$B,0),MATCH('Clean Clear'!N$1,'Cleared Students'!$1:$1,0)))</f>
        <v>David</v>
      </c>
      <c r="O5" t="str">
        <f>IF(INDEX('Cleared Students'!$A:$T,MATCH('Clean Clear'!$B5,'Cleared Students'!$B:$B,0),MATCH('Clean Clear'!O$1,'Cleared Students'!$1:$1,0))="","",INDEX('Cleared Students'!$A:$T,MATCH('Clean Clear'!$B5,'Cleared Students'!$B:$B,0),MATCH('Clean Clear'!O$1,'Cleared Students'!$1:$1,0)))</f>
        <v>YES</v>
      </c>
      <c r="P5" t="str">
        <f>IF(INDEX('Cleared Students'!$A:$T,MATCH('Clean Clear'!$B5,'Cleared Students'!$B:$B,0),MATCH('Clean Clear'!P$1,'Cleared Students'!$1:$1,0))="","",INDEX('Cleared Students'!$A:$T,MATCH('Clean Clear'!$B5,'Cleared Students'!$B:$B,0),MATCH('Clean Clear'!P$1,'Cleared Students'!$1:$1,0)))</f>
        <v/>
      </c>
      <c r="Q5" t="str">
        <f>IF(INDEX('Cleared Students'!$A:$T,MATCH('Clean Clear'!$B5,'Cleared Students'!$B:$B,0),MATCH('Clean Clear'!Q$1,'Cleared Students'!$1:$1,0))="","",INDEX('Cleared Students'!$A:$T,MATCH('Clean Clear'!$B5,'Cleared Students'!$B:$B,0),MATCH('Clean Clear'!Q$1,'Cleared Students'!$1:$1,0)))</f>
        <v>Danny</v>
      </c>
      <c r="R5" t="str">
        <f>IF(INDEX('Cleared Students'!$A:$T,MATCH('Clean Clear'!$B5,'Cleared Students'!$B:$B,0),MATCH('Clean Clear'!R$1,'Cleared Students'!$1:$1,0))="","",INDEX('Cleared Students'!$A:$T,MATCH('Clean Clear'!$B5,'Cleared Students'!$B:$B,0),MATCH('Clean Clear'!R$1,'Cleared Students'!$1:$1,0)))</f>
        <v/>
      </c>
      <c r="S5" t="str">
        <f>IF(INDEX('Cleared Students'!$A:$T,MATCH('Clean Clear'!$B5,'Cleared Students'!$B:$B,0),MATCH('Clean Clear'!S$1,'Cleared Students'!$1:$1,0))="","",INDEX('Cleared Students'!$A:$T,MATCH('Clean Clear'!$B5,'Cleared Students'!$B:$B,0),MATCH('Clean Clear'!S$1,'Cleared Students'!$1:$1,0)))</f>
        <v/>
      </c>
      <c r="T5" t="str">
        <f>IF(INDEX('Cleared Students'!$A:$T,MATCH('Clean Clear'!$B5,'Cleared Students'!$B:$B,0),MATCH('Clean Clear'!T$1,'Cleared Students'!$1:$1,0))="","",INDEX('Cleared Students'!$A:$T,MATCH('Clean Clear'!$B5,'Cleared Students'!$B:$B,0),MATCH('Clean Clear'!T$1,'Cleared Students'!$1:$1,0)))</f>
        <v/>
      </c>
      <c r="U5" t="str">
        <f>IF(INDEX('Cleared Students'!$A:$T,MATCH('Clean Clear'!$B5,'Cleared Students'!$B:$B,0),MATCH('Clean Clear'!U$1,'Cleared Students'!$1:$1,0))="","",INDEX('Cleared Students'!$A:$T,MATCH('Clean Clear'!$B5,'Cleared Students'!$B:$B,0),MATCH('Clean Clear'!U$1,'Cleared Students'!$1:$1,0)))</f>
        <v/>
      </c>
    </row>
    <row r="6" spans="1:21" x14ac:dyDescent="0.35">
      <c r="A6">
        <v>1240577</v>
      </c>
      <c r="B6" t="s">
        <v>96</v>
      </c>
      <c r="C6" t="str">
        <f>IF(INDEX('Cleared Students'!$A:$T,MATCH('Clean Clear'!$B6,'Cleared Students'!$B:$B,0),MATCH('Clean Clear'!C$1,'Cleared Students'!$1:$1,0))="","",INDEX('Cleared Students'!$A:$T,MATCH('Clean Clear'!$B6,'Cleared Students'!$B:$B,0),MATCH('Clean Clear'!C$1,'Cleared Students'!$1:$1,0)))</f>
        <v>(641) 530-9068</v>
      </c>
      <c r="D6" t="str">
        <f>IF(INDEX('Cleared Students'!$A:$T,MATCH('Clean Clear'!$B6,'Cleared Students'!$B:$B,0),MATCH('Clean Clear'!D$1,'Cleared Students'!$1:$1,0))="","",INDEX('Cleared Students'!$A:$T,MATCH('Clean Clear'!$B6,'Cleared Students'!$B:$B,0),MATCH('Clean Clear'!D$1,'Cleared Students'!$1:$1,0)))</f>
        <v/>
      </c>
      <c r="E6" t="str">
        <f>IF(INDEX('Cleared Students'!$A:$T,MATCH('Clean Clear'!$B6,'Cleared Students'!$B:$B,0),MATCH('Clean Clear'!E$1,'Cleared Students'!$1:$1,0))="","",INDEX('Cleared Students'!$A:$T,MATCH('Clean Clear'!$B6,'Cleared Students'!$B:$B,0),MATCH('Clean Clear'!E$1,'Cleared Students'!$1:$1,0)))</f>
        <v/>
      </c>
      <c r="F6" t="s">
        <v>195</v>
      </c>
      <c r="G6" s="22">
        <v>44445</v>
      </c>
      <c r="H6" s="3" t="str">
        <f>IF(INDEX('Cleared Students'!$A:$T,MATCH('Clean Clear'!$B6,'Cleared Students'!$B:$B,0),MATCH('Clean Clear'!H$1,'Cleared Students'!$1:$1,0))="","",INDEX('Cleared Students'!$A:$T,MATCH('Clean Clear'!$B6,'Cleared Students'!$B:$B,0),MATCH('Clean Clear'!H$1,'Cleared Students'!$1:$1,0)))</f>
        <v>9/6 Noah - negative</v>
      </c>
      <c r="I6" s="3" t="str">
        <f>IF(INDEX('Cleared Students'!$A:$T,MATCH('Clean Clear'!$B6,'Cleared Students'!$B:$B,0),MATCH('Clean Clear'!I$1,'Cleared Students'!$1:$1,0))="","",INDEX('Cleared Students'!$A:$T,MATCH('Clean Clear'!$B6,'Cleared Students'!$B:$B,0),MATCH('Clean Clear'!I$1,'Cleared Students'!$1:$1,0)))</f>
        <v>Unknown</v>
      </c>
      <c r="J6" t="str">
        <f>IF(INDEX('Cleared Students'!$A:$T,MATCH('Clean Clear'!$B6,'Cleared Students'!$B:$B,0),MATCH('Clean Clear'!J$1,'Cleared Students'!$1:$1,0))="","",INDEX('Cleared Students'!$A:$T,MATCH('Clean Clear'!$B6,'Cleared Students'!$B:$B,0),MATCH('Clean Clear'!J$1,'Cleared Students'!$1:$1,0)))</f>
        <v>Unknown</v>
      </c>
      <c r="K6" s="3">
        <f>IF(INDEX('Cleared Students'!$A:$T,MATCH('Clean Clear'!$B6,'Cleared Students'!$B:$B,0),MATCH('Clean Clear'!K$1,'Cleared Students'!$1:$1,0))="","",INDEX('Cleared Students'!$A:$T,MATCH('Clean Clear'!$B6,'Cleared Students'!$B:$B,0),MATCH('Clean Clear'!K$1,'Cleared Students'!$1:$1,0)))</f>
        <v>44445</v>
      </c>
      <c r="L6" t="str">
        <f>IF(INDEX('Cleared Students'!$A:$T,MATCH('Clean Clear'!$B6,'Cleared Students'!$B:$B,0),MATCH('Clean Clear'!L$1,'Cleared Students'!$1:$1,0))="","",INDEX('Cleared Students'!$A:$T,MATCH('Clean Clear'!$B6,'Cleared Students'!$B:$B,0),MATCH('Clean Clear'!L$1,'Cleared Students'!$1:$1,0)))</f>
        <v>LOH 355C</v>
      </c>
      <c r="M6" s="3" t="str">
        <f>IF(INDEX('Cleared Students'!$A:$T,MATCH('Clean Clear'!$B6,'Cleared Students'!$B:$B,0),MATCH('Clean Clear'!M$1,'Cleared Students'!$1:$1,0))="","",INDEX('Cleared Students'!$A:$T,MATCH('Clean Clear'!$B6,'Cleared Students'!$B:$B,0),MATCH('Clean Clear'!M$1,'Cleared Students'!$1:$1,0)))</f>
        <v xml:space="preserve">Pending </v>
      </c>
      <c r="N6" t="str">
        <f>IF(INDEX('Cleared Students'!$A:$T,MATCH('Clean Clear'!$B6,'Cleared Students'!$B:$B,0),MATCH('Clean Clear'!N$1,'Cleared Students'!$1:$1,0))="","",INDEX('Cleared Students'!$A:$T,MATCH('Clean Clear'!$B6,'Cleared Students'!$B:$B,0),MATCH('Clean Clear'!N$1,'Cleared Students'!$1:$1,0)))</f>
        <v/>
      </c>
      <c r="O6" t="str">
        <f>IF(INDEX('Cleared Students'!$A:$T,MATCH('Clean Clear'!$B6,'Cleared Students'!$B:$B,0),MATCH('Clean Clear'!O$1,'Cleared Students'!$1:$1,0))="","",INDEX('Cleared Students'!$A:$T,MATCH('Clean Clear'!$B6,'Cleared Students'!$B:$B,0),MATCH('Clean Clear'!O$1,'Cleared Students'!$1:$1,0)))</f>
        <v>YES</v>
      </c>
      <c r="P6" t="str">
        <f>IF(INDEX('Cleared Students'!$A:$T,MATCH('Clean Clear'!$B6,'Cleared Students'!$B:$B,0),MATCH('Clean Clear'!P$1,'Cleared Students'!$1:$1,0))="","",INDEX('Cleared Students'!$A:$T,MATCH('Clean Clear'!$B6,'Cleared Students'!$B:$B,0),MATCH('Clean Clear'!P$1,'Cleared Students'!$1:$1,0)))</f>
        <v>pending</v>
      </c>
      <c r="Q6" t="str">
        <f>IF(INDEX('Cleared Students'!$A:$T,MATCH('Clean Clear'!$B6,'Cleared Students'!$B:$B,0),MATCH('Clean Clear'!Q$1,'Cleared Students'!$1:$1,0))="","",INDEX('Cleared Students'!$A:$T,MATCH('Clean Clear'!$B6,'Cleared Students'!$B:$B,0),MATCH('Clean Clear'!Q$1,'Cleared Students'!$1:$1,0)))</f>
        <v>Josh B.</v>
      </c>
      <c r="R6" t="str">
        <f>IF(INDEX('Cleared Students'!$A:$T,MATCH('Clean Clear'!$B6,'Cleared Students'!$B:$B,0),MATCH('Clean Clear'!R$1,'Cleared Students'!$1:$1,0))="","",INDEX('Cleared Students'!$A:$T,MATCH('Clean Clear'!$B6,'Cleared Students'!$B:$B,0),MATCH('Clean Clear'!R$1,'Cleared Students'!$1:$1,0)))</f>
        <v>9/7 - emailed, negative test</v>
      </c>
      <c r="S6" t="str">
        <f>IF(INDEX('Cleared Students'!$A:$T,MATCH('Clean Clear'!$B6,'Cleared Students'!$B:$B,0),MATCH('Clean Clear'!S$1,'Cleared Students'!$1:$1,0))="","",INDEX('Cleared Students'!$A:$T,MATCH('Clean Clear'!$B6,'Cleared Students'!$B:$B,0),MATCH('Clean Clear'!S$1,'Cleared Students'!$1:$1,0)))</f>
        <v/>
      </c>
      <c r="T6" t="str">
        <f>IF(INDEX('Cleared Students'!$A:$T,MATCH('Clean Clear'!$B6,'Cleared Students'!$B:$B,0),MATCH('Clean Clear'!T$1,'Cleared Students'!$1:$1,0))="","",INDEX('Cleared Students'!$A:$T,MATCH('Clean Clear'!$B6,'Cleared Students'!$B:$B,0),MATCH('Clean Clear'!T$1,'Cleared Students'!$1:$1,0)))</f>
        <v/>
      </c>
      <c r="U6" t="str">
        <f>IF(INDEX('Cleared Students'!$A:$T,MATCH('Clean Clear'!$B6,'Cleared Students'!$B:$B,0),MATCH('Clean Clear'!U$1,'Cleared Students'!$1:$1,0))="","",INDEX('Cleared Students'!$A:$T,MATCH('Clean Clear'!$B6,'Cleared Students'!$B:$B,0),MATCH('Clean Clear'!U$1,'Cleared Students'!$1:$1,0)))</f>
        <v/>
      </c>
    </row>
    <row r="7" spans="1:21" x14ac:dyDescent="0.35">
      <c r="A7">
        <v>1246930</v>
      </c>
      <c r="B7" t="s">
        <v>152</v>
      </c>
      <c r="C7" t="str">
        <f>IF(INDEX('Cleared Students'!$A:$T,MATCH('Clean Clear'!$B7,'Cleared Students'!$B:$B,0),MATCH('Clean Clear'!C$1,'Cleared Students'!$1:$1,0))="","",INDEX('Cleared Students'!$A:$T,MATCH('Clean Clear'!$B7,'Cleared Students'!$B:$B,0),MATCH('Clean Clear'!C$1,'Cleared Students'!$1:$1,0)))</f>
        <v>(309)207-5220</v>
      </c>
      <c r="D7">
        <f>IF(INDEX('Cleared Students'!$A:$T,MATCH('Clean Clear'!$B7,'Cleared Students'!$B:$B,0),MATCH('Clean Clear'!D$1,'Cleared Students'!$1:$1,0))="","",INDEX('Cleared Students'!$A:$T,MATCH('Clean Clear'!$B7,'Cleared Students'!$B:$B,0),MATCH('Clean Clear'!D$1,'Cleared Students'!$1:$1,0)))</f>
        <v>37783</v>
      </c>
      <c r="E7" t="str">
        <f>IF(INDEX('Cleared Students'!$A:$T,MATCH('Clean Clear'!$B7,'Cleared Students'!$B:$B,0),MATCH('Clean Clear'!E$1,'Cleared Students'!$1:$1,0))="","",INDEX('Cleared Students'!$A:$T,MATCH('Clean Clear'!$B7,'Cleared Students'!$B:$B,0),MATCH('Clean Clear'!E$1,'Cleared Students'!$1:$1,0)))</f>
        <v>Wartburg</v>
      </c>
      <c r="F7" t="s">
        <v>2</v>
      </c>
      <c r="G7" s="22">
        <v>44434</v>
      </c>
      <c r="H7" s="3" t="str">
        <f>IF(INDEX('Cleared Students'!$A:$T,MATCH('Clean Clear'!$B7,'Cleared Students'!$B:$B,0),MATCH('Clean Clear'!H$1,'Cleared Students'!$1:$1,0))="","",INDEX('Cleared Students'!$A:$T,MATCH('Clean Clear'!$B7,'Cleared Students'!$B:$B,0),MATCH('Clean Clear'!H$1,'Cleared Students'!$1:$1,0)))</f>
        <v>Positive (8/26/21)</v>
      </c>
      <c r="I7" s="3" t="str">
        <f>IF(INDEX('Cleared Students'!$A:$T,MATCH('Clean Clear'!$B7,'Cleared Students'!$B:$B,0),MATCH('Clean Clear'!I$1,'Cleared Students'!$1:$1,0))="","",INDEX('Cleared Students'!$A:$T,MATCH('Clean Clear'!$B7,'Cleared Students'!$B:$B,0),MATCH('Clean Clear'!I$1,'Cleared Students'!$1:$1,0)))</f>
        <v>unknown</v>
      </c>
      <c r="J7" t="str">
        <f>IF(INDEX('Cleared Students'!$A:$T,MATCH('Clean Clear'!$B7,'Cleared Students'!$B:$B,0),MATCH('Clean Clear'!J$1,'Cleared Students'!$1:$1,0))="","",INDEX('Cleared Students'!$A:$T,MATCH('Clean Clear'!$B7,'Cleared Students'!$B:$B,0),MATCH('Clean Clear'!J$1,'Cleared Students'!$1:$1,0)))</f>
        <v>Off-campus</v>
      </c>
      <c r="K7" s="3">
        <f>IF(INDEX('Cleared Students'!$A:$T,MATCH('Clean Clear'!$B7,'Cleared Students'!$B:$B,0),MATCH('Clean Clear'!K$1,'Cleared Students'!$1:$1,0))="","",INDEX('Cleared Students'!$A:$T,MATCH('Clean Clear'!$B7,'Cleared Students'!$B:$B,0),MATCH('Clean Clear'!K$1,'Cleared Students'!$1:$1,0)))</f>
        <v>44434</v>
      </c>
      <c r="L7" t="str">
        <f>IF(INDEX('Cleared Students'!$A:$T,MATCH('Clean Clear'!$B7,'Cleared Students'!$B:$B,0),MATCH('Clean Clear'!L$1,'Cleared Students'!$1:$1,0))="","",INDEX('Cleared Students'!$A:$T,MATCH('Clean Clear'!$B7,'Cleared Students'!$B:$B,0),MATCH('Clean Clear'!L$1,'Cleared Students'!$1:$1,0)))</f>
        <v>HOME 8/27</v>
      </c>
      <c r="M7" s="3">
        <f>IF(INDEX('Cleared Students'!$A:$T,MATCH('Clean Clear'!$B7,'Cleared Students'!$B:$B,0),MATCH('Clean Clear'!M$1,'Cleared Students'!$1:$1,0))="","",INDEX('Cleared Students'!$A:$T,MATCH('Clean Clear'!$B7,'Cleared Students'!$B:$B,0),MATCH('Clean Clear'!M$1,'Cleared Students'!$1:$1,0)))</f>
        <v>44444</v>
      </c>
      <c r="N7" t="str">
        <f>IF(INDEX('Cleared Students'!$A:$T,MATCH('Clean Clear'!$B7,'Cleared Students'!$B:$B,0),MATCH('Clean Clear'!N$1,'Cleared Students'!$1:$1,0))="","",INDEX('Cleared Students'!$A:$T,MATCH('Clean Clear'!$B7,'Cleared Students'!$B:$B,0),MATCH('Clean Clear'!N$1,'Cleared Students'!$1:$1,0)))</f>
        <v>Kaiden</v>
      </c>
      <c r="O7" t="str">
        <f>IF(INDEX('Cleared Students'!$A:$T,MATCH('Clean Clear'!$B7,'Cleared Students'!$B:$B,0),MATCH('Clean Clear'!O$1,'Cleared Students'!$1:$1,0))="","",INDEX('Cleared Students'!$A:$T,MATCH('Clean Clear'!$B7,'Cleared Students'!$B:$B,0),MATCH('Clean Clear'!O$1,'Cleared Students'!$1:$1,0)))</f>
        <v>YES</v>
      </c>
      <c r="P7" t="str">
        <f>IF(INDEX('Cleared Students'!$A:$T,MATCH('Clean Clear'!$B7,'Cleared Students'!$B:$B,0),MATCH('Clean Clear'!P$1,'Cleared Students'!$1:$1,0))="","",INDEX('Cleared Students'!$A:$T,MATCH('Clean Clear'!$B7,'Cleared Students'!$B:$B,0),MATCH('Clean Clear'!P$1,'Cleared Students'!$1:$1,0)))</f>
        <v/>
      </c>
      <c r="Q7" t="str">
        <f>IF(INDEX('Cleared Students'!$A:$T,MATCH('Clean Clear'!$B7,'Cleared Students'!$B:$B,0),MATCH('Clean Clear'!Q$1,'Cleared Students'!$1:$1,0))="","",INDEX('Cleared Students'!$A:$T,MATCH('Clean Clear'!$B7,'Cleared Students'!$B:$B,0),MATCH('Clean Clear'!Q$1,'Cleared Students'!$1:$1,0)))</f>
        <v>Kristin TT.</v>
      </c>
      <c r="R7" t="str">
        <f>IF(INDEX('Cleared Students'!$A:$T,MATCH('Clean Clear'!$B7,'Cleared Students'!$B:$B,0),MATCH('Clean Clear'!R$1,'Cleared Students'!$1:$1,0))="","",INDEX('Cleared Students'!$A:$T,MATCH('Clean Clear'!$B7,'Cleared Students'!$B:$B,0),MATCH('Clean Clear'!R$1,'Cleared Students'!$1:$1,0)))</f>
        <v>8/27 - delivered his books prior to leaving campus 8/28 not feeling great - getting OTC meds 8/29 still feeling ill 8/30 no change in symptoms 8/31 Collin has started to feel better / Collin has checked in everyday  - he is slowly starting to feel beter.</v>
      </c>
      <c r="S7" t="str">
        <f>IF(INDEX('Cleared Students'!$A:$T,MATCH('Clean Clear'!$B7,'Cleared Students'!$B:$B,0),MATCH('Clean Clear'!S$1,'Cleared Students'!$1:$1,0))="","",INDEX('Cleared Students'!$A:$T,MATCH('Clean Clear'!$B7,'Cleared Students'!$B:$B,0),MATCH('Clean Clear'!S$1,'Cleared Students'!$1:$1,0)))</f>
        <v/>
      </c>
      <c r="T7" t="str">
        <f>IF(INDEX('Cleared Students'!$A:$T,MATCH('Clean Clear'!$B7,'Cleared Students'!$B:$B,0),MATCH('Clean Clear'!T$1,'Cleared Students'!$1:$1,0))="","",INDEX('Cleared Students'!$A:$T,MATCH('Clean Clear'!$B7,'Cleared Students'!$B:$B,0),MATCH('Clean Clear'!T$1,'Cleared Students'!$1:$1,0)))</f>
        <v/>
      </c>
      <c r="U7" t="str">
        <f>IF(INDEX('Cleared Students'!$A:$T,MATCH('Clean Clear'!$B7,'Cleared Students'!$B:$B,0),MATCH('Clean Clear'!U$1,'Cleared Students'!$1:$1,0))="","",INDEX('Cleared Students'!$A:$T,MATCH('Clean Clear'!$B7,'Cleared Students'!$B:$B,0),MATCH('Clean Clear'!U$1,'Cleared Students'!$1:$1,0)))</f>
        <v/>
      </c>
    </row>
    <row r="8" spans="1:21" x14ac:dyDescent="0.35">
      <c r="A8">
        <v>1248095</v>
      </c>
      <c r="B8" t="s">
        <v>58</v>
      </c>
      <c r="C8" t="str">
        <f>IF(INDEX('Cleared Students'!$A:$T,MATCH('Clean Clear'!$B8,'Cleared Students'!$B:$B,0),MATCH('Clean Clear'!C$1,'Cleared Students'!$1:$1,0))="","",INDEX('Cleared Students'!$A:$T,MATCH('Clean Clear'!$B8,'Cleared Students'!$B:$B,0),MATCH('Clean Clear'!C$1,'Cleared Students'!$1:$1,0)))</f>
        <v>(815)514-5259</v>
      </c>
      <c r="D8" t="str">
        <f>IF(INDEX('Cleared Students'!$A:$T,MATCH('Clean Clear'!$B8,'Cleared Students'!$B:$B,0),MATCH('Clean Clear'!D$1,'Cleared Students'!$1:$1,0))="","",INDEX('Cleared Students'!$A:$T,MATCH('Clean Clear'!$B8,'Cleared Students'!$B:$B,0),MATCH('Clean Clear'!D$1,'Cleared Students'!$1:$1,0)))</f>
        <v/>
      </c>
      <c r="E8">
        <f>IF(INDEX('Cleared Students'!$A:$T,MATCH('Clean Clear'!$B8,'Cleared Students'!$B:$B,0),MATCH('Clean Clear'!E$1,'Cleared Students'!$1:$1,0))="","",INDEX('Cleared Students'!$A:$T,MATCH('Clean Clear'!$B8,'Cleared Students'!$B:$B,0),MATCH('Clean Clear'!E$1,'Cleared Students'!$1:$1,0)))</f>
        <v>37619</v>
      </c>
      <c r="F8" t="s">
        <v>195</v>
      </c>
      <c r="G8" s="22">
        <v>44440</v>
      </c>
      <c r="H8" s="3" t="str">
        <f>IF(INDEX('Cleared Students'!$A:$T,MATCH('Clean Clear'!$B8,'Cleared Students'!$B:$B,0),MATCH('Clean Clear'!H$1,'Cleared Students'!$1:$1,0))="","",INDEX('Cleared Students'!$A:$T,MATCH('Clean Clear'!$B8,'Cleared Students'!$B:$B,0),MATCH('Clean Clear'!H$1,'Cleared Students'!$1:$1,0)))</f>
        <v>9/1 - Antigen - Negative</v>
      </c>
      <c r="I8" s="3">
        <f>IF(INDEX('Cleared Students'!$A:$T,MATCH('Clean Clear'!$B8,'Cleared Students'!$B:$B,0),MATCH('Clean Clear'!I$1,'Cleared Students'!$1:$1,0))="","",INDEX('Cleared Students'!$A:$T,MATCH('Clean Clear'!$B8,'Cleared Students'!$B:$B,0),MATCH('Clean Clear'!I$1,'Cleared Students'!$1:$1,0)))</f>
        <v>44434</v>
      </c>
      <c r="J8" t="str">
        <f>IF(INDEX('Cleared Students'!$A:$T,MATCH('Clean Clear'!$B8,'Cleared Students'!$B:$B,0),MATCH('Clean Clear'!J$1,'Cleared Students'!$1:$1,0))="","",INDEX('Cleared Students'!$A:$T,MATCH('Clean Clear'!$B8,'Cleared Students'!$B:$B,0),MATCH('Clean Clear'!J$1,'Cleared Students'!$1:$1,0)))</f>
        <v>Off-campus/Collin Meisenburg</v>
      </c>
      <c r="K8" s="3">
        <f>IF(INDEX('Cleared Students'!$A:$T,MATCH('Clean Clear'!$B8,'Cleared Students'!$B:$B,0),MATCH('Clean Clear'!K$1,'Cleared Students'!$1:$1,0))="","",INDEX('Cleared Students'!$A:$T,MATCH('Clean Clear'!$B8,'Cleared Students'!$B:$B,0),MATCH('Clean Clear'!K$1,'Cleared Students'!$1:$1,0)))</f>
        <v>44434</v>
      </c>
      <c r="L8" t="str">
        <f>IF(INDEX('Cleared Students'!$A:$T,MATCH('Clean Clear'!$B8,'Cleared Students'!$B:$B,0),MATCH('Clean Clear'!L$1,'Cleared Students'!$1:$1,0))="","",INDEX('Cleared Students'!$A:$T,MATCH('Clean Clear'!$B8,'Cleared Students'!$B:$B,0),MATCH('Clean Clear'!L$1,'Cleared Students'!$1:$1,0)))</f>
        <v>Home</v>
      </c>
      <c r="M8" s="3">
        <f>IF(INDEX('Cleared Students'!$A:$T,MATCH('Clean Clear'!$B8,'Cleared Students'!$B:$B,0),MATCH('Clean Clear'!M$1,'Cleared Students'!$1:$1,0))="","",INDEX('Cleared Students'!$A:$T,MATCH('Clean Clear'!$B8,'Cleared Students'!$B:$B,0),MATCH('Clean Clear'!M$1,'Cleared Students'!$1:$1,0)))</f>
        <v>44442</v>
      </c>
      <c r="N8" t="str">
        <f>IF(INDEX('Cleared Students'!$A:$T,MATCH('Clean Clear'!$B8,'Cleared Students'!$B:$B,0),MATCH('Clean Clear'!N$1,'Cleared Students'!$1:$1,0))="","",INDEX('Cleared Students'!$A:$T,MATCH('Clean Clear'!$B8,'Cleared Students'!$B:$B,0),MATCH('Clean Clear'!N$1,'Cleared Students'!$1:$1,0)))</f>
        <v>DK</v>
      </c>
      <c r="O8" t="str">
        <f>IF(INDEX('Cleared Students'!$A:$T,MATCH('Clean Clear'!$B8,'Cleared Students'!$B:$B,0),MATCH('Clean Clear'!O$1,'Cleared Students'!$1:$1,0))="","",INDEX('Cleared Students'!$A:$T,MATCH('Clean Clear'!$B8,'Cleared Students'!$B:$B,0),MATCH('Clean Clear'!O$1,'Cleared Students'!$1:$1,0)))</f>
        <v>YES</v>
      </c>
      <c r="P8">
        <f>IF(INDEX('Cleared Students'!$A:$T,MATCH('Clean Clear'!$B8,'Cleared Students'!$B:$B,0),MATCH('Clean Clear'!P$1,'Cleared Students'!$1:$1,0))="","",INDEX('Cleared Students'!$A:$T,MATCH('Clean Clear'!$B8,'Cleared Students'!$B:$B,0),MATCH('Clean Clear'!P$1,'Cleared Students'!$1:$1,0)))</f>
        <v>44448</v>
      </c>
      <c r="Q8" t="str">
        <f>IF(INDEX('Cleared Students'!$A:$T,MATCH('Clean Clear'!$B8,'Cleared Students'!$B:$B,0),MATCH('Clean Clear'!Q$1,'Cleared Students'!$1:$1,0))="","",INDEX('Cleared Students'!$A:$T,MATCH('Clean Clear'!$B8,'Cleared Students'!$B:$B,0),MATCH('Clean Clear'!Q$1,'Cleared Students'!$1:$1,0)))</f>
        <v>Kristin TT.</v>
      </c>
      <c r="R8" t="str">
        <f>IF(INDEX('Cleared Students'!$A:$T,MATCH('Clean Clear'!$B8,'Cleared Students'!$B:$B,0),MATCH('Clean Clear'!R$1,'Cleared Students'!$1:$1,0))="","",INDEX('Cleared Students'!$A:$T,MATCH('Clean Clear'!$B8,'Cleared Students'!$B:$B,0),MATCH('Clean Clear'!R$1,'Cleared Students'!$1:$1,0)))</f>
        <v>8/27 enail sent - no symptoms</v>
      </c>
      <c r="S8" t="str">
        <f>IF(INDEX('Cleared Students'!$A:$T,MATCH('Clean Clear'!$B8,'Cleared Students'!$B:$B,0),MATCH('Clean Clear'!S$1,'Cleared Students'!$1:$1,0))="","",INDEX('Cleared Students'!$A:$T,MATCH('Clean Clear'!$B8,'Cleared Students'!$B:$B,0),MATCH('Clean Clear'!S$1,'Cleared Students'!$1:$1,0)))</f>
        <v/>
      </c>
      <c r="T8" t="str">
        <f>IF(INDEX('Cleared Students'!$A:$T,MATCH('Clean Clear'!$B8,'Cleared Students'!$B:$B,0),MATCH('Clean Clear'!T$1,'Cleared Students'!$1:$1,0))="","",INDEX('Cleared Students'!$A:$T,MATCH('Clean Clear'!$B8,'Cleared Students'!$B:$B,0),MATCH('Clean Clear'!T$1,'Cleared Students'!$1:$1,0)))</f>
        <v/>
      </c>
      <c r="U8" t="str">
        <f>IF(INDEX('Cleared Students'!$A:$T,MATCH('Clean Clear'!$B8,'Cleared Students'!$B:$B,0),MATCH('Clean Clear'!U$1,'Cleared Students'!$1:$1,0))="","",INDEX('Cleared Students'!$A:$T,MATCH('Clean Clear'!$B8,'Cleared Students'!$B:$B,0),MATCH('Clean Clear'!U$1,'Cleared Students'!$1:$1,0)))</f>
        <v/>
      </c>
    </row>
    <row r="9" spans="1:21" x14ac:dyDescent="0.35">
      <c r="A9">
        <v>1248351</v>
      </c>
      <c r="B9" t="s">
        <v>64</v>
      </c>
      <c r="C9" t="str">
        <f>IF(INDEX('Cleared Students'!$A:$T,MATCH('Clean Clear'!$B9,'Cleared Students'!$B:$B,0),MATCH('Clean Clear'!C$1,'Cleared Students'!$1:$1,0))="","",INDEX('Cleared Students'!$A:$T,MATCH('Clean Clear'!$B9,'Cleared Students'!$B:$B,0),MATCH('Clean Clear'!C$1,'Cleared Students'!$1:$1,0)))</f>
        <v>(319)560-8928</v>
      </c>
      <c r="D9" t="str">
        <f>IF(INDEX('Cleared Students'!$A:$T,MATCH('Clean Clear'!$B9,'Cleared Students'!$B:$B,0),MATCH('Clean Clear'!D$1,'Cleared Students'!$1:$1,0))="","",INDEX('Cleared Students'!$A:$T,MATCH('Clean Clear'!$B9,'Cleared Students'!$B:$B,0),MATCH('Clean Clear'!D$1,'Cleared Students'!$1:$1,0)))</f>
        <v/>
      </c>
      <c r="E9">
        <f>IF(INDEX('Cleared Students'!$A:$T,MATCH('Clean Clear'!$B9,'Cleared Students'!$B:$B,0),MATCH('Clean Clear'!E$1,'Cleared Students'!$1:$1,0))="","",INDEX('Cleared Students'!$A:$T,MATCH('Clean Clear'!$B9,'Cleared Students'!$B:$B,0),MATCH('Clean Clear'!E$1,'Cleared Students'!$1:$1,0)))</f>
        <v>37668</v>
      </c>
      <c r="F9" t="s">
        <v>195</v>
      </c>
      <c r="G9" s="22">
        <v>44441</v>
      </c>
      <c r="H9" s="3" t="str">
        <f>IF(INDEX('Cleared Students'!$A:$T,MATCH('Clean Clear'!$B9,'Cleared Students'!$B:$B,0),MATCH('Clean Clear'!H$1,'Cleared Students'!$1:$1,0))="","",INDEX('Cleared Students'!$A:$T,MATCH('Clean Clear'!$B9,'Cleared Students'!$B:$B,0),MATCH('Clean Clear'!H$1,'Cleared Students'!$1:$1,0)))</f>
        <v>9/2 - Wartburg - Antigen - Negative</v>
      </c>
      <c r="I9" s="3">
        <f>IF(INDEX('Cleared Students'!$A:$T,MATCH('Clean Clear'!$B9,'Cleared Students'!$B:$B,0),MATCH('Clean Clear'!I$1,'Cleared Students'!$1:$1,0))="","",INDEX('Cleared Students'!$A:$T,MATCH('Clean Clear'!$B9,'Cleared Students'!$B:$B,0),MATCH('Clean Clear'!I$1,'Cleared Students'!$1:$1,0)))</f>
        <v>44434</v>
      </c>
      <c r="J9" t="str">
        <f>IF(INDEX('Cleared Students'!$A:$T,MATCH('Clean Clear'!$B9,'Cleared Students'!$B:$B,0),MATCH('Clean Clear'!J$1,'Cleared Students'!$1:$1,0))="","",INDEX('Cleared Students'!$A:$T,MATCH('Clean Clear'!$B9,'Cleared Students'!$B:$B,0),MATCH('Clean Clear'!J$1,'Cleared Students'!$1:$1,0)))</f>
        <v>Off-campus/Collin Meisenburg</v>
      </c>
      <c r="K9" s="3">
        <f>IF(INDEX('Cleared Students'!$A:$T,MATCH('Clean Clear'!$B9,'Cleared Students'!$B:$B,0),MATCH('Clean Clear'!K$1,'Cleared Students'!$1:$1,0))="","",INDEX('Cleared Students'!$A:$T,MATCH('Clean Clear'!$B9,'Cleared Students'!$B:$B,0),MATCH('Clean Clear'!K$1,'Cleared Students'!$1:$1,0)))</f>
        <v>44434</v>
      </c>
      <c r="L9" t="str">
        <f>IF(INDEX('Cleared Students'!$A:$T,MATCH('Clean Clear'!$B9,'Cleared Students'!$B:$B,0),MATCH('Clean Clear'!L$1,'Cleared Students'!$1:$1,0))="","",INDEX('Cleared Students'!$A:$T,MATCH('Clean Clear'!$B9,'Cleared Students'!$B:$B,0),MATCH('Clean Clear'!L$1,'Cleared Students'!$1:$1,0)))</f>
        <v>Home</v>
      </c>
      <c r="M9" s="3">
        <f>IF(INDEX('Cleared Students'!$A:$T,MATCH('Clean Clear'!$B9,'Cleared Students'!$B:$B,0),MATCH('Clean Clear'!M$1,'Cleared Students'!$1:$1,0))="","",INDEX('Cleared Students'!$A:$T,MATCH('Clean Clear'!$B9,'Cleared Students'!$B:$B,0),MATCH('Clean Clear'!M$1,'Cleared Students'!$1:$1,0)))</f>
        <v>44442</v>
      </c>
      <c r="N9" t="str">
        <f>IF(INDEX('Cleared Students'!$A:$T,MATCH('Clean Clear'!$B9,'Cleared Students'!$B:$B,0),MATCH('Clean Clear'!N$1,'Cleared Students'!$1:$1,0))="","",INDEX('Cleared Students'!$A:$T,MATCH('Clean Clear'!$B9,'Cleared Students'!$B:$B,0),MATCH('Clean Clear'!N$1,'Cleared Students'!$1:$1,0)))</f>
        <v>DK</v>
      </c>
      <c r="O9" t="str">
        <f>IF(INDEX('Cleared Students'!$A:$T,MATCH('Clean Clear'!$B9,'Cleared Students'!$B:$B,0),MATCH('Clean Clear'!O$1,'Cleared Students'!$1:$1,0))="","",INDEX('Cleared Students'!$A:$T,MATCH('Clean Clear'!$B9,'Cleared Students'!$B:$B,0),MATCH('Clean Clear'!O$1,'Cleared Students'!$1:$1,0)))</f>
        <v>YES</v>
      </c>
      <c r="P9">
        <f>IF(INDEX('Cleared Students'!$A:$T,MATCH('Clean Clear'!$B9,'Cleared Students'!$B:$B,0),MATCH('Clean Clear'!P$1,'Cleared Students'!$1:$1,0))="","",INDEX('Cleared Students'!$A:$T,MATCH('Clean Clear'!$B9,'Cleared Students'!$B:$B,0),MATCH('Clean Clear'!P$1,'Cleared Students'!$1:$1,0)))</f>
        <v>44448</v>
      </c>
      <c r="Q9" t="str">
        <f>IF(INDEX('Cleared Students'!$A:$T,MATCH('Clean Clear'!$B9,'Cleared Students'!$B:$B,0),MATCH('Clean Clear'!Q$1,'Cleared Students'!$1:$1,0))="","",INDEX('Cleared Students'!$A:$T,MATCH('Clean Clear'!$B9,'Cleared Students'!$B:$B,0),MATCH('Clean Clear'!Q$1,'Cleared Students'!$1:$1,0)))</f>
        <v>Kristin TT.</v>
      </c>
      <c r="R9" t="str">
        <f>IF(INDEX('Cleared Students'!$A:$T,MATCH('Clean Clear'!$B9,'Cleared Students'!$B:$B,0),MATCH('Clean Clear'!R$1,'Cleared Students'!$1:$1,0))="","",INDEX('Cleared Students'!$A:$T,MATCH('Clean Clear'!$B9,'Cleared Students'!$B:$B,0),MATCH('Clean Clear'!R$1,'Cleared Students'!$1:$1,0)))</f>
        <v>8/27 email sent - no symptoms</v>
      </c>
      <c r="S9" t="str">
        <f>IF(INDEX('Cleared Students'!$A:$T,MATCH('Clean Clear'!$B9,'Cleared Students'!$B:$B,0),MATCH('Clean Clear'!S$1,'Cleared Students'!$1:$1,0))="","",INDEX('Cleared Students'!$A:$T,MATCH('Clean Clear'!$B9,'Cleared Students'!$B:$B,0),MATCH('Clean Clear'!S$1,'Cleared Students'!$1:$1,0)))</f>
        <v/>
      </c>
      <c r="T9" t="str">
        <f>IF(INDEX('Cleared Students'!$A:$T,MATCH('Clean Clear'!$B9,'Cleared Students'!$B:$B,0),MATCH('Clean Clear'!T$1,'Cleared Students'!$1:$1,0))="","",INDEX('Cleared Students'!$A:$T,MATCH('Clean Clear'!$B9,'Cleared Students'!$B:$B,0),MATCH('Clean Clear'!T$1,'Cleared Students'!$1:$1,0)))</f>
        <v/>
      </c>
      <c r="U9" t="str">
        <f>IF(INDEX('Cleared Students'!$A:$T,MATCH('Clean Clear'!$B9,'Cleared Students'!$B:$B,0),MATCH('Clean Clear'!U$1,'Cleared Students'!$1:$1,0))="","",INDEX('Cleared Students'!$A:$T,MATCH('Clean Clear'!$B9,'Cleared Students'!$B:$B,0),MATCH('Clean Clear'!U$1,'Cleared Students'!$1:$1,0)))</f>
        <v/>
      </c>
    </row>
    <row r="10" spans="1:21" x14ac:dyDescent="0.35">
      <c r="B10" t="s">
        <v>68</v>
      </c>
      <c r="C10" t="str">
        <f>IF(INDEX('Cleared Students'!$A:$T,MATCH('Clean Clear'!$B10,'Cleared Students'!$B:$B,0),MATCH('Clean Clear'!C$1,'Cleared Students'!$1:$1,0))="","",INDEX('Cleared Students'!$A:$T,MATCH('Clean Clear'!$B10,'Cleared Students'!$B:$B,0),MATCH('Clean Clear'!C$1,'Cleared Students'!$1:$1,0)))</f>
        <v>(515)236-0414</v>
      </c>
      <c r="D10" t="str">
        <f>IF(INDEX('Cleared Students'!$A:$T,MATCH('Clean Clear'!$B10,'Cleared Students'!$B:$B,0),MATCH('Clean Clear'!D$1,'Cleared Students'!$1:$1,0))="","",INDEX('Cleared Students'!$A:$T,MATCH('Clean Clear'!$B10,'Cleared Students'!$B:$B,0),MATCH('Clean Clear'!D$1,'Cleared Students'!$1:$1,0)))</f>
        <v/>
      </c>
      <c r="E10">
        <f>IF(INDEX('Cleared Students'!$A:$T,MATCH('Clean Clear'!$B10,'Cleared Students'!$B:$B,0),MATCH('Clean Clear'!E$1,'Cleared Students'!$1:$1,0))="","",INDEX('Cleared Students'!$A:$T,MATCH('Clean Clear'!$B10,'Cleared Students'!$B:$B,0),MATCH('Clean Clear'!E$1,'Cleared Students'!$1:$1,0)))</f>
        <v>37536</v>
      </c>
      <c r="F10" t="s">
        <v>195</v>
      </c>
      <c r="G10" s="22">
        <v>44440</v>
      </c>
      <c r="H10" s="3" t="str">
        <f>IF(INDEX('Cleared Students'!$A:$T,MATCH('Clean Clear'!$B10,'Cleared Students'!$B:$B,0),MATCH('Clean Clear'!H$1,'Cleared Students'!$1:$1,0))="","",INDEX('Cleared Students'!$A:$T,MATCH('Clean Clear'!$B10,'Cleared Students'!$B:$B,0),MATCH('Clean Clear'!H$1,'Cleared Students'!$1:$1,0)))</f>
        <v>9/1 - Antigen - Negative</v>
      </c>
      <c r="I10" s="3">
        <f>IF(INDEX('Cleared Students'!$A:$T,MATCH('Clean Clear'!$B10,'Cleared Students'!$B:$B,0),MATCH('Clean Clear'!I$1,'Cleared Students'!$1:$1,0))="","",INDEX('Cleared Students'!$A:$T,MATCH('Clean Clear'!$B10,'Cleared Students'!$B:$B,0),MATCH('Clean Clear'!I$1,'Cleared Students'!$1:$1,0)))</f>
        <v>44434</v>
      </c>
      <c r="J10" t="str">
        <f>IF(INDEX('Cleared Students'!$A:$T,MATCH('Clean Clear'!$B10,'Cleared Students'!$B:$B,0),MATCH('Clean Clear'!J$1,'Cleared Students'!$1:$1,0))="","",INDEX('Cleared Students'!$A:$T,MATCH('Clean Clear'!$B10,'Cleared Students'!$B:$B,0),MATCH('Clean Clear'!J$1,'Cleared Students'!$1:$1,0)))</f>
        <v>Off-campus/Collin Meisenburg</v>
      </c>
      <c r="K10" s="3">
        <f>IF(INDEX('Cleared Students'!$A:$T,MATCH('Clean Clear'!$B10,'Cleared Students'!$B:$B,0),MATCH('Clean Clear'!K$1,'Cleared Students'!$1:$1,0))="","",INDEX('Cleared Students'!$A:$T,MATCH('Clean Clear'!$B10,'Cleared Students'!$B:$B,0),MATCH('Clean Clear'!K$1,'Cleared Students'!$1:$1,0)))</f>
        <v>44434</v>
      </c>
      <c r="L10" t="str">
        <f>IF(INDEX('Cleared Students'!$A:$T,MATCH('Clean Clear'!$B10,'Cleared Students'!$B:$B,0),MATCH('Clean Clear'!L$1,'Cleared Students'!$1:$1,0))="","",INDEX('Cleared Students'!$A:$T,MATCH('Clean Clear'!$B10,'Cleared Students'!$B:$B,0),MATCH('Clean Clear'!L$1,'Cleared Students'!$1:$1,0)))</f>
        <v>Home</v>
      </c>
      <c r="M10" s="3">
        <f>IF(INDEX('Cleared Students'!$A:$T,MATCH('Clean Clear'!$B10,'Cleared Students'!$B:$B,0),MATCH('Clean Clear'!M$1,'Cleared Students'!$1:$1,0))="","",INDEX('Cleared Students'!$A:$T,MATCH('Clean Clear'!$B10,'Cleared Students'!$B:$B,0),MATCH('Clean Clear'!M$1,'Cleared Students'!$1:$1,0)))</f>
        <v>44442</v>
      </c>
      <c r="N10" t="str">
        <f>IF(INDEX('Cleared Students'!$A:$T,MATCH('Clean Clear'!$B10,'Cleared Students'!$B:$B,0),MATCH('Clean Clear'!N$1,'Cleared Students'!$1:$1,0))="","",INDEX('Cleared Students'!$A:$T,MATCH('Clean Clear'!$B10,'Cleared Students'!$B:$B,0),MATCH('Clean Clear'!N$1,'Cleared Students'!$1:$1,0)))</f>
        <v>DK</v>
      </c>
      <c r="O10" t="str">
        <f>IF(INDEX('Cleared Students'!$A:$T,MATCH('Clean Clear'!$B10,'Cleared Students'!$B:$B,0),MATCH('Clean Clear'!O$1,'Cleared Students'!$1:$1,0))="","",INDEX('Cleared Students'!$A:$T,MATCH('Clean Clear'!$B10,'Cleared Students'!$B:$B,0),MATCH('Clean Clear'!O$1,'Cleared Students'!$1:$1,0)))</f>
        <v>YES</v>
      </c>
      <c r="P10">
        <f>IF(INDEX('Cleared Students'!$A:$T,MATCH('Clean Clear'!$B10,'Cleared Students'!$B:$B,0),MATCH('Clean Clear'!P$1,'Cleared Students'!$1:$1,0))="","",INDEX('Cleared Students'!$A:$T,MATCH('Clean Clear'!$B10,'Cleared Students'!$B:$B,0),MATCH('Clean Clear'!P$1,'Cleared Students'!$1:$1,0)))</f>
        <v>44448</v>
      </c>
      <c r="Q10" t="str">
        <f>IF(INDEX('Cleared Students'!$A:$T,MATCH('Clean Clear'!$B10,'Cleared Students'!$B:$B,0),MATCH('Clean Clear'!Q$1,'Cleared Students'!$1:$1,0))="","",INDEX('Cleared Students'!$A:$T,MATCH('Clean Clear'!$B10,'Cleared Students'!$B:$B,0),MATCH('Clean Clear'!Q$1,'Cleared Students'!$1:$1,0)))</f>
        <v>Kristin TT.</v>
      </c>
      <c r="R10" t="str">
        <f>IF(INDEX('Cleared Students'!$A:$T,MATCH('Clean Clear'!$B10,'Cleared Students'!$B:$B,0),MATCH('Clean Clear'!R$1,'Cleared Students'!$1:$1,0))="","",INDEX('Cleared Students'!$A:$T,MATCH('Clean Clear'!$B10,'Cleared Students'!$B:$B,0),MATCH('Clean Clear'!R$1,'Cleared Students'!$1:$1,0)))</f>
        <v xml:space="preserve">8/27 email sent  </v>
      </c>
      <c r="S10" t="str">
        <f>IF(INDEX('Cleared Students'!$A:$T,MATCH('Clean Clear'!$B10,'Cleared Students'!$B:$B,0),MATCH('Clean Clear'!S$1,'Cleared Students'!$1:$1,0))="","",INDEX('Cleared Students'!$A:$T,MATCH('Clean Clear'!$B10,'Cleared Students'!$B:$B,0),MATCH('Clean Clear'!S$1,'Cleared Students'!$1:$1,0)))</f>
        <v/>
      </c>
      <c r="T10" t="str">
        <f>IF(INDEX('Cleared Students'!$A:$T,MATCH('Clean Clear'!$B10,'Cleared Students'!$B:$B,0),MATCH('Clean Clear'!T$1,'Cleared Students'!$1:$1,0))="","",INDEX('Cleared Students'!$A:$T,MATCH('Clean Clear'!$B10,'Cleared Students'!$B:$B,0),MATCH('Clean Clear'!T$1,'Cleared Students'!$1:$1,0)))</f>
        <v/>
      </c>
      <c r="U10" t="str">
        <f>IF(INDEX('Cleared Students'!$A:$T,MATCH('Clean Clear'!$B10,'Cleared Students'!$B:$B,0),MATCH('Clean Clear'!U$1,'Cleared Students'!$1:$1,0))="","",INDEX('Cleared Students'!$A:$T,MATCH('Clean Clear'!$B10,'Cleared Students'!$B:$B,0),MATCH('Clean Clear'!U$1,'Cleared Students'!$1:$1,0)))</f>
        <v/>
      </c>
    </row>
    <row r="11" spans="1:21" x14ac:dyDescent="0.35">
      <c r="B11" t="s">
        <v>40</v>
      </c>
      <c r="C11" t="str">
        <f>IF(INDEX('Cleared Students'!$A:$T,MATCH('Clean Clear'!$B11,'Cleared Students'!$B:$B,0),MATCH('Clean Clear'!C$1,'Cleared Students'!$1:$1,0))="","",INDEX('Cleared Students'!$A:$T,MATCH('Clean Clear'!$B11,'Cleared Students'!$B:$B,0),MATCH('Clean Clear'!C$1,'Cleared Students'!$1:$1,0)))</f>
        <v>(651)447-3716</v>
      </c>
      <c r="D11">
        <f>IF(INDEX('Cleared Students'!$A:$T,MATCH('Clean Clear'!$B11,'Cleared Students'!$B:$B,0),MATCH('Clean Clear'!D$1,'Cleared Students'!$1:$1,0))="","",INDEX('Cleared Students'!$A:$T,MATCH('Clean Clear'!$B11,'Cleared Students'!$B:$B,0),MATCH('Clean Clear'!D$1,'Cleared Students'!$1:$1,0)))</f>
        <v>37763</v>
      </c>
      <c r="E11" t="str">
        <f>IF(INDEX('Cleared Students'!$A:$T,MATCH('Clean Clear'!$B11,'Cleared Students'!$B:$B,0),MATCH('Clean Clear'!E$1,'Cleared Students'!$1:$1,0))="","",INDEX('Cleared Students'!$A:$T,MATCH('Clean Clear'!$B11,'Cleared Students'!$B:$B,0),MATCH('Clean Clear'!E$1,'Cleared Students'!$1:$1,0)))</f>
        <v xml:space="preserve">8/30 - Wartburg </v>
      </c>
      <c r="F11" t="s">
        <v>2</v>
      </c>
      <c r="G11"/>
      <c r="H11" s="3" t="str">
        <f>IF(INDEX('Cleared Students'!$A:$T,MATCH('Clean Clear'!$B11,'Cleared Students'!$B:$B,0),MATCH('Clean Clear'!H$1,'Cleared Students'!$1:$1,0))="","",INDEX('Cleared Students'!$A:$T,MATCH('Clean Clear'!$B11,'Cleared Students'!$B:$B,0),MATCH('Clean Clear'!H$1,'Cleared Students'!$1:$1,0)))</f>
        <v>Positive</v>
      </c>
      <c r="I11" s="3">
        <f>IF(INDEX('Cleared Students'!$A:$T,MATCH('Clean Clear'!$B11,'Cleared Students'!$B:$B,0),MATCH('Clean Clear'!I$1,'Cleared Students'!$1:$1,0))="","",INDEX('Cleared Students'!$A:$T,MATCH('Clean Clear'!$B11,'Cleared Students'!$B:$B,0),MATCH('Clean Clear'!I$1,'Cleared Students'!$1:$1,0)))</f>
        <v>44434</v>
      </c>
      <c r="J11" t="str">
        <f>IF(INDEX('Cleared Students'!$A:$T,MATCH('Clean Clear'!$B11,'Cleared Students'!$B:$B,0),MATCH('Clean Clear'!J$1,'Cleared Students'!$1:$1,0))="","",INDEX('Cleared Students'!$A:$T,MATCH('Clean Clear'!$B11,'Cleared Students'!$B:$B,0),MATCH('Clean Clear'!J$1,'Cleared Students'!$1:$1,0)))</f>
        <v>Off Campus - Collin Meisenburg</v>
      </c>
      <c r="K11" s="3">
        <f>IF(INDEX('Cleared Students'!$A:$T,MATCH('Clean Clear'!$B11,'Cleared Students'!$B:$B,0),MATCH('Clean Clear'!K$1,'Cleared Students'!$1:$1,0))="","",INDEX('Cleared Students'!$A:$T,MATCH('Clean Clear'!$B11,'Cleared Students'!$B:$B,0),MATCH('Clean Clear'!K$1,'Cleared Students'!$1:$1,0)))</f>
        <v>44438</v>
      </c>
      <c r="L11" t="str">
        <f>IF(INDEX('Cleared Students'!$A:$T,MATCH('Clean Clear'!$B11,'Cleared Students'!$B:$B,0),MATCH('Clean Clear'!L$1,'Cleared Students'!$1:$1,0))="","",INDEX('Cleared Students'!$A:$T,MATCH('Clean Clear'!$B11,'Cleared Students'!$B:$B,0),MATCH('Clean Clear'!L$1,'Cleared Students'!$1:$1,0)))</f>
        <v>Home 8/30</v>
      </c>
      <c r="M11" s="3">
        <f>IF(INDEX('Cleared Students'!$A:$T,MATCH('Clean Clear'!$B11,'Cleared Students'!$B:$B,0),MATCH('Clean Clear'!M$1,'Cleared Students'!$1:$1,0))="","",INDEX('Cleared Students'!$A:$T,MATCH('Clean Clear'!$B11,'Cleared Students'!$B:$B,0),MATCH('Clean Clear'!M$1,'Cleared Students'!$1:$1,0)))</f>
        <v>44448</v>
      </c>
      <c r="N11" t="str">
        <f>IF(INDEX('Cleared Students'!$A:$T,MATCH('Clean Clear'!$B11,'Cleared Students'!$B:$B,0),MATCH('Clean Clear'!N$1,'Cleared Students'!$1:$1,0))="","",INDEX('Cleared Students'!$A:$T,MATCH('Clean Clear'!$B11,'Cleared Students'!$B:$B,0),MATCH('Clean Clear'!N$1,'Cleared Students'!$1:$1,0)))</f>
        <v>David</v>
      </c>
      <c r="O11" t="str">
        <f>IF(INDEX('Cleared Students'!$A:$T,MATCH('Clean Clear'!$B11,'Cleared Students'!$B:$B,0),MATCH('Clean Clear'!O$1,'Cleared Students'!$1:$1,0))="","",INDEX('Cleared Students'!$A:$T,MATCH('Clean Clear'!$B11,'Cleared Students'!$B:$B,0),MATCH('Clean Clear'!O$1,'Cleared Students'!$1:$1,0)))</f>
        <v>YES</v>
      </c>
      <c r="P11" t="str">
        <f>IF(INDEX('Cleared Students'!$A:$T,MATCH('Clean Clear'!$B11,'Cleared Students'!$B:$B,0),MATCH('Clean Clear'!P$1,'Cleared Students'!$1:$1,0))="","",INDEX('Cleared Students'!$A:$T,MATCH('Clean Clear'!$B11,'Cleared Students'!$B:$B,0),MATCH('Clean Clear'!P$1,'Cleared Students'!$1:$1,0)))</f>
        <v/>
      </c>
      <c r="Q11" t="str">
        <f>IF(INDEX('Cleared Students'!$A:$T,MATCH('Clean Clear'!$B11,'Cleared Students'!$B:$B,0),MATCH('Clean Clear'!Q$1,'Cleared Students'!$1:$1,0))="","",INDEX('Cleared Students'!$A:$T,MATCH('Clean Clear'!$B11,'Cleared Students'!$B:$B,0),MATCH('Clean Clear'!Q$1,'Cleared Students'!$1:$1,0)))</f>
        <v>Kristin TT.</v>
      </c>
      <c r="R11" t="str">
        <f>IF(INDEX('Cleared Students'!$A:$T,MATCH('Clean Clear'!$B11,'Cleared Students'!$B:$B,0),MATCH('Clean Clear'!R$1,'Cleared Students'!$1:$1,0))="","",INDEX('Cleared Students'!$A:$T,MATCH('Clean Clear'!$B11,'Cleared Students'!$B:$B,0),MATCH('Clean Clear'!R$1,'Cleared Students'!$1:$1,0)))</f>
        <v>Communicated with Griffin several times as he is in my IS 101. He is doing well. KTT</v>
      </c>
      <c r="S11" t="str">
        <f>IF(INDEX('Cleared Students'!$A:$T,MATCH('Clean Clear'!$B11,'Cleared Students'!$B:$B,0),MATCH('Clean Clear'!S$1,'Cleared Students'!$1:$1,0))="","",INDEX('Cleared Students'!$A:$T,MATCH('Clean Clear'!$B11,'Cleared Students'!$B:$B,0),MATCH('Clean Clear'!S$1,'Cleared Students'!$1:$1,0)))</f>
        <v/>
      </c>
      <c r="T11" t="str">
        <f>IF(INDEX('Cleared Students'!$A:$T,MATCH('Clean Clear'!$B11,'Cleared Students'!$B:$B,0),MATCH('Clean Clear'!T$1,'Cleared Students'!$1:$1,0))="","",INDEX('Cleared Students'!$A:$T,MATCH('Clean Clear'!$B11,'Cleared Students'!$B:$B,0),MATCH('Clean Clear'!T$1,'Cleared Students'!$1:$1,0)))</f>
        <v/>
      </c>
      <c r="U11" t="str">
        <f>IF(INDEX('Cleared Students'!$A:$T,MATCH('Clean Clear'!$B11,'Cleared Students'!$B:$B,0),MATCH('Clean Clear'!U$1,'Cleared Students'!$1:$1,0))="","",INDEX('Cleared Students'!$A:$T,MATCH('Clean Clear'!$B11,'Cleared Students'!$B:$B,0),MATCH('Clean Clear'!U$1,'Cleared Students'!$1:$1,0)))</f>
        <v/>
      </c>
    </row>
    <row r="12" spans="1:21" x14ac:dyDescent="0.35">
      <c r="B12" t="s">
        <v>159</v>
      </c>
      <c r="C12" t="str">
        <f>IF(INDEX('Cleared Students'!$A:$T,MATCH('Clean Clear'!$B12,'Cleared Students'!$B:$B,0),MATCH('Clean Clear'!C$1,'Cleared Students'!$1:$1,0))="","",INDEX('Cleared Students'!$A:$T,MATCH('Clean Clear'!$B12,'Cleared Students'!$B:$B,0),MATCH('Clean Clear'!C$1,'Cleared Students'!$1:$1,0)))</f>
        <v>641-330-1138</v>
      </c>
      <c r="D12" t="str">
        <f>IF(INDEX('Cleared Students'!$A:$T,MATCH('Clean Clear'!$B12,'Cleared Students'!$B:$B,0),MATCH('Clean Clear'!D$1,'Cleared Students'!$1:$1,0))="","",INDEX('Cleared Students'!$A:$T,MATCH('Clean Clear'!$B12,'Cleared Students'!$B:$B,0),MATCH('Clean Clear'!D$1,'Cleared Students'!$1:$1,0)))</f>
        <v/>
      </c>
      <c r="E12" t="str">
        <f>IF(INDEX('Cleared Students'!$A:$T,MATCH('Clean Clear'!$B12,'Cleared Students'!$B:$B,0),MATCH('Clean Clear'!E$1,'Cleared Students'!$1:$1,0))="","",INDEX('Cleared Students'!$A:$T,MATCH('Clean Clear'!$B12,'Cleared Students'!$B:$B,0),MATCH('Clean Clear'!E$1,'Cleared Students'!$1:$1,0)))</f>
        <v/>
      </c>
      <c r="F12"/>
      <c r="G12" s="22">
        <v>44447</v>
      </c>
      <c r="H12" s="3" t="str">
        <f>IF(INDEX('Cleared Students'!$A:$T,MATCH('Clean Clear'!$B12,'Cleared Students'!$B:$B,0),MATCH('Clean Clear'!H$1,'Cleared Students'!$1:$1,0))="","",INDEX('Cleared Students'!$A:$T,MATCH('Clean Clear'!$B12,'Cleared Students'!$B:$B,0),MATCH('Clean Clear'!H$1,'Cleared Students'!$1:$1,0)))</f>
        <v xml:space="preserve">9/8/2021 Noah </v>
      </c>
      <c r="I12" s="3" t="str">
        <f>IF(INDEX('Cleared Students'!$A:$T,MATCH('Clean Clear'!$B12,'Cleared Students'!$B:$B,0),MATCH('Clean Clear'!I$1,'Cleared Students'!$1:$1,0))="","",INDEX('Cleared Students'!$A:$T,MATCH('Clean Clear'!$B12,'Cleared Students'!$B:$B,0),MATCH('Clean Clear'!I$1,'Cleared Students'!$1:$1,0)))</f>
        <v>Unknown</v>
      </c>
      <c r="J12" t="str">
        <f>IF(INDEX('Cleared Students'!$A:$T,MATCH('Clean Clear'!$B12,'Cleared Students'!$B:$B,0),MATCH('Clean Clear'!J$1,'Cleared Students'!$1:$1,0))="","",INDEX('Cleared Students'!$A:$T,MATCH('Clean Clear'!$B12,'Cleared Students'!$B:$B,0),MATCH('Clean Clear'!J$1,'Cleared Students'!$1:$1,0)))</f>
        <v>Unknown</v>
      </c>
      <c r="K12" s="3">
        <f>IF(INDEX('Cleared Students'!$A:$T,MATCH('Clean Clear'!$B12,'Cleared Students'!$B:$B,0),MATCH('Clean Clear'!K$1,'Cleared Students'!$1:$1,0))="","",INDEX('Cleared Students'!$A:$T,MATCH('Clean Clear'!$B12,'Cleared Students'!$B:$B,0),MATCH('Clean Clear'!K$1,'Cleared Students'!$1:$1,0)))</f>
        <v>44447</v>
      </c>
      <c r="L12" t="str">
        <f>IF(INDEX('Cleared Students'!$A:$T,MATCH('Clean Clear'!$B12,'Cleared Students'!$B:$B,0),MATCH('Clean Clear'!L$1,'Cleared Students'!$1:$1,0))="","",INDEX('Cleared Students'!$A:$T,MATCH('Clean Clear'!$B12,'Cleared Students'!$B:$B,0),MATCH('Clean Clear'!L$1,'Cleared Students'!$1:$1,0)))</f>
        <v xml:space="preserve">HEB 264 </v>
      </c>
      <c r="M12" s="3">
        <f>IF(INDEX('Cleared Students'!$A:$T,MATCH('Clean Clear'!$B12,'Cleared Students'!$B:$B,0),MATCH('Clean Clear'!M$1,'Cleared Students'!$1:$1,0))="","",INDEX('Cleared Students'!$A:$T,MATCH('Clean Clear'!$B12,'Cleared Students'!$B:$B,0),MATCH('Clean Clear'!M$1,'Cleared Students'!$1:$1,0)))</f>
        <v>44447</v>
      </c>
      <c r="N12" t="str">
        <f>IF(INDEX('Cleared Students'!$A:$T,MATCH('Clean Clear'!$B12,'Cleared Students'!$B:$B,0),MATCH('Clean Clear'!N$1,'Cleared Students'!$1:$1,0))="","",INDEX('Cleared Students'!$A:$T,MATCH('Clean Clear'!$B12,'Cleared Students'!$B:$B,0),MATCH('Clean Clear'!N$1,'Cleared Students'!$1:$1,0)))</f>
        <v/>
      </c>
      <c r="O12" t="str">
        <f>IF(INDEX('Cleared Students'!$A:$T,MATCH('Clean Clear'!$B12,'Cleared Students'!$B:$B,0),MATCH('Clean Clear'!O$1,'Cleared Students'!$1:$1,0))="","",INDEX('Cleared Students'!$A:$T,MATCH('Clean Clear'!$B12,'Cleared Students'!$B:$B,0),MATCH('Clean Clear'!O$1,'Cleared Students'!$1:$1,0)))</f>
        <v/>
      </c>
      <c r="P12" t="str">
        <f>IF(INDEX('Cleared Students'!$A:$T,MATCH('Clean Clear'!$B12,'Cleared Students'!$B:$B,0),MATCH('Clean Clear'!P$1,'Cleared Students'!$1:$1,0))="","",INDEX('Cleared Students'!$A:$T,MATCH('Clean Clear'!$B12,'Cleared Students'!$B:$B,0),MATCH('Clean Clear'!P$1,'Cleared Students'!$1:$1,0)))</f>
        <v/>
      </c>
      <c r="Q12" t="str">
        <f>IF(INDEX('Cleared Students'!$A:$T,MATCH('Clean Clear'!$B12,'Cleared Students'!$B:$B,0),MATCH('Clean Clear'!Q$1,'Cleared Students'!$1:$1,0))="","",INDEX('Cleared Students'!$A:$T,MATCH('Clean Clear'!$B12,'Cleared Students'!$B:$B,0),MATCH('Clean Clear'!Q$1,'Cleared Students'!$1:$1,0)))</f>
        <v/>
      </c>
      <c r="R12" t="str">
        <f>IF(INDEX('Cleared Students'!$A:$T,MATCH('Clean Clear'!$B12,'Cleared Students'!$B:$B,0),MATCH('Clean Clear'!R$1,'Cleared Students'!$1:$1,0))="","",INDEX('Cleared Students'!$A:$T,MATCH('Clean Clear'!$B12,'Cleared Students'!$B:$B,0),MATCH('Clean Clear'!R$1,'Cleared Students'!$1:$1,0)))</f>
        <v>9/8 negative test, released from quarantine (JO)</v>
      </c>
      <c r="S12" t="str">
        <f>IF(INDEX('Cleared Students'!$A:$T,MATCH('Clean Clear'!$B12,'Cleared Students'!$B:$B,0),MATCH('Clean Clear'!S$1,'Cleared Students'!$1:$1,0))="","",INDEX('Cleared Students'!$A:$T,MATCH('Clean Clear'!$B12,'Cleared Students'!$B:$B,0),MATCH('Clean Clear'!S$1,'Cleared Students'!$1:$1,0)))</f>
        <v/>
      </c>
      <c r="T12" t="str">
        <f>IF(INDEX('Cleared Students'!$A:$T,MATCH('Clean Clear'!$B12,'Cleared Students'!$B:$B,0),MATCH('Clean Clear'!T$1,'Cleared Students'!$1:$1,0))="","",INDEX('Cleared Students'!$A:$T,MATCH('Clean Clear'!$B12,'Cleared Students'!$B:$B,0),MATCH('Clean Clear'!T$1,'Cleared Students'!$1:$1,0)))</f>
        <v/>
      </c>
      <c r="U12" t="str">
        <f>IF(INDEX('Cleared Students'!$A:$T,MATCH('Clean Clear'!$B12,'Cleared Students'!$B:$B,0),MATCH('Clean Clear'!U$1,'Cleared Students'!$1:$1,0))="","",INDEX('Cleared Students'!$A:$T,MATCH('Clean Clear'!$B12,'Cleared Students'!$B:$B,0),MATCH('Clean Clear'!U$1,'Cleared Students'!$1:$1,0)))</f>
        <v/>
      </c>
    </row>
    <row r="13" spans="1:21" x14ac:dyDescent="0.35">
      <c r="B13" t="s">
        <v>164</v>
      </c>
      <c r="C13" t="str">
        <f>IF(INDEX('Cleared Students'!$A:$T,MATCH('Clean Clear'!$B13,'Cleared Students'!$B:$B,0),MATCH('Clean Clear'!C$1,'Cleared Students'!$1:$1,0))="","",INDEX('Cleared Students'!$A:$T,MATCH('Clean Clear'!$B13,'Cleared Students'!$B:$B,0),MATCH('Clean Clear'!C$1,'Cleared Students'!$1:$1,0)))</f>
        <v>319-243-0618</v>
      </c>
      <c r="D13" t="str">
        <f>IF(INDEX('Cleared Students'!$A:$T,MATCH('Clean Clear'!$B13,'Cleared Students'!$B:$B,0),MATCH('Clean Clear'!D$1,'Cleared Students'!$1:$1,0))="","",INDEX('Cleared Students'!$A:$T,MATCH('Clean Clear'!$B13,'Cleared Students'!$B:$B,0),MATCH('Clean Clear'!D$1,'Cleared Students'!$1:$1,0)))</f>
        <v/>
      </c>
      <c r="E13" t="str">
        <f>IF(INDEX('Cleared Students'!$A:$T,MATCH('Clean Clear'!$B13,'Cleared Students'!$B:$B,0),MATCH('Clean Clear'!E$1,'Cleared Students'!$1:$1,0))="","",INDEX('Cleared Students'!$A:$T,MATCH('Clean Clear'!$B13,'Cleared Students'!$B:$B,0),MATCH('Clean Clear'!E$1,'Cleared Students'!$1:$1,0)))</f>
        <v/>
      </c>
      <c r="F13"/>
      <c r="G13" s="22">
        <v>44449</v>
      </c>
      <c r="H13" s="3" t="str">
        <f>IF(INDEX('Cleared Students'!$A:$T,MATCH('Clean Clear'!$B13,'Cleared Students'!$B:$B,0),MATCH('Clean Clear'!H$1,'Cleared Students'!$1:$1,0))="","",INDEX('Cleared Students'!$A:$T,MATCH('Clean Clear'!$B13,'Cleared Students'!$B:$B,0),MATCH('Clean Clear'!H$1,'Cleared Students'!$1:$1,0)))</f>
        <v xml:space="preserve">9/10/2021 Noah </v>
      </c>
      <c r="I13" s="3" t="str">
        <f>IF(INDEX('Cleared Students'!$A:$T,MATCH('Clean Clear'!$B13,'Cleared Students'!$B:$B,0),MATCH('Clean Clear'!I$1,'Cleared Students'!$1:$1,0))="","",INDEX('Cleared Students'!$A:$T,MATCH('Clean Clear'!$B13,'Cleared Students'!$B:$B,0),MATCH('Clean Clear'!I$1,'Cleared Students'!$1:$1,0)))</f>
        <v>Unknown</v>
      </c>
      <c r="J13" t="str">
        <f>IF(INDEX('Cleared Students'!$A:$T,MATCH('Clean Clear'!$B13,'Cleared Students'!$B:$B,0),MATCH('Clean Clear'!J$1,'Cleared Students'!$1:$1,0))="","",INDEX('Cleared Students'!$A:$T,MATCH('Clean Clear'!$B13,'Cleared Students'!$B:$B,0),MATCH('Clean Clear'!J$1,'Cleared Students'!$1:$1,0)))</f>
        <v>Unknown</v>
      </c>
      <c r="K13" s="3">
        <f>IF(INDEX('Cleared Students'!$A:$T,MATCH('Clean Clear'!$B13,'Cleared Students'!$B:$B,0),MATCH('Clean Clear'!K$1,'Cleared Students'!$1:$1,0))="","",INDEX('Cleared Students'!$A:$T,MATCH('Clean Clear'!$B13,'Cleared Students'!$B:$B,0),MATCH('Clean Clear'!K$1,'Cleared Students'!$1:$1,0)))</f>
        <v>44449</v>
      </c>
      <c r="L13" t="str">
        <f>IF(INDEX('Cleared Students'!$A:$T,MATCH('Clean Clear'!$B13,'Cleared Students'!$B:$B,0),MATCH('Clean Clear'!L$1,'Cleared Students'!$1:$1,0))="","",INDEX('Cleared Students'!$A:$T,MATCH('Clean Clear'!$B13,'Cleared Students'!$B:$B,0),MATCH('Clean Clear'!L$1,'Cleared Students'!$1:$1,0)))</f>
        <v/>
      </c>
      <c r="M13" s="3" t="str">
        <f>IF(INDEX('Cleared Students'!$A:$T,MATCH('Clean Clear'!$B13,'Cleared Students'!$B:$B,0),MATCH('Clean Clear'!M$1,'Cleared Students'!$1:$1,0))="","",INDEX('Cleared Students'!$A:$T,MATCH('Clean Clear'!$B13,'Cleared Students'!$B:$B,0),MATCH('Clean Clear'!M$1,'Cleared Students'!$1:$1,0)))</f>
        <v>Pending</v>
      </c>
      <c r="N13" t="str">
        <f>IF(INDEX('Cleared Students'!$A:$T,MATCH('Clean Clear'!$B13,'Cleared Students'!$B:$B,0),MATCH('Clean Clear'!N$1,'Cleared Students'!$1:$1,0))="","",INDEX('Cleared Students'!$A:$T,MATCH('Clean Clear'!$B13,'Cleared Students'!$B:$B,0),MATCH('Clean Clear'!N$1,'Cleared Students'!$1:$1,0)))</f>
        <v/>
      </c>
      <c r="O13" t="str">
        <f>IF(INDEX('Cleared Students'!$A:$T,MATCH('Clean Clear'!$B13,'Cleared Students'!$B:$B,0),MATCH('Clean Clear'!O$1,'Cleared Students'!$1:$1,0))="","",INDEX('Cleared Students'!$A:$T,MATCH('Clean Clear'!$B13,'Cleared Students'!$B:$B,0),MATCH('Clean Clear'!O$1,'Cleared Students'!$1:$1,0)))</f>
        <v/>
      </c>
      <c r="P13" t="str">
        <f>IF(INDEX('Cleared Students'!$A:$T,MATCH('Clean Clear'!$B13,'Cleared Students'!$B:$B,0),MATCH('Clean Clear'!P$1,'Cleared Students'!$1:$1,0))="","",INDEX('Cleared Students'!$A:$T,MATCH('Clean Clear'!$B13,'Cleared Students'!$B:$B,0),MATCH('Clean Clear'!P$1,'Cleared Students'!$1:$1,0)))</f>
        <v/>
      </c>
      <c r="Q13" t="str">
        <f>IF(INDEX('Cleared Students'!$A:$T,MATCH('Clean Clear'!$B13,'Cleared Students'!$B:$B,0),MATCH('Clean Clear'!Q$1,'Cleared Students'!$1:$1,0))="","",INDEX('Cleared Students'!$A:$T,MATCH('Clean Clear'!$B13,'Cleared Students'!$B:$B,0),MATCH('Clean Clear'!Q$1,'Cleared Students'!$1:$1,0)))</f>
        <v/>
      </c>
      <c r="R13" t="str">
        <f>IF(INDEX('Cleared Students'!$A:$T,MATCH('Clean Clear'!$B13,'Cleared Students'!$B:$B,0),MATCH('Clean Clear'!R$1,'Cleared Students'!$1:$1,0))="","",INDEX('Cleared Students'!$A:$T,MATCH('Clean Clear'!$B13,'Cleared Students'!$B:$B,0),MATCH('Clean Clear'!R$1,'Cleared Students'!$1:$1,0)))</f>
        <v/>
      </c>
      <c r="S13" t="str">
        <f>IF(INDEX('Cleared Students'!$A:$T,MATCH('Clean Clear'!$B13,'Cleared Students'!$B:$B,0),MATCH('Clean Clear'!S$1,'Cleared Students'!$1:$1,0))="","",INDEX('Cleared Students'!$A:$T,MATCH('Clean Clear'!$B13,'Cleared Students'!$B:$B,0),MATCH('Clean Clear'!S$1,'Cleared Students'!$1:$1,0)))</f>
        <v/>
      </c>
      <c r="T13" t="str">
        <f>IF(INDEX('Cleared Students'!$A:$T,MATCH('Clean Clear'!$B13,'Cleared Students'!$B:$B,0),MATCH('Clean Clear'!T$1,'Cleared Students'!$1:$1,0))="","",INDEX('Cleared Students'!$A:$T,MATCH('Clean Clear'!$B13,'Cleared Students'!$B:$B,0),MATCH('Clean Clear'!T$1,'Cleared Students'!$1:$1,0)))</f>
        <v xml:space="preserve">Fully vaccinated.  </v>
      </c>
      <c r="U13" t="str">
        <f>IF(INDEX('Cleared Students'!$A:$T,MATCH('Clean Clear'!$B13,'Cleared Students'!$B:$B,0),MATCH('Clean Clear'!U$1,'Cleared Students'!$1:$1,0))="","",INDEX('Cleared Students'!$A:$T,MATCH('Clean Clear'!$B13,'Cleared Students'!$B:$B,0),MATCH('Clean Clear'!U$1,'Cleared Students'!$1:$1,0)))</f>
        <v/>
      </c>
    </row>
    <row r="14" spans="1:21" x14ac:dyDescent="0.35">
      <c r="A14">
        <v>1249163</v>
      </c>
      <c r="B14" t="s">
        <v>109</v>
      </c>
      <c r="C14" t="str">
        <f>IF(INDEX('Cleared Students'!$A:$T,MATCH('Clean Clear'!$B14,'Cleared Students'!$B:$B,0),MATCH('Clean Clear'!C$1,'Cleared Students'!$1:$1,0))="","",INDEX('Cleared Students'!$A:$T,MATCH('Clean Clear'!$B14,'Cleared Students'!$B:$B,0),MATCH('Clean Clear'!C$1,'Cleared Students'!$1:$1,0)))</f>
        <v>(563)564-9415</v>
      </c>
      <c r="D14" t="str">
        <f>IF(INDEX('Cleared Students'!$A:$T,MATCH('Clean Clear'!$B14,'Cleared Students'!$B:$B,0),MATCH('Clean Clear'!D$1,'Cleared Students'!$1:$1,0))="","",INDEX('Cleared Students'!$A:$T,MATCH('Clean Clear'!$B14,'Cleared Students'!$B:$B,0),MATCH('Clean Clear'!D$1,'Cleared Students'!$1:$1,0)))</f>
        <v/>
      </c>
      <c r="E14" t="str">
        <f>IF(INDEX('Cleared Students'!$A:$T,MATCH('Clean Clear'!$B14,'Cleared Students'!$B:$B,0),MATCH('Clean Clear'!E$1,'Cleared Students'!$1:$1,0))="","",INDEX('Cleared Students'!$A:$T,MATCH('Clean Clear'!$B14,'Cleared Students'!$B:$B,0),MATCH('Clean Clear'!E$1,'Cleared Students'!$1:$1,0)))</f>
        <v/>
      </c>
      <c r="F14" t="s">
        <v>195</v>
      </c>
      <c r="G14" s="22">
        <v>44452</v>
      </c>
      <c r="H14" s="3" t="str">
        <f>IF(INDEX('Cleared Students'!$A:$T,MATCH('Clean Clear'!$B14,'Cleared Students'!$B:$B,0),MATCH('Clean Clear'!H$1,'Cleared Students'!$1:$1,0))="","",INDEX('Cleared Students'!$A:$T,MATCH('Clean Clear'!$B14,'Cleared Students'!$B:$B,0),MATCH('Clean Clear'!H$1,'Cleared Students'!$1:$1,0)))</f>
        <v>9/13/2021 - negative</v>
      </c>
      <c r="I14" s="3" t="str">
        <f>IF(INDEX('Cleared Students'!$A:$T,MATCH('Clean Clear'!$B14,'Cleared Students'!$B:$B,0),MATCH('Clean Clear'!I$1,'Cleared Students'!$1:$1,0))="","",INDEX('Cleared Students'!$A:$T,MATCH('Clean Clear'!$B14,'Cleared Students'!$B:$B,0),MATCH('Clean Clear'!I$1,'Cleared Students'!$1:$1,0)))</f>
        <v xml:space="preserve">None </v>
      </c>
      <c r="J14" t="str">
        <f>IF(INDEX('Cleared Students'!$A:$T,MATCH('Clean Clear'!$B14,'Cleared Students'!$B:$B,0),MATCH('Clean Clear'!J$1,'Cleared Students'!$1:$1,0))="","",INDEX('Cleared Students'!$A:$T,MATCH('Clean Clear'!$B14,'Cleared Students'!$B:$B,0),MATCH('Clean Clear'!J$1,'Cleared Students'!$1:$1,0)))</f>
        <v xml:space="preserve">none </v>
      </c>
      <c r="K14" s="3">
        <f>IF(INDEX('Cleared Students'!$A:$T,MATCH('Clean Clear'!$B14,'Cleared Students'!$B:$B,0),MATCH('Clean Clear'!K$1,'Cleared Students'!$1:$1,0))="","",INDEX('Cleared Students'!$A:$T,MATCH('Clean Clear'!$B14,'Cleared Students'!$B:$B,0),MATCH('Clean Clear'!K$1,'Cleared Students'!$1:$1,0)))</f>
        <v>44452</v>
      </c>
      <c r="L14" t="str">
        <f>IF(INDEX('Cleared Students'!$A:$T,MATCH('Clean Clear'!$B14,'Cleared Students'!$B:$B,0),MATCH('Clean Clear'!L$1,'Cleared Students'!$1:$1,0))="","",INDEX('Cleared Students'!$A:$T,MATCH('Clean Clear'!$B14,'Cleared Students'!$B:$B,0),MATCH('Clean Clear'!L$1,'Cleared Students'!$1:$1,0)))</f>
        <v>Complex: Heb 371</v>
      </c>
      <c r="M14" s="3">
        <f>IF(INDEX('Cleared Students'!$A:$T,MATCH('Clean Clear'!$B14,'Cleared Students'!$B:$B,0),MATCH('Clean Clear'!M$1,'Cleared Students'!$1:$1,0))="","",INDEX('Cleared Students'!$A:$T,MATCH('Clean Clear'!$B14,'Cleared Students'!$B:$B,0),MATCH('Clean Clear'!M$1,'Cleared Students'!$1:$1,0)))</f>
        <v>44454</v>
      </c>
      <c r="N14" t="str">
        <f>IF(INDEX('Cleared Students'!$A:$T,MATCH('Clean Clear'!$B14,'Cleared Students'!$B:$B,0),MATCH('Clean Clear'!N$1,'Cleared Students'!$1:$1,0))="","",INDEX('Cleared Students'!$A:$T,MATCH('Clean Clear'!$B14,'Cleared Students'!$B:$B,0),MATCH('Clean Clear'!N$1,'Cleared Students'!$1:$1,0)))</f>
        <v/>
      </c>
      <c r="O14" t="str">
        <f>IF(INDEX('Cleared Students'!$A:$T,MATCH('Clean Clear'!$B14,'Cleared Students'!$B:$B,0),MATCH('Clean Clear'!O$1,'Cleared Students'!$1:$1,0))="","",INDEX('Cleared Students'!$A:$T,MATCH('Clean Clear'!$B14,'Cleared Students'!$B:$B,0),MATCH('Clean Clear'!O$1,'Cleared Students'!$1:$1,0)))</f>
        <v>YES</v>
      </c>
      <c r="P14" t="str">
        <f>IF(INDEX('Cleared Students'!$A:$T,MATCH('Clean Clear'!$B14,'Cleared Students'!$B:$B,0),MATCH('Clean Clear'!P$1,'Cleared Students'!$1:$1,0))="","",INDEX('Cleared Students'!$A:$T,MATCH('Clean Clear'!$B14,'Cleared Students'!$B:$B,0),MATCH('Clean Clear'!P$1,'Cleared Students'!$1:$1,0)))</f>
        <v>pending</v>
      </c>
      <c r="Q14" t="str">
        <f>IF(INDEX('Cleared Students'!$A:$T,MATCH('Clean Clear'!$B14,'Cleared Students'!$B:$B,0),MATCH('Clean Clear'!Q$1,'Cleared Students'!$1:$1,0))="","",INDEX('Cleared Students'!$A:$T,MATCH('Clean Clear'!$B14,'Cleared Students'!$B:$B,0),MATCH('Clean Clear'!Q$1,'Cleared Students'!$1:$1,0)))</f>
        <v>Cassie H.</v>
      </c>
      <c r="R14" t="str">
        <f>IF(INDEX('Cleared Students'!$A:$T,MATCH('Clean Clear'!$B14,'Cleared Students'!$B:$B,0),MATCH('Clean Clear'!R$1,'Cleared Students'!$1:$1,0))="","",INDEX('Cleared Students'!$A:$T,MATCH('Clean Clear'!$B14,'Cleared Students'!$B:$B,0),MATCH('Clean Clear'!R$1,'Cleared Students'!$1:$1,0)))</f>
        <v/>
      </c>
      <c r="S14" t="str">
        <f>IF(INDEX('Cleared Students'!$A:$T,MATCH('Clean Clear'!$B14,'Cleared Students'!$B:$B,0),MATCH('Clean Clear'!S$1,'Cleared Students'!$1:$1,0))="","",INDEX('Cleared Students'!$A:$T,MATCH('Clean Clear'!$B14,'Cleared Students'!$B:$B,0),MATCH('Clean Clear'!S$1,'Cleared Students'!$1:$1,0)))</f>
        <v/>
      </c>
      <c r="T14" t="str">
        <f>IF(INDEX('Cleared Students'!$A:$T,MATCH('Clean Clear'!$B14,'Cleared Students'!$B:$B,0),MATCH('Clean Clear'!T$1,'Cleared Students'!$1:$1,0))="","",INDEX('Cleared Students'!$A:$T,MATCH('Clean Clear'!$B14,'Cleared Students'!$B:$B,0),MATCH('Clean Clear'!T$1,'Cleared Students'!$1:$1,0)))</f>
        <v/>
      </c>
      <c r="U14" t="str">
        <f>IF(INDEX('Cleared Students'!$A:$T,MATCH('Clean Clear'!$B14,'Cleared Students'!$B:$B,0),MATCH('Clean Clear'!U$1,'Cleared Students'!$1:$1,0))="","",INDEX('Cleared Students'!$A:$T,MATCH('Clean Clear'!$B14,'Cleared Students'!$B:$B,0),MATCH('Clean Clear'!U$1,'Cleared Students'!$1:$1,0)))</f>
        <v/>
      </c>
    </row>
    <row r="15" spans="1:21" x14ac:dyDescent="0.35">
      <c r="A15">
        <v>1239366</v>
      </c>
      <c r="B15" t="s">
        <v>170</v>
      </c>
      <c r="C15" t="str">
        <f>IF(INDEX('Cleared Students'!$A:$T,MATCH('Clean Clear'!$B15,'Cleared Students'!$B:$B,0),MATCH('Clean Clear'!C$1,'Cleared Students'!$1:$1,0))="","",INDEX('Cleared Students'!$A:$T,MATCH('Clean Clear'!$B15,'Cleared Students'!$B:$B,0),MATCH('Clean Clear'!C$1,'Cleared Students'!$1:$1,0)))</f>
        <v>(262)343-6946</v>
      </c>
      <c r="D15" t="str">
        <f>IF(INDEX('Cleared Students'!$A:$T,MATCH('Clean Clear'!$B15,'Cleared Students'!$B:$B,0),MATCH('Clean Clear'!D$1,'Cleared Students'!$1:$1,0))="","",INDEX('Cleared Students'!$A:$T,MATCH('Clean Clear'!$B15,'Cleared Students'!$B:$B,0),MATCH('Clean Clear'!D$1,'Cleared Students'!$1:$1,0)))</f>
        <v/>
      </c>
      <c r="E15" t="str">
        <f>IF(INDEX('Cleared Students'!$A:$T,MATCH('Clean Clear'!$B15,'Cleared Students'!$B:$B,0),MATCH('Clean Clear'!E$1,'Cleared Students'!$1:$1,0))="","",INDEX('Cleared Students'!$A:$T,MATCH('Clean Clear'!$B15,'Cleared Students'!$B:$B,0),MATCH('Clean Clear'!E$1,'Cleared Students'!$1:$1,0)))</f>
        <v/>
      </c>
      <c r="F15"/>
      <c r="G15" s="22">
        <v>44453</v>
      </c>
      <c r="H15" s="3">
        <f>IF(INDEX('Cleared Students'!$A:$T,MATCH('Clean Clear'!$B15,'Cleared Students'!$B:$B,0),MATCH('Clean Clear'!H$1,'Cleared Students'!$1:$1,0))="","",INDEX('Cleared Students'!$A:$T,MATCH('Clean Clear'!$B15,'Cleared Students'!$B:$B,0),MATCH('Clean Clear'!H$1,'Cleared Students'!$1:$1,0)))</f>
        <v>44453</v>
      </c>
      <c r="I15" s="3" t="str">
        <f>IF(INDEX('Cleared Students'!$A:$T,MATCH('Clean Clear'!$B15,'Cleared Students'!$B:$B,0),MATCH('Clean Clear'!I$1,'Cleared Students'!$1:$1,0))="","",INDEX('Cleared Students'!$A:$T,MATCH('Clean Clear'!$B15,'Cleared Students'!$B:$B,0),MATCH('Clean Clear'!I$1,'Cleared Students'!$1:$1,0)))</f>
        <v>none</v>
      </c>
      <c r="J15" t="str">
        <f>IF(INDEX('Cleared Students'!$A:$T,MATCH('Clean Clear'!$B15,'Cleared Students'!$B:$B,0),MATCH('Clean Clear'!J$1,'Cleared Students'!$1:$1,0))="","",INDEX('Cleared Students'!$A:$T,MATCH('Clean Clear'!$B15,'Cleared Students'!$B:$B,0),MATCH('Clean Clear'!J$1,'Cleared Students'!$1:$1,0)))</f>
        <v xml:space="preserve">unknown </v>
      </c>
      <c r="K15" s="3">
        <f>IF(INDEX('Cleared Students'!$A:$T,MATCH('Clean Clear'!$B15,'Cleared Students'!$B:$B,0),MATCH('Clean Clear'!K$1,'Cleared Students'!$1:$1,0))="","",INDEX('Cleared Students'!$A:$T,MATCH('Clean Clear'!$B15,'Cleared Students'!$B:$B,0),MATCH('Clean Clear'!K$1,'Cleared Students'!$1:$1,0)))</f>
        <v>44453</v>
      </c>
      <c r="L15" t="str">
        <f>IF(INDEX('Cleared Students'!$A:$T,MATCH('Clean Clear'!$B15,'Cleared Students'!$B:$B,0),MATCH('Clean Clear'!L$1,'Cleared Students'!$1:$1,0))="","",INDEX('Cleared Students'!$A:$T,MATCH('Clean Clear'!$B15,'Cleared Students'!$B:$B,0),MATCH('Clean Clear'!L$1,'Cleared Students'!$1:$1,0)))</f>
        <v>FDS 319</v>
      </c>
      <c r="M15" s="3">
        <f>IF(INDEX('Cleared Students'!$A:$T,MATCH('Clean Clear'!$B15,'Cleared Students'!$B:$B,0),MATCH('Clean Clear'!M$1,'Cleared Students'!$1:$1,0))="","",INDEX('Cleared Students'!$A:$T,MATCH('Clean Clear'!$B15,'Cleared Students'!$B:$B,0),MATCH('Clean Clear'!M$1,'Cleared Students'!$1:$1,0)))</f>
        <v>44454</v>
      </c>
      <c r="N15" t="str">
        <f>IF(INDEX('Cleared Students'!$A:$T,MATCH('Clean Clear'!$B15,'Cleared Students'!$B:$B,0),MATCH('Clean Clear'!N$1,'Cleared Students'!$1:$1,0))="","",INDEX('Cleared Students'!$A:$T,MATCH('Clean Clear'!$B15,'Cleared Students'!$B:$B,0),MATCH('Clean Clear'!N$1,'Cleared Students'!$1:$1,0)))</f>
        <v/>
      </c>
      <c r="O15" t="str">
        <f>IF(INDEX('Cleared Students'!$A:$T,MATCH('Clean Clear'!$B15,'Cleared Students'!$B:$B,0),MATCH('Clean Clear'!O$1,'Cleared Students'!$1:$1,0))="","",INDEX('Cleared Students'!$A:$T,MATCH('Clean Clear'!$B15,'Cleared Students'!$B:$B,0),MATCH('Clean Clear'!O$1,'Cleared Students'!$1:$1,0)))</f>
        <v>YES</v>
      </c>
      <c r="P15" t="str">
        <f>IF(INDEX('Cleared Students'!$A:$T,MATCH('Clean Clear'!$B15,'Cleared Students'!$B:$B,0),MATCH('Clean Clear'!P$1,'Cleared Students'!$1:$1,0))="","",INDEX('Cleared Students'!$A:$T,MATCH('Clean Clear'!$B15,'Cleared Students'!$B:$B,0),MATCH('Clean Clear'!P$1,'Cleared Students'!$1:$1,0)))</f>
        <v/>
      </c>
      <c r="Q15" t="str">
        <f>IF(INDEX('Cleared Students'!$A:$T,MATCH('Clean Clear'!$B15,'Cleared Students'!$B:$B,0),MATCH('Clean Clear'!Q$1,'Cleared Students'!$1:$1,0))="","",INDEX('Cleared Students'!$A:$T,MATCH('Clean Clear'!$B15,'Cleared Students'!$B:$B,0),MATCH('Clean Clear'!Q$1,'Cleared Students'!$1:$1,0)))</f>
        <v>Courtney TS</v>
      </c>
      <c r="R15" t="str">
        <f>IF(INDEX('Cleared Students'!$A:$T,MATCH('Clean Clear'!$B15,'Cleared Students'!$B:$B,0),MATCH('Clean Clear'!R$1,'Cleared Students'!$1:$1,0))="","",INDEX('Cleared Students'!$A:$T,MATCH('Clean Clear'!$B15,'Cleared Students'!$B:$B,0),MATCH('Clean Clear'!R$1,'Cleared Students'!$1:$1,0)))</f>
        <v xml:space="preserve">9/15 - email sent; </v>
      </c>
      <c r="S15" t="str">
        <f>IF(INDEX('Cleared Students'!$A:$T,MATCH('Clean Clear'!$B15,'Cleared Students'!$B:$B,0),MATCH('Clean Clear'!S$1,'Cleared Students'!$1:$1,0))="","",INDEX('Cleared Students'!$A:$T,MATCH('Clean Clear'!$B15,'Cleared Students'!$B:$B,0),MATCH('Clean Clear'!S$1,'Cleared Students'!$1:$1,0)))</f>
        <v/>
      </c>
      <c r="T15" t="str">
        <f>IF(INDEX('Cleared Students'!$A:$T,MATCH('Clean Clear'!$B15,'Cleared Students'!$B:$B,0),MATCH('Clean Clear'!T$1,'Cleared Students'!$1:$1,0))="","",INDEX('Cleared Students'!$A:$T,MATCH('Clean Clear'!$B15,'Cleared Students'!$B:$B,0),MATCH('Clean Clear'!T$1,'Cleared Students'!$1:$1,0)))</f>
        <v/>
      </c>
      <c r="U15" t="str">
        <f>IF(INDEX('Cleared Students'!$A:$T,MATCH('Clean Clear'!$B15,'Cleared Students'!$B:$B,0),MATCH('Clean Clear'!U$1,'Cleared Students'!$1:$1,0))="","",INDEX('Cleared Students'!$A:$T,MATCH('Clean Clear'!$B15,'Cleared Students'!$B:$B,0),MATCH('Clean Clear'!U$1,'Cleared Students'!$1:$1,0)))</f>
        <v/>
      </c>
    </row>
    <row r="16" spans="1:21" x14ac:dyDescent="0.35">
      <c r="A16">
        <v>1245755</v>
      </c>
      <c r="B16" t="s">
        <v>125</v>
      </c>
      <c r="C16" t="str">
        <f>IF(INDEX('Cleared Students'!$A:$T,MATCH('Clean Clear'!$B16,'Cleared Students'!$B:$B,0),MATCH('Clean Clear'!C$1,'Cleared Students'!$1:$1,0))="","",INDEX('Cleared Students'!$A:$T,MATCH('Clean Clear'!$B16,'Cleared Students'!$B:$B,0),MATCH('Clean Clear'!C$1,'Cleared Students'!$1:$1,0)))</f>
        <v>(952)454-4903</v>
      </c>
      <c r="D16" t="str">
        <f>IF(INDEX('Cleared Students'!$A:$T,MATCH('Clean Clear'!$B16,'Cleared Students'!$B:$B,0),MATCH('Clean Clear'!D$1,'Cleared Students'!$1:$1,0))="","",INDEX('Cleared Students'!$A:$T,MATCH('Clean Clear'!$B16,'Cleared Students'!$B:$B,0),MATCH('Clean Clear'!D$1,'Cleared Students'!$1:$1,0)))</f>
        <v/>
      </c>
      <c r="E16" t="str">
        <f>IF(INDEX('Cleared Students'!$A:$T,MATCH('Clean Clear'!$B16,'Cleared Students'!$B:$B,0),MATCH('Clean Clear'!E$1,'Cleared Students'!$1:$1,0))="","",INDEX('Cleared Students'!$A:$T,MATCH('Clean Clear'!$B16,'Cleared Students'!$B:$B,0),MATCH('Clean Clear'!E$1,'Cleared Students'!$1:$1,0)))</f>
        <v/>
      </c>
      <c r="F16"/>
      <c r="G16" s="22">
        <v>44453</v>
      </c>
      <c r="H16" s="3" t="str">
        <f>IF(INDEX('Cleared Students'!$A:$T,MATCH('Clean Clear'!$B16,'Cleared Students'!$B:$B,0),MATCH('Clean Clear'!H$1,'Cleared Students'!$1:$1,0))="","",INDEX('Cleared Students'!$A:$T,MATCH('Clean Clear'!$B16,'Cleared Students'!$B:$B,0),MATCH('Clean Clear'!H$1,'Cleared Students'!$1:$1,0)))</f>
        <v>Hyvee - 9/14</v>
      </c>
      <c r="I16" s="3" t="str">
        <f>IF(INDEX('Cleared Students'!$A:$T,MATCH('Clean Clear'!$B16,'Cleared Students'!$B:$B,0),MATCH('Clean Clear'!I$1,'Cleared Students'!$1:$1,0))="","",INDEX('Cleared Students'!$A:$T,MATCH('Clean Clear'!$B16,'Cleared Students'!$B:$B,0),MATCH('Clean Clear'!I$1,'Cleared Students'!$1:$1,0)))</f>
        <v>none</v>
      </c>
      <c r="J16" t="str">
        <f>IF(INDEX('Cleared Students'!$A:$T,MATCH('Clean Clear'!$B16,'Cleared Students'!$B:$B,0),MATCH('Clean Clear'!J$1,'Cleared Students'!$1:$1,0))="","",INDEX('Cleared Students'!$A:$T,MATCH('Clean Clear'!$B16,'Cleared Students'!$B:$B,0),MATCH('Clean Clear'!J$1,'Cleared Students'!$1:$1,0)))</f>
        <v xml:space="preserve">Unknown </v>
      </c>
      <c r="K16" s="3">
        <f>IF(INDEX('Cleared Students'!$A:$T,MATCH('Clean Clear'!$B16,'Cleared Students'!$B:$B,0),MATCH('Clean Clear'!K$1,'Cleared Students'!$1:$1,0))="","",INDEX('Cleared Students'!$A:$T,MATCH('Clean Clear'!$B16,'Cleared Students'!$B:$B,0),MATCH('Clean Clear'!K$1,'Cleared Students'!$1:$1,0)))</f>
        <v>44454</v>
      </c>
      <c r="L16" t="str">
        <f>IF(INDEX('Cleared Students'!$A:$T,MATCH('Clean Clear'!$B16,'Cleared Students'!$B:$B,0),MATCH('Clean Clear'!L$1,'Cleared Students'!$1:$1,0))="","",INDEX('Cleared Students'!$A:$T,MATCH('Clean Clear'!$B16,'Cleared Students'!$B:$B,0),MATCH('Clean Clear'!L$1,'Cleared Students'!$1:$1,0)))</f>
        <v>CENT 004</v>
      </c>
      <c r="M16" s="3">
        <f>IF(INDEX('Cleared Students'!$A:$T,MATCH('Clean Clear'!$B16,'Cleared Students'!$B:$B,0),MATCH('Clean Clear'!M$1,'Cleared Students'!$1:$1,0))="","",INDEX('Cleared Students'!$A:$T,MATCH('Clean Clear'!$B16,'Cleared Students'!$B:$B,0),MATCH('Clean Clear'!M$1,'Cleared Students'!$1:$1,0)))</f>
        <v>44455</v>
      </c>
      <c r="N16" t="str">
        <f>IF(INDEX('Cleared Students'!$A:$T,MATCH('Clean Clear'!$B16,'Cleared Students'!$B:$B,0),MATCH('Clean Clear'!N$1,'Cleared Students'!$1:$1,0))="","",INDEX('Cleared Students'!$A:$T,MATCH('Clean Clear'!$B16,'Cleared Students'!$B:$B,0),MATCH('Clean Clear'!N$1,'Cleared Students'!$1:$1,0)))</f>
        <v/>
      </c>
      <c r="O16" t="str">
        <f>IF(INDEX('Cleared Students'!$A:$T,MATCH('Clean Clear'!$B16,'Cleared Students'!$B:$B,0),MATCH('Clean Clear'!O$1,'Cleared Students'!$1:$1,0))="","",INDEX('Cleared Students'!$A:$T,MATCH('Clean Clear'!$B16,'Cleared Students'!$B:$B,0),MATCH('Clean Clear'!O$1,'Cleared Students'!$1:$1,0)))</f>
        <v>YES</v>
      </c>
      <c r="P16" t="str">
        <f>IF(INDEX('Cleared Students'!$A:$T,MATCH('Clean Clear'!$B16,'Cleared Students'!$B:$B,0),MATCH('Clean Clear'!P$1,'Cleared Students'!$1:$1,0))="","",INDEX('Cleared Students'!$A:$T,MATCH('Clean Clear'!$B16,'Cleared Students'!$B:$B,0),MATCH('Clean Clear'!P$1,'Cleared Students'!$1:$1,0)))</f>
        <v>Pending</v>
      </c>
      <c r="Q16" t="str">
        <f>IF(INDEX('Cleared Students'!$A:$T,MATCH('Clean Clear'!$B16,'Cleared Students'!$B:$B,0),MATCH('Clean Clear'!Q$1,'Cleared Students'!$1:$1,0))="","",INDEX('Cleared Students'!$A:$T,MATCH('Clean Clear'!$B16,'Cleared Students'!$B:$B,0),MATCH('Clean Clear'!Q$1,'Cleared Students'!$1:$1,0)))</f>
        <v>Courtney TS</v>
      </c>
      <c r="R16" t="str">
        <f>IF(INDEX('Cleared Students'!$A:$T,MATCH('Clean Clear'!$B16,'Cleared Students'!$B:$B,0),MATCH('Clean Clear'!R$1,'Cleared Students'!$1:$1,0))="","",INDEX('Cleared Students'!$A:$T,MATCH('Clean Clear'!$B16,'Cleared Students'!$B:$B,0),MATCH('Clean Clear'!R$1,'Cleared Students'!$1:$1,0)))</f>
        <v>9/15 - slight runny nose, slight cough;</v>
      </c>
      <c r="S16" t="str">
        <f>IF(INDEX('Cleared Students'!$A:$T,MATCH('Clean Clear'!$B16,'Cleared Students'!$B:$B,0),MATCH('Clean Clear'!S$1,'Cleared Students'!$1:$1,0))="","",INDEX('Cleared Students'!$A:$T,MATCH('Clean Clear'!$B16,'Cleared Students'!$B:$B,0),MATCH('Clean Clear'!S$1,'Cleared Students'!$1:$1,0)))</f>
        <v/>
      </c>
      <c r="T16" t="str">
        <f>IF(INDEX('Cleared Students'!$A:$T,MATCH('Clean Clear'!$B16,'Cleared Students'!$B:$B,0),MATCH('Clean Clear'!T$1,'Cleared Students'!$1:$1,0))="","",INDEX('Cleared Students'!$A:$T,MATCH('Clean Clear'!$B16,'Cleared Students'!$B:$B,0),MATCH('Clean Clear'!T$1,'Cleared Students'!$1:$1,0)))</f>
        <v/>
      </c>
      <c r="U16" t="str">
        <f>IF(INDEX('Cleared Students'!$A:$T,MATCH('Clean Clear'!$B16,'Cleared Students'!$B:$B,0),MATCH('Clean Clear'!U$1,'Cleared Students'!$1:$1,0))="","",INDEX('Cleared Students'!$A:$T,MATCH('Clean Clear'!$B16,'Cleared Students'!$B:$B,0),MATCH('Clean Clear'!U$1,'Cleared Students'!$1:$1,0)))</f>
        <v/>
      </c>
    </row>
    <row r="17" spans="1:21" x14ac:dyDescent="0.35">
      <c r="A17">
        <v>1244590</v>
      </c>
      <c r="B17" t="s">
        <v>133</v>
      </c>
      <c r="C17" t="str">
        <f>IF(INDEX('Cleared Students'!$A:$T,MATCH('Clean Clear'!$B17,'Cleared Students'!$B:$B,0),MATCH('Clean Clear'!C$1,'Cleared Students'!$1:$1,0))="","",INDEX('Cleared Students'!$A:$T,MATCH('Clean Clear'!$B17,'Cleared Students'!$B:$B,0),MATCH('Clean Clear'!C$1,'Cleared Students'!$1:$1,0)))</f>
        <v/>
      </c>
      <c r="D17" t="str">
        <f>IF(INDEX('Cleared Students'!$A:$T,MATCH('Clean Clear'!$B17,'Cleared Students'!$B:$B,0),MATCH('Clean Clear'!D$1,'Cleared Students'!$1:$1,0))="","",INDEX('Cleared Students'!$A:$T,MATCH('Clean Clear'!$B17,'Cleared Students'!$B:$B,0),MATCH('Clean Clear'!D$1,'Cleared Students'!$1:$1,0)))</f>
        <v/>
      </c>
      <c r="E17" t="str">
        <f>IF(INDEX('Cleared Students'!$A:$T,MATCH('Clean Clear'!$B17,'Cleared Students'!$B:$B,0),MATCH('Clean Clear'!E$1,'Cleared Students'!$1:$1,0))="","",INDEX('Cleared Students'!$A:$T,MATCH('Clean Clear'!$B17,'Cleared Students'!$B:$B,0),MATCH('Clean Clear'!E$1,'Cleared Students'!$1:$1,0)))</f>
        <v/>
      </c>
      <c r="F17"/>
      <c r="G17" s="22">
        <v>44454</v>
      </c>
      <c r="H17" s="3">
        <f>IF(INDEX('Cleared Students'!$A:$T,MATCH('Clean Clear'!$B17,'Cleared Students'!$B:$B,0),MATCH('Clean Clear'!H$1,'Cleared Students'!$1:$1,0))="","",INDEX('Cleared Students'!$A:$T,MATCH('Clean Clear'!$B17,'Cleared Students'!$B:$B,0),MATCH('Clean Clear'!H$1,'Cleared Students'!$1:$1,0)))</f>
        <v>44454</v>
      </c>
      <c r="I17" s="3" t="str">
        <f>IF(INDEX('Cleared Students'!$A:$T,MATCH('Clean Clear'!$B17,'Cleared Students'!$B:$B,0),MATCH('Clean Clear'!I$1,'Cleared Students'!$1:$1,0))="","",INDEX('Cleared Students'!$A:$T,MATCH('Clean Clear'!$B17,'Cleared Students'!$B:$B,0),MATCH('Clean Clear'!I$1,'Cleared Students'!$1:$1,0)))</f>
        <v>none</v>
      </c>
      <c r="J17" t="str">
        <f>IF(INDEX('Cleared Students'!$A:$T,MATCH('Clean Clear'!$B17,'Cleared Students'!$B:$B,0),MATCH('Clean Clear'!J$1,'Cleared Students'!$1:$1,0))="","",INDEX('Cleared Students'!$A:$T,MATCH('Clean Clear'!$B17,'Cleared Students'!$B:$B,0),MATCH('Clean Clear'!J$1,'Cleared Students'!$1:$1,0)))</f>
        <v xml:space="preserve">Unknown </v>
      </c>
      <c r="K17" s="3">
        <f>IF(INDEX('Cleared Students'!$A:$T,MATCH('Clean Clear'!$B17,'Cleared Students'!$B:$B,0),MATCH('Clean Clear'!K$1,'Cleared Students'!$1:$1,0))="","",INDEX('Cleared Students'!$A:$T,MATCH('Clean Clear'!$B17,'Cleared Students'!$B:$B,0),MATCH('Clean Clear'!K$1,'Cleared Students'!$1:$1,0)))</f>
        <v>44454</v>
      </c>
      <c r="L17" t="str">
        <f>IF(INDEX('Cleared Students'!$A:$T,MATCH('Clean Clear'!$B17,'Cleared Students'!$B:$B,0),MATCH('Clean Clear'!L$1,'Cleared Students'!$1:$1,0))="","",INDEX('Cleared Students'!$A:$T,MATCH('Clean Clear'!$B17,'Cleared Students'!$B:$B,0),MATCH('Clean Clear'!L$1,'Cleared Students'!$1:$1,0)))</f>
        <v>Complex: HEB 189</v>
      </c>
      <c r="M17" s="3">
        <f>IF(INDEX('Cleared Students'!$A:$T,MATCH('Clean Clear'!$B17,'Cleared Students'!$B:$B,0),MATCH('Clean Clear'!M$1,'Cleared Students'!$1:$1,0))="","",INDEX('Cleared Students'!$A:$T,MATCH('Clean Clear'!$B17,'Cleared Students'!$B:$B,0),MATCH('Clean Clear'!M$1,'Cleared Students'!$1:$1,0)))</f>
        <v>44455</v>
      </c>
      <c r="N17" t="str">
        <f>IF(INDEX('Cleared Students'!$A:$T,MATCH('Clean Clear'!$B17,'Cleared Students'!$B:$B,0),MATCH('Clean Clear'!N$1,'Cleared Students'!$1:$1,0))="","",INDEX('Cleared Students'!$A:$T,MATCH('Clean Clear'!$B17,'Cleared Students'!$B:$B,0),MATCH('Clean Clear'!N$1,'Cleared Students'!$1:$1,0)))</f>
        <v/>
      </c>
      <c r="O17" t="str">
        <f>IF(INDEX('Cleared Students'!$A:$T,MATCH('Clean Clear'!$B17,'Cleared Students'!$B:$B,0),MATCH('Clean Clear'!O$1,'Cleared Students'!$1:$1,0))="","",INDEX('Cleared Students'!$A:$T,MATCH('Clean Clear'!$B17,'Cleared Students'!$B:$B,0),MATCH('Clean Clear'!O$1,'Cleared Students'!$1:$1,0)))</f>
        <v>YES</v>
      </c>
      <c r="P17" t="str">
        <f>IF(INDEX('Cleared Students'!$A:$T,MATCH('Clean Clear'!$B17,'Cleared Students'!$B:$B,0),MATCH('Clean Clear'!P$1,'Cleared Students'!$1:$1,0))="","",INDEX('Cleared Students'!$A:$T,MATCH('Clean Clear'!$B17,'Cleared Students'!$B:$B,0),MATCH('Clean Clear'!P$1,'Cleared Students'!$1:$1,0)))</f>
        <v>Pending</v>
      </c>
      <c r="Q17" t="str">
        <f>IF(INDEX('Cleared Students'!$A:$T,MATCH('Clean Clear'!$B17,'Cleared Students'!$B:$B,0),MATCH('Clean Clear'!Q$1,'Cleared Students'!$1:$1,0))="","",INDEX('Cleared Students'!$A:$T,MATCH('Clean Clear'!$B17,'Cleared Students'!$B:$B,0),MATCH('Clean Clear'!Q$1,'Cleared Students'!$1:$1,0)))</f>
        <v>Courtney TS</v>
      </c>
      <c r="R17" t="str">
        <f>IF(INDEX('Cleared Students'!$A:$T,MATCH('Clean Clear'!$B17,'Cleared Students'!$B:$B,0),MATCH('Clean Clear'!R$1,'Cleared Students'!$1:$1,0))="","",INDEX('Cleared Students'!$A:$T,MATCH('Clean Clear'!$B17,'Cleared Students'!$B:$B,0),MATCH('Clean Clear'!R$1,'Cleared Students'!$1:$1,0)))</f>
        <v>No symptoms 9/15; 9/16;</v>
      </c>
      <c r="S17" t="str">
        <f>IF(INDEX('Cleared Students'!$A:$T,MATCH('Clean Clear'!$B17,'Cleared Students'!$B:$B,0),MATCH('Clean Clear'!S$1,'Cleared Students'!$1:$1,0))="","",INDEX('Cleared Students'!$A:$T,MATCH('Clean Clear'!$B17,'Cleared Students'!$B:$B,0),MATCH('Clean Clear'!S$1,'Cleared Students'!$1:$1,0)))</f>
        <v/>
      </c>
      <c r="T17" t="str">
        <f>IF(INDEX('Cleared Students'!$A:$T,MATCH('Clean Clear'!$B17,'Cleared Students'!$B:$B,0),MATCH('Clean Clear'!T$1,'Cleared Students'!$1:$1,0))="","",INDEX('Cleared Students'!$A:$T,MATCH('Clean Clear'!$B17,'Cleared Students'!$B:$B,0),MATCH('Clean Clear'!T$1,'Cleared Students'!$1:$1,0)))</f>
        <v/>
      </c>
      <c r="U17" t="str">
        <f>IF(INDEX('Cleared Students'!$A:$T,MATCH('Clean Clear'!$B17,'Cleared Students'!$B:$B,0),MATCH('Clean Clear'!U$1,'Cleared Students'!$1:$1,0))="","",INDEX('Cleared Students'!$A:$T,MATCH('Clean Clear'!$B17,'Cleared Students'!$B:$B,0),MATCH('Clean Clear'!U$1,'Cleared Students'!$1:$1,0)))</f>
        <v/>
      </c>
    </row>
    <row r="18" spans="1:21" x14ac:dyDescent="0.35">
      <c r="A18">
        <v>1248196</v>
      </c>
      <c r="B18" t="s">
        <v>136</v>
      </c>
      <c r="C18" t="str">
        <f>IF(INDEX('Cleared Students'!$A:$T,MATCH('Clean Clear'!$B18,'Cleared Students'!$B:$B,0),MATCH('Clean Clear'!C$1,'Cleared Students'!$1:$1,0))="","",INDEX('Cleared Students'!$A:$T,MATCH('Clean Clear'!$B18,'Cleared Students'!$B:$B,0),MATCH('Clean Clear'!C$1,'Cleared Students'!$1:$1,0)))</f>
        <v>(319)530-7724</v>
      </c>
      <c r="D18" t="str">
        <f>IF(INDEX('Cleared Students'!$A:$T,MATCH('Clean Clear'!$B18,'Cleared Students'!$B:$B,0),MATCH('Clean Clear'!D$1,'Cleared Students'!$1:$1,0))="","",INDEX('Cleared Students'!$A:$T,MATCH('Clean Clear'!$B18,'Cleared Students'!$B:$B,0),MATCH('Clean Clear'!D$1,'Cleared Students'!$1:$1,0)))</f>
        <v/>
      </c>
      <c r="E18" t="str">
        <f>IF(INDEX('Cleared Students'!$A:$T,MATCH('Clean Clear'!$B18,'Cleared Students'!$B:$B,0),MATCH('Clean Clear'!E$1,'Cleared Students'!$1:$1,0))="","",INDEX('Cleared Students'!$A:$T,MATCH('Clean Clear'!$B18,'Cleared Students'!$B:$B,0),MATCH('Clean Clear'!E$1,'Cleared Students'!$1:$1,0)))</f>
        <v/>
      </c>
      <c r="F18"/>
      <c r="G18" s="22">
        <v>44455</v>
      </c>
      <c r="H18" s="3">
        <f>IF(INDEX('Cleared Students'!$A:$T,MATCH('Clean Clear'!$B18,'Cleared Students'!$B:$B,0),MATCH('Clean Clear'!H$1,'Cleared Students'!$1:$1,0))="","",INDEX('Cleared Students'!$A:$T,MATCH('Clean Clear'!$B18,'Cleared Students'!$B:$B,0),MATCH('Clean Clear'!H$1,'Cleared Students'!$1:$1,0)))</f>
        <v>44455</v>
      </c>
      <c r="I18" s="3" t="str">
        <f>IF(INDEX('Cleared Students'!$A:$T,MATCH('Clean Clear'!$B18,'Cleared Students'!$B:$B,0),MATCH('Clean Clear'!I$1,'Cleared Students'!$1:$1,0))="","",INDEX('Cleared Students'!$A:$T,MATCH('Clean Clear'!$B18,'Cleared Students'!$B:$B,0),MATCH('Clean Clear'!I$1,'Cleared Students'!$1:$1,0)))</f>
        <v>none</v>
      </c>
      <c r="J18" t="str">
        <f>IF(INDEX('Cleared Students'!$A:$T,MATCH('Clean Clear'!$B18,'Cleared Students'!$B:$B,0),MATCH('Clean Clear'!J$1,'Cleared Students'!$1:$1,0))="","",INDEX('Cleared Students'!$A:$T,MATCH('Clean Clear'!$B18,'Cleared Students'!$B:$B,0),MATCH('Clean Clear'!J$1,'Cleared Students'!$1:$1,0)))</f>
        <v xml:space="preserve">Unknown </v>
      </c>
      <c r="K18" s="3">
        <f>IF(INDEX('Cleared Students'!$A:$T,MATCH('Clean Clear'!$B18,'Cleared Students'!$B:$B,0),MATCH('Clean Clear'!K$1,'Cleared Students'!$1:$1,0))="","",INDEX('Cleared Students'!$A:$T,MATCH('Clean Clear'!$B18,'Cleared Students'!$B:$B,0),MATCH('Clean Clear'!K$1,'Cleared Students'!$1:$1,0)))</f>
        <v>44455</v>
      </c>
      <c r="L18" t="str">
        <f>IF(INDEX('Cleared Students'!$A:$T,MATCH('Clean Clear'!$B18,'Cleared Students'!$B:$B,0),MATCH('Clean Clear'!L$1,'Cleared Students'!$1:$1,0))="","",INDEX('Cleared Students'!$A:$T,MATCH('Clean Clear'!$B18,'Cleared Students'!$B:$B,0),MATCH('Clean Clear'!L$1,'Cleared Students'!$1:$1,0)))</f>
        <v>CLNN 336</v>
      </c>
      <c r="M18" s="3">
        <f>IF(INDEX('Cleared Students'!$A:$T,MATCH('Clean Clear'!$B18,'Cleared Students'!$B:$B,0),MATCH('Clean Clear'!M$1,'Cleared Students'!$1:$1,0))="","",INDEX('Cleared Students'!$A:$T,MATCH('Clean Clear'!$B18,'Cleared Students'!$B:$B,0),MATCH('Clean Clear'!M$1,'Cleared Students'!$1:$1,0)))</f>
        <v>44455</v>
      </c>
      <c r="N18" t="str">
        <f>IF(INDEX('Cleared Students'!$A:$T,MATCH('Clean Clear'!$B18,'Cleared Students'!$B:$B,0),MATCH('Clean Clear'!N$1,'Cleared Students'!$1:$1,0))="","",INDEX('Cleared Students'!$A:$T,MATCH('Clean Clear'!$B18,'Cleared Students'!$B:$B,0),MATCH('Clean Clear'!N$1,'Cleared Students'!$1:$1,0)))</f>
        <v/>
      </c>
      <c r="O18" t="str">
        <f>IF(INDEX('Cleared Students'!$A:$T,MATCH('Clean Clear'!$B18,'Cleared Students'!$B:$B,0),MATCH('Clean Clear'!O$1,'Cleared Students'!$1:$1,0))="","",INDEX('Cleared Students'!$A:$T,MATCH('Clean Clear'!$B18,'Cleared Students'!$B:$B,0),MATCH('Clean Clear'!O$1,'Cleared Students'!$1:$1,0)))</f>
        <v>YES</v>
      </c>
      <c r="P18" t="str">
        <f>IF(INDEX('Cleared Students'!$A:$T,MATCH('Clean Clear'!$B18,'Cleared Students'!$B:$B,0),MATCH('Clean Clear'!P$1,'Cleared Students'!$1:$1,0))="","",INDEX('Cleared Students'!$A:$T,MATCH('Clean Clear'!$B18,'Cleared Students'!$B:$B,0),MATCH('Clean Clear'!P$1,'Cleared Students'!$1:$1,0)))</f>
        <v>Pending</v>
      </c>
      <c r="Q18" t="str">
        <f>IF(INDEX('Cleared Students'!$A:$T,MATCH('Clean Clear'!$B18,'Cleared Students'!$B:$B,0),MATCH('Clean Clear'!Q$1,'Cleared Students'!$1:$1,0))="","",INDEX('Cleared Students'!$A:$T,MATCH('Clean Clear'!$B18,'Cleared Students'!$B:$B,0),MATCH('Clean Clear'!Q$1,'Cleared Students'!$1:$1,0)))</f>
        <v>Cassie H.</v>
      </c>
      <c r="R18" t="str">
        <f>IF(INDEX('Cleared Students'!$A:$T,MATCH('Clean Clear'!$B18,'Cleared Students'!$B:$B,0),MATCH('Clean Clear'!R$1,'Cleared Students'!$1:$1,0))="","",INDEX('Cleared Students'!$A:$T,MATCH('Clean Clear'!$B18,'Cleared Students'!$B:$B,0),MATCH('Clean Clear'!R$1,'Cleared Students'!$1:$1,0)))</f>
        <v>9/16 - email sent</v>
      </c>
      <c r="S18" t="str">
        <f>IF(INDEX('Cleared Students'!$A:$T,MATCH('Clean Clear'!$B18,'Cleared Students'!$B:$B,0),MATCH('Clean Clear'!S$1,'Cleared Students'!$1:$1,0))="","",INDEX('Cleared Students'!$A:$T,MATCH('Clean Clear'!$B18,'Cleared Students'!$B:$B,0),MATCH('Clean Clear'!S$1,'Cleared Students'!$1:$1,0)))</f>
        <v/>
      </c>
      <c r="T18" t="str">
        <f>IF(INDEX('Cleared Students'!$A:$T,MATCH('Clean Clear'!$B18,'Cleared Students'!$B:$B,0),MATCH('Clean Clear'!T$1,'Cleared Students'!$1:$1,0))="","",INDEX('Cleared Students'!$A:$T,MATCH('Clean Clear'!$B18,'Cleared Students'!$B:$B,0),MATCH('Clean Clear'!T$1,'Cleared Students'!$1:$1,0)))</f>
        <v/>
      </c>
      <c r="U18" t="str">
        <f>IF(INDEX('Cleared Students'!$A:$T,MATCH('Clean Clear'!$B18,'Cleared Students'!$B:$B,0),MATCH('Clean Clear'!U$1,'Cleared Students'!$1:$1,0))="","",INDEX('Cleared Students'!$A:$T,MATCH('Clean Clear'!$B18,'Cleared Students'!$B:$B,0),MATCH('Clean Clear'!U$1,'Cleared Students'!$1:$1,0)))</f>
        <v/>
      </c>
    </row>
    <row r="19" spans="1:21" x14ac:dyDescent="0.35">
      <c r="A19">
        <v>1235078</v>
      </c>
      <c r="B19" t="s">
        <v>139</v>
      </c>
      <c r="C19" t="str">
        <f>IF(INDEX('Cleared Students'!$A:$T,MATCH('Clean Clear'!$B19,'Cleared Students'!$B:$B,0),MATCH('Clean Clear'!C$1,'Cleared Students'!$1:$1,0))="","",INDEX('Cleared Students'!$A:$T,MATCH('Clean Clear'!$B19,'Cleared Students'!$B:$B,0),MATCH('Clean Clear'!C$1,'Cleared Students'!$1:$1,0)))</f>
        <v>(319)210-8111</v>
      </c>
      <c r="D19" t="str">
        <f>IF(INDEX('Cleared Students'!$A:$T,MATCH('Clean Clear'!$B19,'Cleared Students'!$B:$B,0),MATCH('Clean Clear'!D$1,'Cleared Students'!$1:$1,0))="","",INDEX('Cleared Students'!$A:$T,MATCH('Clean Clear'!$B19,'Cleared Students'!$B:$B,0),MATCH('Clean Clear'!D$1,'Cleared Students'!$1:$1,0)))</f>
        <v/>
      </c>
      <c r="E19" t="str">
        <f>IF(INDEX('Cleared Students'!$A:$T,MATCH('Clean Clear'!$B19,'Cleared Students'!$B:$B,0),MATCH('Clean Clear'!E$1,'Cleared Students'!$1:$1,0))="","",INDEX('Cleared Students'!$A:$T,MATCH('Clean Clear'!$B19,'Cleared Students'!$B:$B,0),MATCH('Clean Clear'!E$1,'Cleared Students'!$1:$1,0)))</f>
        <v/>
      </c>
      <c r="F19" t="s">
        <v>195</v>
      </c>
      <c r="G19" s="22">
        <v>44455</v>
      </c>
      <c r="H19" s="3" t="str">
        <f>IF(INDEX('Cleared Students'!$A:$T,MATCH('Clean Clear'!$B19,'Cleared Students'!$B:$B,0),MATCH('Clean Clear'!H$1,'Cleared Students'!$1:$1,0))="","",INDEX('Cleared Students'!$A:$T,MATCH('Clean Clear'!$B19,'Cleared Students'!$B:$B,0),MATCH('Clean Clear'!H$1,'Cleared Students'!$1:$1,0)))</f>
        <v>9/16/2021 - negative</v>
      </c>
      <c r="I19" s="3" t="str">
        <f>IF(INDEX('Cleared Students'!$A:$T,MATCH('Clean Clear'!$B19,'Cleared Students'!$B:$B,0),MATCH('Clean Clear'!I$1,'Cleared Students'!$1:$1,0))="","",INDEX('Cleared Students'!$A:$T,MATCH('Clean Clear'!$B19,'Cleared Students'!$B:$B,0),MATCH('Clean Clear'!I$1,'Cleared Students'!$1:$1,0)))</f>
        <v>none</v>
      </c>
      <c r="J19" t="str">
        <f>IF(INDEX('Cleared Students'!$A:$T,MATCH('Clean Clear'!$B19,'Cleared Students'!$B:$B,0),MATCH('Clean Clear'!J$1,'Cleared Students'!$1:$1,0))="","",INDEX('Cleared Students'!$A:$T,MATCH('Clean Clear'!$B19,'Cleared Students'!$B:$B,0),MATCH('Clean Clear'!J$1,'Cleared Students'!$1:$1,0)))</f>
        <v xml:space="preserve">Unknown </v>
      </c>
      <c r="K19" s="3">
        <f>IF(INDEX('Cleared Students'!$A:$T,MATCH('Clean Clear'!$B19,'Cleared Students'!$B:$B,0),MATCH('Clean Clear'!K$1,'Cleared Students'!$1:$1,0))="","",INDEX('Cleared Students'!$A:$T,MATCH('Clean Clear'!$B19,'Cleared Students'!$B:$B,0),MATCH('Clean Clear'!K$1,'Cleared Students'!$1:$1,0)))</f>
        <v>44455</v>
      </c>
      <c r="L19" t="str">
        <f>IF(INDEX('Cleared Students'!$A:$T,MATCH('Clean Clear'!$B19,'Cleared Students'!$B:$B,0),MATCH('Clean Clear'!L$1,'Cleared Students'!$1:$1,0))="","",INDEX('Cleared Students'!$A:$T,MATCH('Clean Clear'!$B19,'Cleared Students'!$B:$B,0),MATCH('Clean Clear'!L$1,'Cleared Students'!$1:$1,0)))</f>
        <v>FDS 211</v>
      </c>
      <c r="M19" s="3">
        <f>IF(INDEX('Cleared Students'!$A:$T,MATCH('Clean Clear'!$B19,'Cleared Students'!$B:$B,0),MATCH('Clean Clear'!M$1,'Cleared Students'!$1:$1,0))="","",INDEX('Cleared Students'!$A:$T,MATCH('Clean Clear'!$B19,'Cleared Students'!$B:$B,0),MATCH('Clean Clear'!M$1,'Cleared Students'!$1:$1,0)))</f>
        <v>44455</v>
      </c>
      <c r="N19" t="str">
        <f>IF(INDEX('Cleared Students'!$A:$T,MATCH('Clean Clear'!$B19,'Cleared Students'!$B:$B,0),MATCH('Clean Clear'!N$1,'Cleared Students'!$1:$1,0))="","",INDEX('Cleared Students'!$A:$T,MATCH('Clean Clear'!$B19,'Cleared Students'!$B:$B,0),MATCH('Clean Clear'!N$1,'Cleared Students'!$1:$1,0)))</f>
        <v/>
      </c>
      <c r="O19" t="str">
        <f>IF(INDEX('Cleared Students'!$A:$T,MATCH('Clean Clear'!$B19,'Cleared Students'!$B:$B,0),MATCH('Clean Clear'!O$1,'Cleared Students'!$1:$1,0))="","",INDEX('Cleared Students'!$A:$T,MATCH('Clean Clear'!$B19,'Cleared Students'!$B:$B,0),MATCH('Clean Clear'!O$1,'Cleared Students'!$1:$1,0)))</f>
        <v>YES</v>
      </c>
      <c r="P19" t="str">
        <f>IF(INDEX('Cleared Students'!$A:$T,MATCH('Clean Clear'!$B19,'Cleared Students'!$B:$B,0),MATCH('Clean Clear'!P$1,'Cleared Students'!$1:$1,0))="","",INDEX('Cleared Students'!$A:$T,MATCH('Clean Clear'!$B19,'Cleared Students'!$B:$B,0),MATCH('Clean Clear'!P$1,'Cleared Students'!$1:$1,0)))</f>
        <v>Pending</v>
      </c>
      <c r="Q19" t="str">
        <f>IF(INDEX('Cleared Students'!$A:$T,MATCH('Clean Clear'!$B19,'Cleared Students'!$B:$B,0),MATCH('Clean Clear'!Q$1,'Cleared Students'!$1:$1,0))="","",INDEX('Cleared Students'!$A:$T,MATCH('Clean Clear'!$B19,'Cleared Students'!$B:$B,0),MATCH('Clean Clear'!Q$1,'Cleared Students'!$1:$1,0)))</f>
        <v>Cassie H.</v>
      </c>
      <c r="R19" t="str">
        <f>IF(INDEX('Cleared Students'!$A:$T,MATCH('Clean Clear'!$B19,'Cleared Students'!$B:$B,0),MATCH('Clean Clear'!R$1,'Cleared Students'!$1:$1,0))="","",INDEX('Cleared Students'!$A:$T,MATCH('Clean Clear'!$B19,'Cleared Students'!$B:$B,0),MATCH('Clean Clear'!R$1,'Cleared Students'!$1:$1,0)))</f>
        <v>9/16 - sore throat, mild chest congestion, cough</v>
      </c>
      <c r="S19" t="str">
        <f>IF(INDEX('Cleared Students'!$A:$T,MATCH('Clean Clear'!$B19,'Cleared Students'!$B:$B,0),MATCH('Clean Clear'!S$1,'Cleared Students'!$1:$1,0))="","",INDEX('Cleared Students'!$A:$T,MATCH('Clean Clear'!$B19,'Cleared Students'!$B:$B,0),MATCH('Clean Clear'!S$1,'Cleared Students'!$1:$1,0)))</f>
        <v/>
      </c>
      <c r="T19" t="str">
        <f>IF(INDEX('Cleared Students'!$A:$T,MATCH('Clean Clear'!$B19,'Cleared Students'!$B:$B,0),MATCH('Clean Clear'!T$1,'Cleared Students'!$1:$1,0))="","",INDEX('Cleared Students'!$A:$T,MATCH('Clean Clear'!$B19,'Cleared Students'!$B:$B,0),MATCH('Clean Clear'!T$1,'Cleared Students'!$1:$1,0)))</f>
        <v/>
      </c>
      <c r="U19" t="str">
        <f>IF(INDEX('Cleared Students'!$A:$T,MATCH('Clean Clear'!$B19,'Cleared Students'!$B:$B,0),MATCH('Clean Clear'!U$1,'Cleared Students'!$1:$1,0))="","",INDEX('Cleared Students'!$A:$T,MATCH('Clean Clear'!$B19,'Cleared Students'!$B:$B,0),MATCH('Clean Clear'!U$1,'Cleared Students'!$1:$1,0)))</f>
        <v/>
      </c>
    </row>
    <row r="20" spans="1:21" x14ac:dyDescent="0.35">
      <c r="A20">
        <v>1245967</v>
      </c>
      <c r="B20" t="s">
        <v>180</v>
      </c>
      <c r="C20" t="str">
        <f>IF(INDEX('Cleared Students'!$A:$T,MATCH('Clean Clear'!$B20,'Cleared Students'!$B:$B,0),MATCH('Clean Clear'!C$1,'Cleared Students'!$1:$1,0))="","",INDEX('Cleared Students'!$A:$T,MATCH('Clean Clear'!$B20,'Cleared Students'!$B:$B,0),MATCH('Clean Clear'!C$1,'Cleared Students'!$1:$1,0)))</f>
        <v>(319)855-2133</v>
      </c>
      <c r="D20" t="str">
        <f>IF(INDEX('Cleared Students'!$A:$T,MATCH('Clean Clear'!$B20,'Cleared Students'!$B:$B,0),MATCH('Clean Clear'!D$1,'Cleared Students'!$1:$1,0))="","",INDEX('Cleared Students'!$A:$T,MATCH('Clean Clear'!$B20,'Cleared Students'!$B:$B,0),MATCH('Clean Clear'!D$1,'Cleared Students'!$1:$1,0)))</f>
        <v/>
      </c>
      <c r="E20" t="str">
        <f>IF(INDEX('Cleared Students'!$A:$T,MATCH('Clean Clear'!$B20,'Cleared Students'!$B:$B,0),MATCH('Clean Clear'!E$1,'Cleared Students'!$1:$1,0))="","",INDEX('Cleared Students'!$A:$T,MATCH('Clean Clear'!$B20,'Cleared Students'!$B:$B,0),MATCH('Clean Clear'!E$1,'Cleared Students'!$1:$1,0)))</f>
        <v/>
      </c>
      <c r="F20" t="s">
        <v>195</v>
      </c>
      <c r="G20" s="22">
        <v>44455</v>
      </c>
      <c r="H20" s="3" t="str">
        <f>IF(INDEX('Cleared Students'!$A:$T,MATCH('Clean Clear'!$B20,'Cleared Students'!$B:$B,0),MATCH('Clean Clear'!H$1,'Cleared Students'!$1:$1,0))="","",INDEX('Cleared Students'!$A:$T,MATCH('Clean Clear'!$B20,'Cleared Students'!$B:$B,0),MATCH('Clean Clear'!H$1,'Cleared Students'!$1:$1,0)))</f>
        <v>9/16/2021 - negative</v>
      </c>
      <c r="I20" s="3" t="str">
        <f>IF(INDEX('Cleared Students'!$A:$T,MATCH('Clean Clear'!$B20,'Cleared Students'!$B:$B,0),MATCH('Clean Clear'!I$1,'Cleared Students'!$1:$1,0))="","",INDEX('Cleared Students'!$A:$T,MATCH('Clean Clear'!$B20,'Cleared Students'!$B:$B,0),MATCH('Clean Clear'!I$1,'Cleared Students'!$1:$1,0)))</f>
        <v>none</v>
      </c>
      <c r="J20" t="str">
        <f>IF(INDEX('Cleared Students'!$A:$T,MATCH('Clean Clear'!$B20,'Cleared Students'!$B:$B,0),MATCH('Clean Clear'!J$1,'Cleared Students'!$1:$1,0))="","",INDEX('Cleared Students'!$A:$T,MATCH('Clean Clear'!$B20,'Cleared Students'!$B:$B,0),MATCH('Clean Clear'!J$1,'Cleared Students'!$1:$1,0)))</f>
        <v xml:space="preserve">Unknown </v>
      </c>
      <c r="K20" s="3">
        <f>IF(INDEX('Cleared Students'!$A:$T,MATCH('Clean Clear'!$B20,'Cleared Students'!$B:$B,0),MATCH('Clean Clear'!K$1,'Cleared Students'!$1:$1,0))="","",INDEX('Cleared Students'!$A:$T,MATCH('Clean Clear'!$B20,'Cleared Students'!$B:$B,0),MATCH('Clean Clear'!K$1,'Cleared Students'!$1:$1,0)))</f>
        <v>44455</v>
      </c>
      <c r="L20" t="str">
        <f>IF(INDEX('Cleared Students'!$A:$T,MATCH('Clean Clear'!$B20,'Cleared Students'!$B:$B,0),MATCH('Clean Clear'!L$1,'Cleared Students'!$1:$1,0))="","",INDEX('Cleared Students'!$A:$T,MATCH('Clean Clear'!$B20,'Cleared Students'!$B:$B,0),MATCH('Clean Clear'!L$1,'Cleared Students'!$1:$1,0)))</f>
        <v>CLNS 109</v>
      </c>
      <c r="M20" s="3">
        <f>IF(INDEX('Cleared Students'!$A:$T,MATCH('Clean Clear'!$B20,'Cleared Students'!$B:$B,0),MATCH('Clean Clear'!M$1,'Cleared Students'!$1:$1,0))="","",INDEX('Cleared Students'!$A:$T,MATCH('Clean Clear'!$B20,'Cleared Students'!$B:$B,0),MATCH('Clean Clear'!M$1,'Cleared Students'!$1:$1,0)))</f>
        <v>44455</v>
      </c>
      <c r="N20" t="str">
        <f>IF(INDEX('Cleared Students'!$A:$T,MATCH('Clean Clear'!$B20,'Cleared Students'!$B:$B,0),MATCH('Clean Clear'!N$1,'Cleared Students'!$1:$1,0))="","",INDEX('Cleared Students'!$A:$T,MATCH('Clean Clear'!$B20,'Cleared Students'!$B:$B,0),MATCH('Clean Clear'!N$1,'Cleared Students'!$1:$1,0)))</f>
        <v/>
      </c>
      <c r="O20" t="str">
        <f>IF(INDEX('Cleared Students'!$A:$T,MATCH('Clean Clear'!$B20,'Cleared Students'!$B:$B,0),MATCH('Clean Clear'!O$1,'Cleared Students'!$1:$1,0))="","",INDEX('Cleared Students'!$A:$T,MATCH('Clean Clear'!$B20,'Cleared Students'!$B:$B,0),MATCH('Clean Clear'!O$1,'Cleared Students'!$1:$1,0)))</f>
        <v>YES</v>
      </c>
      <c r="P20" t="str">
        <f>IF(INDEX('Cleared Students'!$A:$T,MATCH('Clean Clear'!$B20,'Cleared Students'!$B:$B,0),MATCH('Clean Clear'!P$1,'Cleared Students'!$1:$1,0))="","",INDEX('Cleared Students'!$A:$T,MATCH('Clean Clear'!$B20,'Cleared Students'!$B:$B,0),MATCH('Clean Clear'!P$1,'Cleared Students'!$1:$1,0)))</f>
        <v>Pending</v>
      </c>
      <c r="Q20" t="str">
        <f>IF(INDEX('Cleared Students'!$A:$T,MATCH('Clean Clear'!$B20,'Cleared Students'!$B:$B,0),MATCH('Clean Clear'!Q$1,'Cleared Students'!$1:$1,0))="","",INDEX('Cleared Students'!$A:$T,MATCH('Clean Clear'!$B20,'Cleared Students'!$B:$B,0),MATCH('Clean Clear'!Q$1,'Cleared Students'!$1:$1,0)))</f>
        <v>Cassie H.</v>
      </c>
      <c r="R20" t="str">
        <f>IF(INDEX('Cleared Students'!$A:$T,MATCH('Clean Clear'!$B20,'Cleared Students'!$B:$B,0),MATCH('Clean Clear'!R$1,'Cleared Students'!$1:$1,0))="","",INDEX('Cleared Students'!$A:$T,MATCH('Clean Clear'!$B20,'Cleared Students'!$B:$B,0),MATCH('Clean Clear'!R$1,'Cleared Students'!$1:$1,0)))</f>
        <v>9/16 - mild sore throat</v>
      </c>
      <c r="S20" t="str">
        <f>IF(INDEX('Cleared Students'!$A:$T,MATCH('Clean Clear'!$B20,'Cleared Students'!$B:$B,0),MATCH('Clean Clear'!S$1,'Cleared Students'!$1:$1,0))="","",INDEX('Cleared Students'!$A:$T,MATCH('Clean Clear'!$B20,'Cleared Students'!$B:$B,0),MATCH('Clean Clear'!S$1,'Cleared Students'!$1:$1,0)))</f>
        <v/>
      </c>
      <c r="T20" t="str">
        <f>IF(INDEX('Cleared Students'!$A:$T,MATCH('Clean Clear'!$B20,'Cleared Students'!$B:$B,0),MATCH('Clean Clear'!T$1,'Cleared Students'!$1:$1,0))="","",INDEX('Cleared Students'!$A:$T,MATCH('Clean Clear'!$B20,'Cleared Students'!$B:$B,0),MATCH('Clean Clear'!T$1,'Cleared Students'!$1:$1,0)))</f>
        <v/>
      </c>
      <c r="U20" t="str">
        <f>IF(INDEX('Cleared Students'!$A:$T,MATCH('Clean Clear'!$B20,'Cleared Students'!$B:$B,0),MATCH('Clean Clear'!U$1,'Cleared Students'!$1:$1,0))="","",INDEX('Cleared Students'!$A:$T,MATCH('Clean Clear'!$B20,'Cleared Students'!$B:$B,0),MATCH('Clean Clear'!U$1,'Cleared Students'!$1:$1,0)))</f>
        <v/>
      </c>
    </row>
    <row r="21" spans="1:21" x14ac:dyDescent="0.35">
      <c r="A21">
        <v>1243914</v>
      </c>
      <c r="B21" t="s">
        <v>182</v>
      </c>
      <c r="C21" t="str">
        <f>IF(INDEX('Cleared Students'!$A:$T,MATCH('Clean Clear'!$B21,'Cleared Students'!$B:$B,0),MATCH('Clean Clear'!C$1,'Cleared Students'!$1:$1,0))="","",INDEX('Cleared Students'!$A:$T,MATCH('Clean Clear'!$B21,'Cleared Students'!$B:$B,0),MATCH('Clean Clear'!C$1,'Cleared Students'!$1:$1,0)))</f>
        <v>no phone</v>
      </c>
      <c r="D21" t="str">
        <f>IF(INDEX('Cleared Students'!$A:$T,MATCH('Clean Clear'!$B21,'Cleared Students'!$B:$B,0),MATCH('Clean Clear'!D$1,'Cleared Students'!$1:$1,0))="","",INDEX('Cleared Students'!$A:$T,MATCH('Clean Clear'!$B21,'Cleared Students'!$B:$B,0),MATCH('Clean Clear'!D$1,'Cleared Students'!$1:$1,0)))</f>
        <v/>
      </c>
      <c r="E21" t="str">
        <f>IF(INDEX('Cleared Students'!$A:$T,MATCH('Clean Clear'!$B21,'Cleared Students'!$B:$B,0),MATCH('Clean Clear'!E$1,'Cleared Students'!$1:$1,0))="","",INDEX('Cleared Students'!$A:$T,MATCH('Clean Clear'!$B21,'Cleared Students'!$B:$B,0),MATCH('Clean Clear'!E$1,'Cleared Students'!$1:$1,0)))</f>
        <v/>
      </c>
      <c r="F21" t="s">
        <v>195</v>
      </c>
      <c r="G21" s="22">
        <v>44455</v>
      </c>
      <c r="H21" s="3" t="str">
        <f>IF(INDEX('Cleared Students'!$A:$T,MATCH('Clean Clear'!$B21,'Cleared Students'!$B:$B,0),MATCH('Clean Clear'!H$1,'Cleared Students'!$1:$1,0))="","",INDEX('Cleared Students'!$A:$T,MATCH('Clean Clear'!$B21,'Cleared Students'!$B:$B,0),MATCH('Clean Clear'!H$1,'Cleared Students'!$1:$1,0)))</f>
        <v>9/16/2021 - negative</v>
      </c>
      <c r="I21" s="3" t="str">
        <f>IF(INDEX('Cleared Students'!$A:$T,MATCH('Clean Clear'!$B21,'Cleared Students'!$B:$B,0),MATCH('Clean Clear'!I$1,'Cleared Students'!$1:$1,0))="","",INDEX('Cleared Students'!$A:$T,MATCH('Clean Clear'!$B21,'Cleared Students'!$B:$B,0),MATCH('Clean Clear'!I$1,'Cleared Students'!$1:$1,0)))</f>
        <v>none</v>
      </c>
      <c r="J21" t="str">
        <f>IF(INDEX('Cleared Students'!$A:$T,MATCH('Clean Clear'!$B21,'Cleared Students'!$B:$B,0),MATCH('Clean Clear'!J$1,'Cleared Students'!$1:$1,0))="","",INDEX('Cleared Students'!$A:$T,MATCH('Clean Clear'!$B21,'Cleared Students'!$B:$B,0),MATCH('Clean Clear'!J$1,'Cleared Students'!$1:$1,0)))</f>
        <v xml:space="preserve">Unknown </v>
      </c>
      <c r="K21" s="3">
        <f>IF(INDEX('Cleared Students'!$A:$T,MATCH('Clean Clear'!$B21,'Cleared Students'!$B:$B,0),MATCH('Clean Clear'!K$1,'Cleared Students'!$1:$1,0))="","",INDEX('Cleared Students'!$A:$T,MATCH('Clean Clear'!$B21,'Cleared Students'!$B:$B,0),MATCH('Clean Clear'!K$1,'Cleared Students'!$1:$1,0)))</f>
        <v>44455</v>
      </c>
      <c r="L21" t="str">
        <f>IF(INDEX('Cleared Students'!$A:$T,MATCH('Clean Clear'!$B21,'Cleared Students'!$B:$B,0),MATCH('Clean Clear'!L$1,'Cleared Students'!$1:$1,0))="","",INDEX('Cleared Students'!$A:$T,MATCH('Clean Clear'!$B21,'Cleared Students'!$B:$B,0),MATCH('Clean Clear'!L$1,'Cleared Students'!$1:$1,0)))</f>
        <v>Complex: Heb 075</v>
      </c>
      <c r="M21" s="3">
        <f>IF(INDEX('Cleared Students'!$A:$T,MATCH('Clean Clear'!$B21,'Cleared Students'!$B:$B,0),MATCH('Clean Clear'!M$1,'Cleared Students'!$1:$1,0))="","",INDEX('Cleared Students'!$A:$T,MATCH('Clean Clear'!$B21,'Cleared Students'!$B:$B,0),MATCH('Clean Clear'!M$1,'Cleared Students'!$1:$1,0)))</f>
        <v>44455</v>
      </c>
      <c r="N21" t="str">
        <f>IF(INDEX('Cleared Students'!$A:$T,MATCH('Clean Clear'!$B21,'Cleared Students'!$B:$B,0),MATCH('Clean Clear'!N$1,'Cleared Students'!$1:$1,0))="","",INDEX('Cleared Students'!$A:$T,MATCH('Clean Clear'!$B21,'Cleared Students'!$B:$B,0),MATCH('Clean Clear'!N$1,'Cleared Students'!$1:$1,0)))</f>
        <v/>
      </c>
      <c r="O21" t="str">
        <f>IF(INDEX('Cleared Students'!$A:$T,MATCH('Clean Clear'!$B21,'Cleared Students'!$B:$B,0),MATCH('Clean Clear'!O$1,'Cleared Students'!$1:$1,0))="","",INDEX('Cleared Students'!$A:$T,MATCH('Clean Clear'!$B21,'Cleared Students'!$B:$B,0),MATCH('Clean Clear'!O$1,'Cleared Students'!$1:$1,0)))</f>
        <v>YES</v>
      </c>
      <c r="P21" t="str">
        <f>IF(INDEX('Cleared Students'!$A:$T,MATCH('Clean Clear'!$B21,'Cleared Students'!$B:$B,0),MATCH('Clean Clear'!P$1,'Cleared Students'!$1:$1,0))="","",INDEX('Cleared Students'!$A:$T,MATCH('Clean Clear'!$B21,'Cleared Students'!$B:$B,0),MATCH('Clean Clear'!P$1,'Cleared Students'!$1:$1,0)))</f>
        <v>Pending</v>
      </c>
      <c r="Q21" t="str">
        <f>IF(INDEX('Cleared Students'!$A:$T,MATCH('Clean Clear'!$B21,'Cleared Students'!$B:$B,0),MATCH('Clean Clear'!Q$1,'Cleared Students'!$1:$1,0))="","",INDEX('Cleared Students'!$A:$T,MATCH('Clean Clear'!$B21,'Cleared Students'!$B:$B,0),MATCH('Clean Clear'!Q$1,'Cleared Students'!$1:$1,0)))</f>
        <v>Cassie H.</v>
      </c>
      <c r="R21" t="str">
        <f>IF(INDEX('Cleared Students'!$A:$T,MATCH('Clean Clear'!$B21,'Cleared Students'!$B:$B,0),MATCH('Clean Clear'!R$1,'Cleared Students'!$1:$1,0))="","",INDEX('Cleared Students'!$A:$T,MATCH('Clean Clear'!$B21,'Cleared Students'!$B:$B,0),MATCH('Clean Clear'!R$1,'Cleared Students'!$1:$1,0)))</f>
        <v>9/16 - email sent</v>
      </c>
      <c r="S21" t="str">
        <f>IF(INDEX('Cleared Students'!$A:$T,MATCH('Clean Clear'!$B21,'Cleared Students'!$B:$B,0),MATCH('Clean Clear'!S$1,'Cleared Students'!$1:$1,0))="","",INDEX('Cleared Students'!$A:$T,MATCH('Clean Clear'!$B21,'Cleared Students'!$B:$B,0),MATCH('Clean Clear'!S$1,'Cleared Students'!$1:$1,0)))</f>
        <v/>
      </c>
      <c r="T21" t="str">
        <f>IF(INDEX('Cleared Students'!$A:$T,MATCH('Clean Clear'!$B21,'Cleared Students'!$B:$B,0),MATCH('Clean Clear'!T$1,'Cleared Students'!$1:$1,0))="","",INDEX('Cleared Students'!$A:$T,MATCH('Clean Clear'!$B21,'Cleared Students'!$B:$B,0),MATCH('Clean Clear'!T$1,'Cleared Students'!$1:$1,0)))</f>
        <v/>
      </c>
      <c r="U21" t="str">
        <f>IF(INDEX('Cleared Students'!$A:$T,MATCH('Clean Clear'!$B21,'Cleared Students'!$B:$B,0),MATCH('Clean Clear'!U$1,'Cleared Students'!$1:$1,0))="","",INDEX('Cleared Students'!$A:$T,MATCH('Clean Clear'!$B21,'Cleared Students'!$B:$B,0),MATCH('Clean Clear'!U$1,'Cleared Students'!$1:$1,0)))</f>
        <v/>
      </c>
    </row>
    <row r="22" spans="1:21" x14ac:dyDescent="0.35">
      <c r="B22" t="s">
        <v>185</v>
      </c>
      <c r="C22" t="str">
        <f>IF(INDEX('Cleared Students'!$A:$T,MATCH('Clean Clear'!$B22,'Cleared Students'!$B:$B,0),MATCH('Clean Clear'!C$1,'Cleared Students'!$1:$1,0))="","",INDEX('Cleared Students'!$A:$T,MATCH('Clean Clear'!$B22,'Cleared Students'!$B:$B,0),MATCH('Clean Clear'!C$1,'Cleared Students'!$1:$1,0)))</f>
        <v/>
      </c>
      <c r="D22" t="str">
        <f>IF(INDEX('Cleared Students'!$A:$T,MATCH('Clean Clear'!$B22,'Cleared Students'!$B:$B,0),MATCH('Clean Clear'!D$1,'Cleared Students'!$1:$1,0))="","",INDEX('Cleared Students'!$A:$T,MATCH('Clean Clear'!$B22,'Cleared Students'!$B:$B,0),MATCH('Clean Clear'!D$1,'Cleared Students'!$1:$1,0)))</f>
        <v/>
      </c>
      <c r="E22" t="str">
        <f>IF(INDEX('Cleared Students'!$A:$T,MATCH('Clean Clear'!$B22,'Cleared Students'!$B:$B,0),MATCH('Clean Clear'!E$1,'Cleared Students'!$1:$1,0))="","",INDEX('Cleared Students'!$A:$T,MATCH('Clean Clear'!$B22,'Cleared Students'!$B:$B,0),MATCH('Clean Clear'!E$1,'Cleared Students'!$1:$1,0)))</f>
        <v/>
      </c>
      <c r="F22"/>
      <c r="G22" s="22">
        <v>44455</v>
      </c>
      <c r="H22" s="3">
        <f>IF(INDEX('Cleared Students'!$A:$T,MATCH('Clean Clear'!$B22,'Cleared Students'!$B:$B,0),MATCH('Clean Clear'!H$1,'Cleared Students'!$1:$1,0))="","",INDEX('Cleared Students'!$A:$T,MATCH('Clean Clear'!$B22,'Cleared Students'!$B:$B,0),MATCH('Clean Clear'!H$1,'Cleared Students'!$1:$1,0)))</f>
        <v>44455</v>
      </c>
      <c r="I22" s="3" t="str">
        <f>IF(INDEX('Cleared Students'!$A:$T,MATCH('Clean Clear'!$B22,'Cleared Students'!$B:$B,0),MATCH('Clean Clear'!I$1,'Cleared Students'!$1:$1,0))="","",INDEX('Cleared Students'!$A:$T,MATCH('Clean Clear'!$B22,'Cleared Students'!$B:$B,0),MATCH('Clean Clear'!I$1,'Cleared Students'!$1:$1,0)))</f>
        <v>none</v>
      </c>
      <c r="J22" t="str">
        <f>IF(INDEX('Cleared Students'!$A:$T,MATCH('Clean Clear'!$B22,'Cleared Students'!$B:$B,0),MATCH('Clean Clear'!J$1,'Cleared Students'!$1:$1,0))="","",INDEX('Cleared Students'!$A:$T,MATCH('Clean Clear'!$B22,'Cleared Students'!$B:$B,0),MATCH('Clean Clear'!J$1,'Cleared Students'!$1:$1,0)))</f>
        <v xml:space="preserve">none </v>
      </c>
      <c r="K22" s="3">
        <f>IF(INDEX('Cleared Students'!$A:$T,MATCH('Clean Clear'!$B22,'Cleared Students'!$B:$B,0),MATCH('Clean Clear'!K$1,'Cleared Students'!$1:$1,0))="","",INDEX('Cleared Students'!$A:$T,MATCH('Clean Clear'!$B22,'Cleared Students'!$B:$B,0),MATCH('Clean Clear'!K$1,'Cleared Students'!$1:$1,0)))</f>
        <v>44455</v>
      </c>
      <c r="L22" t="str">
        <f>IF(INDEX('Cleared Students'!$A:$T,MATCH('Clean Clear'!$B22,'Cleared Students'!$B:$B,0),MATCH('Clean Clear'!L$1,'Cleared Students'!$1:$1,0))="","",INDEX('Cleared Students'!$A:$T,MATCH('Clean Clear'!$B22,'Cleared Students'!$B:$B,0),MATCH('Clean Clear'!L$1,'Cleared Students'!$1:$1,0)))</f>
        <v>GRO 208C</v>
      </c>
      <c r="M22" s="3">
        <f>IF(INDEX('Cleared Students'!$A:$T,MATCH('Clean Clear'!$B22,'Cleared Students'!$B:$B,0),MATCH('Clean Clear'!M$1,'Cleared Students'!$1:$1,0))="","",INDEX('Cleared Students'!$A:$T,MATCH('Clean Clear'!$B22,'Cleared Students'!$B:$B,0),MATCH('Clean Clear'!M$1,'Cleared Students'!$1:$1,0)))</f>
        <v>44456</v>
      </c>
      <c r="N22" t="str">
        <f>IF(INDEX('Cleared Students'!$A:$T,MATCH('Clean Clear'!$B22,'Cleared Students'!$B:$B,0),MATCH('Clean Clear'!N$1,'Cleared Students'!$1:$1,0))="","",INDEX('Cleared Students'!$A:$T,MATCH('Clean Clear'!$B22,'Cleared Students'!$B:$B,0),MATCH('Clean Clear'!N$1,'Cleared Students'!$1:$1,0)))</f>
        <v/>
      </c>
      <c r="O22" t="str">
        <f>IF(INDEX('Cleared Students'!$A:$T,MATCH('Clean Clear'!$B22,'Cleared Students'!$B:$B,0),MATCH('Clean Clear'!O$1,'Cleared Students'!$1:$1,0))="","",INDEX('Cleared Students'!$A:$T,MATCH('Clean Clear'!$B22,'Cleared Students'!$B:$B,0),MATCH('Clean Clear'!O$1,'Cleared Students'!$1:$1,0)))</f>
        <v>YES</v>
      </c>
      <c r="P22" t="str">
        <f>IF(INDEX('Cleared Students'!$A:$T,MATCH('Clean Clear'!$B22,'Cleared Students'!$B:$B,0),MATCH('Clean Clear'!P$1,'Cleared Students'!$1:$1,0))="","",INDEX('Cleared Students'!$A:$T,MATCH('Clean Clear'!$B22,'Cleared Students'!$B:$B,0),MATCH('Clean Clear'!P$1,'Cleared Students'!$1:$1,0)))</f>
        <v/>
      </c>
      <c r="Q22" t="str">
        <f>IF(INDEX('Cleared Students'!$A:$T,MATCH('Clean Clear'!$B22,'Cleared Students'!$B:$B,0),MATCH('Clean Clear'!Q$1,'Cleared Students'!$1:$1,0))="","",INDEX('Cleared Students'!$A:$T,MATCH('Clean Clear'!$B22,'Cleared Students'!$B:$B,0),MATCH('Clean Clear'!Q$1,'Cleared Students'!$1:$1,0)))</f>
        <v/>
      </c>
      <c r="R22" t="str">
        <f>IF(INDEX('Cleared Students'!$A:$T,MATCH('Clean Clear'!$B22,'Cleared Students'!$B:$B,0),MATCH('Clean Clear'!R$1,'Cleared Students'!$1:$1,0))="","",INDEX('Cleared Students'!$A:$T,MATCH('Clean Clear'!$B22,'Cleared Students'!$B:$B,0),MATCH('Clean Clear'!R$1,'Cleared Students'!$1:$1,0)))</f>
        <v/>
      </c>
      <c r="S22" t="str">
        <f>IF(INDEX('Cleared Students'!$A:$T,MATCH('Clean Clear'!$B22,'Cleared Students'!$B:$B,0),MATCH('Clean Clear'!S$1,'Cleared Students'!$1:$1,0))="","",INDEX('Cleared Students'!$A:$T,MATCH('Clean Clear'!$B22,'Cleared Students'!$B:$B,0),MATCH('Clean Clear'!S$1,'Cleared Students'!$1:$1,0)))</f>
        <v/>
      </c>
      <c r="T22" t="str">
        <f>IF(INDEX('Cleared Students'!$A:$T,MATCH('Clean Clear'!$B22,'Cleared Students'!$B:$B,0),MATCH('Clean Clear'!T$1,'Cleared Students'!$1:$1,0))="","",INDEX('Cleared Students'!$A:$T,MATCH('Clean Clear'!$B22,'Cleared Students'!$B:$B,0),MATCH('Clean Clear'!T$1,'Cleared Students'!$1:$1,0)))</f>
        <v/>
      </c>
      <c r="U22" t="str">
        <f>IF(INDEX('Cleared Students'!$A:$T,MATCH('Clean Clear'!$B22,'Cleared Students'!$B:$B,0),MATCH('Clean Clear'!U$1,'Cleared Students'!$1:$1,0))="","",INDEX('Cleared Students'!$A:$T,MATCH('Clean Clear'!$B22,'Cleared Students'!$B:$B,0),MATCH('Clean Clear'!U$1,'Cleared Students'!$1:$1,0)))</f>
        <v/>
      </c>
    </row>
    <row r="23" spans="1:21" x14ac:dyDescent="0.35">
      <c r="A23">
        <v>1237558</v>
      </c>
      <c r="B23" t="s">
        <v>187</v>
      </c>
      <c r="C23" t="str">
        <f>IF(INDEX('Cleared Students'!$A:$T,MATCH('Clean Clear'!$B23,'Cleared Students'!$B:$B,0),MATCH('Clean Clear'!C$1,'Cleared Students'!$1:$1,0))="","",INDEX('Cleared Students'!$A:$T,MATCH('Clean Clear'!$B23,'Cleared Students'!$B:$B,0),MATCH('Clean Clear'!C$1,'Cleared Students'!$1:$1,0)))</f>
        <v>(580)564-5354</v>
      </c>
      <c r="D23" t="str">
        <f>IF(INDEX('Cleared Students'!$A:$T,MATCH('Clean Clear'!$B23,'Cleared Students'!$B:$B,0),MATCH('Clean Clear'!D$1,'Cleared Students'!$1:$1,0))="","",INDEX('Cleared Students'!$A:$T,MATCH('Clean Clear'!$B23,'Cleared Students'!$B:$B,0),MATCH('Clean Clear'!D$1,'Cleared Students'!$1:$1,0)))</f>
        <v/>
      </c>
      <c r="E23" t="str">
        <f>IF(INDEX('Cleared Students'!$A:$T,MATCH('Clean Clear'!$B23,'Cleared Students'!$B:$B,0),MATCH('Clean Clear'!E$1,'Cleared Students'!$1:$1,0))="","",INDEX('Cleared Students'!$A:$T,MATCH('Clean Clear'!$B23,'Cleared Students'!$B:$B,0),MATCH('Clean Clear'!E$1,'Cleared Students'!$1:$1,0)))</f>
        <v/>
      </c>
      <c r="F23"/>
      <c r="G23" s="22">
        <v>44456</v>
      </c>
      <c r="H23" s="3">
        <f>IF(INDEX('Cleared Students'!$A:$T,MATCH('Clean Clear'!$B23,'Cleared Students'!$B:$B,0),MATCH('Clean Clear'!H$1,'Cleared Students'!$1:$1,0))="","",INDEX('Cleared Students'!$A:$T,MATCH('Clean Clear'!$B23,'Cleared Students'!$B:$B,0),MATCH('Clean Clear'!H$1,'Cleared Students'!$1:$1,0)))</f>
        <v>44456</v>
      </c>
      <c r="I23" s="3" t="str">
        <f>IF(INDEX('Cleared Students'!$A:$T,MATCH('Clean Clear'!$B23,'Cleared Students'!$B:$B,0),MATCH('Clean Clear'!I$1,'Cleared Students'!$1:$1,0))="","",INDEX('Cleared Students'!$A:$T,MATCH('Clean Clear'!$B23,'Cleared Students'!$B:$B,0),MATCH('Clean Clear'!I$1,'Cleared Students'!$1:$1,0)))</f>
        <v>none</v>
      </c>
      <c r="J23" t="str">
        <f>IF(INDEX('Cleared Students'!$A:$T,MATCH('Clean Clear'!$B23,'Cleared Students'!$B:$B,0),MATCH('Clean Clear'!J$1,'Cleared Students'!$1:$1,0))="","",INDEX('Cleared Students'!$A:$T,MATCH('Clean Clear'!$B23,'Cleared Students'!$B:$B,0),MATCH('Clean Clear'!J$1,'Cleared Students'!$1:$1,0)))</f>
        <v xml:space="preserve">none </v>
      </c>
      <c r="K23" s="3">
        <f>IF(INDEX('Cleared Students'!$A:$T,MATCH('Clean Clear'!$B23,'Cleared Students'!$B:$B,0),MATCH('Clean Clear'!K$1,'Cleared Students'!$1:$1,0))="","",INDEX('Cleared Students'!$A:$T,MATCH('Clean Clear'!$B23,'Cleared Students'!$B:$B,0),MATCH('Clean Clear'!K$1,'Cleared Students'!$1:$1,0)))</f>
        <v>44456</v>
      </c>
      <c r="L23" t="str">
        <f>IF(INDEX('Cleared Students'!$A:$T,MATCH('Clean Clear'!$B23,'Cleared Students'!$B:$B,0),MATCH('Clean Clear'!L$1,'Cleared Students'!$1:$1,0))="","",INDEX('Cleared Students'!$A:$T,MATCH('Clean Clear'!$B23,'Cleared Students'!$B:$B,0),MATCH('Clean Clear'!L$1,'Cleared Students'!$1:$1,0)))</f>
        <v>KV 503C</v>
      </c>
      <c r="M23" s="3">
        <f>IF(INDEX('Cleared Students'!$A:$T,MATCH('Clean Clear'!$B23,'Cleared Students'!$B:$B,0),MATCH('Clean Clear'!M$1,'Cleared Students'!$1:$1,0))="","",INDEX('Cleared Students'!$A:$T,MATCH('Clean Clear'!$B23,'Cleared Students'!$B:$B,0),MATCH('Clean Clear'!M$1,'Cleared Students'!$1:$1,0)))</f>
        <v>44456</v>
      </c>
      <c r="N23" t="str">
        <f>IF(INDEX('Cleared Students'!$A:$T,MATCH('Clean Clear'!$B23,'Cleared Students'!$B:$B,0),MATCH('Clean Clear'!N$1,'Cleared Students'!$1:$1,0))="","",INDEX('Cleared Students'!$A:$T,MATCH('Clean Clear'!$B23,'Cleared Students'!$B:$B,0),MATCH('Clean Clear'!N$1,'Cleared Students'!$1:$1,0)))</f>
        <v/>
      </c>
      <c r="O23" t="str">
        <f>IF(INDEX('Cleared Students'!$A:$T,MATCH('Clean Clear'!$B23,'Cleared Students'!$B:$B,0),MATCH('Clean Clear'!O$1,'Cleared Students'!$1:$1,0))="","",INDEX('Cleared Students'!$A:$T,MATCH('Clean Clear'!$B23,'Cleared Students'!$B:$B,0),MATCH('Clean Clear'!O$1,'Cleared Students'!$1:$1,0)))</f>
        <v>YES</v>
      </c>
      <c r="P23" t="str">
        <f>IF(INDEX('Cleared Students'!$A:$T,MATCH('Clean Clear'!$B23,'Cleared Students'!$B:$B,0),MATCH('Clean Clear'!P$1,'Cleared Students'!$1:$1,0))="","",INDEX('Cleared Students'!$A:$T,MATCH('Clean Clear'!$B23,'Cleared Students'!$B:$B,0),MATCH('Clean Clear'!P$1,'Cleared Students'!$1:$1,0)))</f>
        <v/>
      </c>
      <c r="Q23" t="str">
        <f>IF(INDEX('Cleared Students'!$A:$T,MATCH('Clean Clear'!$B23,'Cleared Students'!$B:$B,0),MATCH('Clean Clear'!Q$1,'Cleared Students'!$1:$1,0))="","",INDEX('Cleared Students'!$A:$T,MATCH('Clean Clear'!$B23,'Cleared Students'!$B:$B,0),MATCH('Clean Clear'!Q$1,'Cleared Students'!$1:$1,0)))</f>
        <v/>
      </c>
      <c r="R23" t="str">
        <f>IF(INDEX('Cleared Students'!$A:$T,MATCH('Clean Clear'!$B23,'Cleared Students'!$B:$B,0),MATCH('Clean Clear'!R$1,'Cleared Students'!$1:$1,0))="","",INDEX('Cleared Students'!$A:$T,MATCH('Clean Clear'!$B23,'Cleared Students'!$B:$B,0),MATCH('Clean Clear'!R$1,'Cleared Students'!$1:$1,0)))</f>
        <v/>
      </c>
      <c r="S23" t="str">
        <f>IF(INDEX('Cleared Students'!$A:$T,MATCH('Clean Clear'!$B23,'Cleared Students'!$B:$B,0),MATCH('Clean Clear'!S$1,'Cleared Students'!$1:$1,0))="","",INDEX('Cleared Students'!$A:$T,MATCH('Clean Clear'!$B23,'Cleared Students'!$B:$B,0),MATCH('Clean Clear'!S$1,'Cleared Students'!$1:$1,0)))</f>
        <v/>
      </c>
      <c r="T23" t="str">
        <f>IF(INDEX('Cleared Students'!$A:$T,MATCH('Clean Clear'!$B23,'Cleared Students'!$B:$B,0),MATCH('Clean Clear'!T$1,'Cleared Students'!$1:$1,0))="","",INDEX('Cleared Students'!$A:$T,MATCH('Clean Clear'!$B23,'Cleared Students'!$B:$B,0),MATCH('Clean Clear'!T$1,'Cleared Students'!$1:$1,0)))</f>
        <v/>
      </c>
      <c r="U23" t="str">
        <f>IF(INDEX('Cleared Students'!$A:$T,MATCH('Clean Clear'!$B23,'Cleared Students'!$B:$B,0),MATCH('Clean Clear'!U$1,'Cleared Students'!$1:$1,0))="","",INDEX('Cleared Students'!$A:$T,MATCH('Clean Clear'!$B23,'Cleared Students'!$B:$B,0),MATCH('Clean Clear'!U$1,'Cleared Students'!$1:$1,0)))</f>
        <v/>
      </c>
    </row>
    <row r="24" spans="1:21" x14ac:dyDescent="0.35">
      <c r="A24">
        <v>1212744</v>
      </c>
      <c r="B24" t="s">
        <v>190</v>
      </c>
      <c r="C24" t="str">
        <f>IF(INDEX('Cleared Students'!$A:$T,MATCH('Clean Clear'!$B24,'Cleared Students'!$B:$B,0),MATCH('Clean Clear'!C$1,'Cleared Students'!$1:$1,0))="","",INDEX('Cleared Students'!$A:$T,MATCH('Clean Clear'!$B24,'Cleared Students'!$B:$B,0),MATCH('Clean Clear'!C$1,'Cleared Students'!$1:$1,0)))</f>
        <v>(630)207-6735</v>
      </c>
      <c r="D24" t="str">
        <f>IF(INDEX('Cleared Students'!$A:$T,MATCH('Clean Clear'!$B24,'Cleared Students'!$B:$B,0),MATCH('Clean Clear'!D$1,'Cleared Students'!$1:$1,0))="","",INDEX('Cleared Students'!$A:$T,MATCH('Clean Clear'!$B24,'Cleared Students'!$B:$B,0),MATCH('Clean Clear'!D$1,'Cleared Students'!$1:$1,0)))</f>
        <v/>
      </c>
      <c r="E24" t="str">
        <f>IF(INDEX('Cleared Students'!$A:$T,MATCH('Clean Clear'!$B24,'Cleared Students'!$B:$B,0),MATCH('Clean Clear'!E$1,'Cleared Students'!$1:$1,0))="","",INDEX('Cleared Students'!$A:$T,MATCH('Clean Clear'!$B24,'Cleared Students'!$B:$B,0),MATCH('Clean Clear'!E$1,'Cleared Students'!$1:$1,0)))</f>
        <v/>
      </c>
      <c r="F24"/>
      <c r="G24" s="22">
        <v>44456</v>
      </c>
      <c r="H24" s="3">
        <f>IF(INDEX('Cleared Students'!$A:$T,MATCH('Clean Clear'!$B24,'Cleared Students'!$B:$B,0),MATCH('Clean Clear'!H$1,'Cleared Students'!$1:$1,0))="","",INDEX('Cleared Students'!$A:$T,MATCH('Clean Clear'!$B24,'Cleared Students'!$B:$B,0),MATCH('Clean Clear'!H$1,'Cleared Students'!$1:$1,0)))</f>
        <v>44456</v>
      </c>
      <c r="I24" s="3" t="str">
        <f>IF(INDEX('Cleared Students'!$A:$T,MATCH('Clean Clear'!$B24,'Cleared Students'!$B:$B,0),MATCH('Clean Clear'!I$1,'Cleared Students'!$1:$1,0))="","",INDEX('Cleared Students'!$A:$T,MATCH('Clean Clear'!$B24,'Cleared Students'!$B:$B,0),MATCH('Clean Clear'!I$1,'Cleared Students'!$1:$1,0)))</f>
        <v>none</v>
      </c>
      <c r="J24" t="str">
        <f>IF(INDEX('Cleared Students'!$A:$T,MATCH('Clean Clear'!$B24,'Cleared Students'!$B:$B,0),MATCH('Clean Clear'!J$1,'Cleared Students'!$1:$1,0))="","",INDEX('Cleared Students'!$A:$T,MATCH('Clean Clear'!$B24,'Cleared Students'!$B:$B,0),MATCH('Clean Clear'!J$1,'Cleared Students'!$1:$1,0)))</f>
        <v xml:space="preserve">none </v>
      </c>
      <c r="K24" s="3">
        <f>IF(INDEX('Cleared Students'!$A:$T,MATCH('Clean Clear'!$B24,'Cleared Students'!$B:$B,0),MATCH('Clean Clear'!K$1,'Cleared Students'!$1:$1,0))="","",INDEX('Cleared Students'!$A:$T,MATCH('Clean Clear'!$B24,'Cleared Students'!$B:$B,0),MATCH('Clean Clear'!K$1,'Cleared Students'!$1:$1,0)))</f>
        <v>44456</v>
      </c>
      <c r="L24" t="str">
        <f>IF(INDEX('Cleared Students'!$A:$T,MATCH('Clean Clear'!$B24,'Cleared Students'!$B:$B,0),MATCH('Clean Clear'!L$1,'Cleared Students'!$1:$1,0))="","",INDEX('Cleared Students'!$A:$T,MATCH('Clean Clear'!$B24,'Cleared Students'!$B:$B,0),MATCH('Clean Clear'!L$1,'Cleared Students'!$1:$1,0)))</f>
        <v>Manors: CORN 015</v>
      </c>
      <c r="M24" s="3">
        <f>IF(INDEX('Cleared Students'!$A:$T,MATCH('Clean Clear'!$B24,'Cleared Students'!$B:$B,0),MATCH('Clean Clear'!M$1,'Cleared Students'!$1:$1,0))="","",INDEX('Cleared Students'!$A:$T,MATCH('Clean Clear'!$B24,'Cleared Students'!$B:$B,0),MATCH('Clean Clear'!M$1,'Cleared Students'!$1:$1,0)))</f>
        <v>44456</v>
      </c>
      <c r="N24" t="str">
        <f>IF(INDEX('Cleared Students'!$A:$T,MATCH('Clean Clear'!$B24,'Cleared Students'!$B:$B,0),MATCH('Clean Clear'!N$1,'Cleared Students'!$1:$1,0))="","",INDEX('Cleared Students'!$A:$T,MATCH('Clean Clear'!$B24,'Cleared Students'!$B:$B,0),MATCH('Clean Clear'!N$1,'Cleared Students'!$1:$1,0)))</f>
        <v/>
      </c>
      <c r="O24" t="str">
        <f>IF(INDEX('Cleared Students'!$A:$T,MATCH('Clean Clear'!$B24,'Cleared Students'!$B:$B,0),MATCH('Clean Clear'!O$1,'Cleared Students'!$1:$1,0))="","",INDEX('Cleared Students'!$A:$T,MATCH('Clean Clear'!$B24,'Cleared Students'!$B:$B,0),MATCH('Clean Clear'!O$1,'Cleared Students'!$1:$1,0)))</f>
        <v>YES</v>
      </c>
      <c r="P24" t="str">
        <f>IF(INDEX('Cleared Students'!$A:$T,MATCH('Clean Clear'!$B24,'Cleared Students'!$B:$B,0),MATCH('Clean Clear'!P$1,'Cleared Students'!$1:$1,0))="","",INDEX('Cleared Students'!$A:$T,MATCH('Clean Clear'!$B24,'Cleared Students'!$B:$B,0),MATCH('Clean Clear'!P$1,'Cleared Students'!$1:$1,0)))</f>
        <v/>
      </c>
      <c r="Q24" t="str">
        <f>IF(INDEX('Cleared Students'!$A:$T,MATCH('Clean Clear'!$B24,'Cleared Students'!$B:$B,0),MATCH('Clean Clear'!Q$1,'Cleared Students'!$1:$1,0))="","",INDEX('Cleared Students'!$A:$T,MATCH('Clean Clear'!$B24,'Cleared Students'!$B:$B,0),MATCH('Clean Clear'!Q$1,'Cleared Students'!$1:$1,0)))</f>
        <v/>
      </c>
      <c r="R24" t="str">
        <f>IF(INDEX('Cleared Students'!$A:$T,MATCH('Clean Clear'!$B24,'Cleared Students'!$B:$B,0),MATCH('Clean Clear'!R$1,'Cleared Students'!$1:$1,0))="","",INDEX('Cleared Students'!$A:$T,MATCH('Clean Clear'!$B24,'Cleared Students'!$B:$B,0),MATCH('Clean Clear'!R$1,'Cleared Students'!$1:$1,0)))</f>
        <v/>
      </c>
      <c r="S24" t="str">
        <f>IF(INDEX('Cleared Students'!$A:$T,MATCH('Clean Clear'!$B24,'Cleared Students'!$B:$B,0),MATCH('Clean Clear'!S$1,'Cleared Students'!$1:$1,0))="","",INDEX('Cleared Students'!$A:$T,MATCH('Clean Clear'!$B24,'Cleared Students'!$B:$B,0),MATCH('Clean Clear'!S$1,'Cleared Students'!$1:$1,0)))</f>
        <v/>
      </c>
      <c r="T24" t="str">
        <f>IF(INDEX('Cleared Students'!$A:$T,MATCH('Clean Clear'!$B24,'Cleared Students'!$B:$B,0),MATCH('Clean Clear'!T$1,'Cleared Students'!$1:$1,0))="","",INDEX('Cleared Students'!$A:$T,MATCH('Clean Clear'!$B24,'Cleared Students'!$B:$B,0),MATCH('Clean Clear'!T$1,'Cleared Students'!$1:$1,0)))</f>
        <v/>
      </c>
      <c r="U24" t="str">
        <f>IF(INDEX('Cleared Students'!$A:$T,MATCH('Clean Clear'!$B24,'Cleared Students'!$B:$B,0),MATCH('Clean Clear'!U$1,'Cleared Students'!$1:$1,0))="","",INDEX('Cleared Students'!$A:$T,MATCH('Clean Clear'!$B24,'Cleared Students'!$B:$B,0),MATCH('Clean Clear'!U$1,'Cleared Students'!$1:$1,0)))</f>
        <v/>
      </c>
    </row>
    <row r="25" spans="1:21" x14ac:dyDescent="0.35">
      <c r="B25" t="s">
        <v>193</v>
      </c>
      <c r="C25" t="str">
        <f>IF(INDEX('Cleared Students'!$A:$T,MATCH('Clean Clear'!$B25,'Cleared Students'!$B:$B,0),MATCH('Clean Clear'!C$1,'Cleared Students'!$1:$1,0))="","",INDEX('Cleared Students'!$A:$T,MATCH('Clean Clear'!$B25,'Cleared Students'!$B:$B,0),MATCH('Clean Clear'!C$1,'Cleared Students'!$1:$1,0)))</f>
        <v/>
      </c>
      <c r="D25" t="str">
        <f>IF(INDEX('Cleared Students'!$A:$T,MATCH('Clean Clear'!$B25,'Cleared Students'!$B:$B,0),MATCH('Clean Clear'!D$1,'Cleared Students'!$1:$1,0))="","",INDEX('Cleared Students'!$A:$T,MATCH('Clean Clear'!$B25,'Cleared Students'!$B:$B,0),MATCH('Clean Clear'!D$1,'Cleared Students'!$1:$1,0)))</f>
        <v/>
      </c>
      <c r="E25" t="str">
        <f>IF(INDEX('Cleared Students'!$A:$T,MATCH('Clean Clear'!$B25,'Cleared Students'!$B:$B,0),MATCH('Clean Clear'!E$1,'Cleared Students'!$1:$1,0))="","",INDEX('Cleared Students'!$A:$T,MATCH('Clean Clear'!$B25,'Cleared Students'!$B:$B,0),MATCH('Clean Clear'!E$1,'Cleared Students'!$1:$1,0)))</f>
        <v/>
      </c>
      <c r="F25"/>
      <c r="G25" s="22">
        <v>44456</v>
      </c>
      <c r="H25" s="3">
        <f>IF(INDEX('Cleared Students'!$A:$T,MATCH('Clean Clear'!$B25,'Cleared Students'!$B:$B,0),MATCH('Clean Clear'!H$1,'Cleared Students'!$1:$1,0))="","",INDEX('Cleared Students'!$A:$T,MATCH('Clean Clear'!$B25,'Cleared Students'!$B:$B,0),MATCH('Clean Clear'!H$1,'Cleared Students'!$1:$1,0)))</f>
        <v>44456</v>
      </c>
      <c r="I25" s="3" t="str">
        <f>IF(INDEX('Cleared Students'!$A:$T,MATCH('Clean Clear'!$B25,'Cleared Students'!$B:$B,0),MATCH('Clean Clear'!I$1,'Cleared Students'!$1:$1,0))="","",INDEX('Cleared Students'!$A:$T,MATCH('Clean Clear'!$B25,'Cleared Students'!$B:$B,0),MATCH('Clean Clear'!I$1,'Cleared Students'!$1:$1,0)))</f>
        <v>none</v>
      </c>
      <c r="J25" t="str">
        <f>IF(INDEX('Cleared Students'!$A:$T,MATCH('Clean Clear'!$B25,'Cleared Students'!$B:$B,0),MATCH('Clean Clear'!J$1,'Cleared Students'!$1:$1,0))="","",INDEX('Cleared Students'!$A:$T,MATCH('Clean Clear'!$B25,'Cleared Students'!$B:$B,0),MATCH('Clean Clear'!J$1,'Cleared Students'!$1:$1,0)))</f>
        <v xml:space="preserve">none </v>
      </c>
      <c r="K25" s="3">
        <f>IF(INDEX('Cleared Students'!$A:$T,MATCH('Clean Clear'!$B25,'Cleared Students'!$B:$B,0),MATCH('Clean Clear'!K$1,'Cleared Students'!$1:$1,0))="","",INDEX('Cleared Students'!$A:$T,MATCH('Clean Clear'!$B25,'Cleared Students'!$B:$B,0),MATCH('Clean Clear'!K$1,'Cleared Students'!$1:$1,0)))</f>
        <v>44456</v>
      </c>
      <c r="L25" t="str">
        <f>IF(INDEX('Cleared Students'!$A:$T,MATCH('Clean Clear'!$B25,'Cleared Students'!$B:$B,0),MATCH('Clean Clear'!L$1,'Cleared Students'!$1:$1,0))="","",INDEX('Cleared Students'!$A:$T,MATCH('Clean Clear'!$B25,'Cleared Students'!$B:$B,0),MATCH('Clean Clear'!L$1,'Cleared Students'!$1:$1,0)))</f>
        <v>Off campus</v>
      </c>
      <c r="M25" s="3">
        <f>IF(INDEX('Cleared Students'!$A:$T,MATCH('Clean Clear'!$B25,'Cleared Students'!$B:$B,0),MATCH('Clean Clear'!M$1,'Cleared Students'!$1:$1,0))="","",INDEX('Cleared Students'!$A:$T,MATCH('Clean Clear'!$B25,'Cleared Students'!$B:$B,0),MATCH('Clean Clear'!M$1,'Cleared Students'!$1:$1,0)))</f>
        <v>44456</v>
      </c>
      <c r="N25" t="str">
        <f>IF(INDEX('Cleared Students'!$A:$T,MATCH('Clean Clear'!$B25,'Cleared Students'!$B:$B,0),MATCH('Clean Clear'!N$1,'Cleared Students'!$1:$1,0))="","",INDEX('Cleared Students'!$A:$T,MATCH('Clean Clear'!$B25,'Cleared Students'!$B:$B,0),MATCH('Clean Clear'!N$1,'Cleared Students'!$1:$1,0)))</f>
        <v/>
      </c>
      <c r="O25" t="str">
        <f>IF(INDEX('Cleared Students'!$A:$T,MATCH('Clean Clear'!$B25,'Cleared Students'!$B:$B,0),MATCH('Clean Clear'!O$1,'Cleared Students'!$1:$1,0))="","",INDEX('Cleared Students'!$A:$T,MATCH('Clean Clear'!$B25,'Cleared Students'!$B:$B,0),MATCH('Clean Clear'!O$1,'Cleared Students'!$1:$1,0)))</f>
        <v>YES</v>
      </c>
      <c r="P25" t="str">
        <f>IF(INDEX('Cleared Students'!$A:$T,MATCH('Clean Clear'!$B25,'Cleared Students'!$B:$B,0),MATCH('Clean Clear'!P$1,'Cleared Students'!$1:$1,0))="","",INDEX('Cleared Students'!$A:$T,MATCH('Clean Clear'!$B25,'Cleared Students'!$B:$B,0),MATCH('Clean Clear'!P$1,'Cleared Students'!$1:$1,0)))</f>
        <v/>
      </c>
      <c r="Q25" t="str">
        <f>IF(INDEX('Cleared Students'!$A:$T,MATCH('Clean Clear'!$B25,'Cleared Students'!$B:$B,0),MATCH('Clean Clear'!Q$1,'Cleared Students'!$1:$1,0))="","",INDEX('Cleared Students'!$A:$T,MATCH('Clean Clear'!$B25,'Cleared Students'!$B:$B,0),MATCH('Clean Clear'!Q$1,'Cleared Students'!$1:$1,0)))</f>
        <v/>
      </c>
      <c r="R25" t="str">
        <f>IF(INDEX('Cleared Students'!$A:$T,MATCH('Clean Clear'!$B25,'Cleared Students'!$B:$B,0),MATCH('Clean Clear'!R$1,'Cleared Students'!$1:$1,0))="","",INDEX('Cleared Students'!$A:$T,MATCH('Clean Clear'!$B25,'Cleared Students'!$B:$B,0),MATCH('Clean Clear'!R$1,'Cleared Students'!$1:$1,0)))</f>
        <v/>
      </c>
      <c r="S25" t="str">
        <f>IF(INDEX('Cleared Students'!$A:$T,MATCH('Clean Clear'!$B25,'Cleared Students'!$B:$B,0),MATCH('Clean Clear'!S$1,'Cleared Students'!$1:$1,0))="","",INDEX('Cleared Students'!$A:$T,MATCH('Clean Clear'!$B25,'Cleared Students'!$B:$B,0),MATCH('Clean Clear'!S$1,'Cleared Students'!$1:$1,0)))</f>
        <v/>
      </c>
      <c r="T25" t="str">
        <f>IF(INDEX('Cleared Students'!$A:$T,MATCH('Clean Clear'!$B25,'Cleared Students'!$B:$B,0),MATCH('Clean Clear'!T$1,'Cleared Students'!$1:$1,0))="","",INDEX('Cleared Students'!$A:$T,MATCH('Clean Clear'!$B25,'Cleared Students'!$B:$B,0),MATCH('Clean Clear'!T$1,'Cleared Students'!$1:$1,0)))</f>
        <v/>
      </c>
      <c r="U25" t="str">
        <f>IF(INDEX('Cleared Students'!$A:$T,MATCH('Clean Clear'!$B25,'Cleared Students'!$B:$B,0),MATCH('Clean Clear'!U$1,'Cleared Students'!$1:$1,0))="","",INDEX('Cleared Students'!$A:$T,MATCH('Clean Clear'!$B25,'Cleared Students'!$B:$B,0),MATCH('Clean Clear'!U$1,'Cleared Students'!$1:$1,0)))</f>
        <v>n/a</v>
      </c>
    </row>
    <row r="26" spans="1:21" x14ac:dyDescent="0.35">
      <c r="A26">
        <v>1250699</v>
      </c>
      <c r="B26" t="s">
        <v>105</v>
      </c>
      <c r="C26" t="str">
        <f>IF(INDEX('Cleared Students'!$A:$T,MATCH('Clean Clear'!$B26,'Cleared Students'!$B:$B,0),MATCH('Clean Clear'!C$1,'Cleared Students'!$1:$1,0))="","",INDEX('Cleared Students'!$A:$T,MATCH('Clean Clear'!$B26,'Cleared Students'!$B:$B,0),MATCH('Clean Clear'!C$1,'Cleared Students'!$1:$1,0)))</f>
        <v>563-203-2947</v>
      </c>
      <c r="D26" t="str">
        <f>IF(INDEX('Cleared Students'!$A:$T,MATCH('Clean Clear'!$B26,'Cleared Students'!$B:$B,0),MATCH('Clean Clear'!D$1,'Cleared Students'!$1:$1,0))="","",INDEX('Cleared Students'!$A:$T,MATCH('Clean Clear'!$B26,'Cleared Students'!$B:$B,0),MATCH('Clean Clear'!D$1,'Cleared Students'!$1:$1,0)))</f>
        <v/>
      </c>
      <c r="E26" t="str">
        <f>IF(INDEX('Cleared Students'!$A:$T,MATCH('Clean Clear'!$B26,'Cleared Students'!$B:$B,0),MATCH('Clean Clear'!E$1,'Cleared Students'!$1:$1,0))="","",INDEX('Cleared Students'!$A:$T,MATCH('Clean Clear'!$B26,'Cleared Students'!$B:$B,0),MATCH('Clean Clear'!E$1,'Cleared Students'!$1:$1,0)))</f>
        <v xml:space="preserve">9/10/21 Wartburg </v>
      </c>
      <c r="F26" t="s">
        <v>2</v>
      </c>
      <c r="G26" s="22">
        <v>44449</v>
      </c>
      <c r="H26" s="3" t="str">
        <f>IF(INDEX('Cleared Students'!$A:$T,MATCH('Clean Clear'!$B26,'Cleared Students'!$B:$B,0),MATCH('Clean Clear'!H$1,'Cleared Students'!$1:$1,0))="","",INDEX('Cleared Students'!$A:$T,MATCH('Clean Clear'!$B26,'Cleared Students'!$B:$B,0),MATCH('Clean Clear'!H$1,'Cleared Students'!$1:$1,0)))</f>
        <v>Postive</v>
      </c>
      <c r="I26" s="3" t="str">
        <f>IF(INDEX('Cleared Students'!$A:$T,MATCH('Clean Clear'!$B26,'Cleared Students'!$B:$B,0),MATCH('Clean Clear'!I$1,'Cleared Students'!$1:$1,0))="","",INDEX('Cleared Students'!$A:$T,MATCH('Clean Clear'!$B26,'Cleared Students'!$B:$B,0),MATCH('Clean Clear'!I$1,'Cleared Students'!$1:$1,0)))</f>
        <v>Unknown</v>
      </c>
      <c r="J26" t="str">
        <f>IF(INDEX('Cleared Students'!$A:$T,MATCH('Clean Clear'!$B26,'Cleared Students'!$B:$B,0),MATCH('Clean Clear'!J$1,'Cleared Students'!$1:$1,0))="","",INDEX('Cleared Students'!$A:$T,MATCH('Clean Clear'!$B26,'Cleared Students'!$B:$B,0),MATCH('Clean Clear'!J$1,'Cleared Students'!$1:$1,0)))</f>
        <v>Unknown</v>
      </c>
      <c r="K26" s="3">
        <f>IF(INDEX('Cleared Students'!$A:$T,MATCH('Clean Clear'!$B26,'Cleared Students'!$B:$B,0),MATCH('Clean Clear'!K$1,'Cleared Students'!$1:$1,0))="","",INDEX('Cleared Students'!$A:$T,MATCH('Clean Clear'!$B26,'Cleared Students'!$B:$B,0),MATCH('Clean Clear'!K$1,'Cleared Students'!$1:$1,0)))</f>
        <v>44449</v>
      </c>
      <c r="L26" t="str">
        <f>IF(INDEX('Cleared Students'!$A:$T,MATCH('Clean Clear'!$B26,'Cleared Students'!$B:$B,0),MATCH('Clean Clear'!L$1,'Cleared Students'!$1:$1,0))="","",INDEX('Cleared Students'!$A:$T,MATCH('Clean Clear'!$B26,'Cleared Students'!$B:$B,0),MATCH('Clean Clear'!L$1,'Cleared Students'!$1:$1,0)))</f>
        <v>HOME</v>
      </c>
      <c r="M26" s="3">
        <f>IF(INDEX('Cleared Students'!$A:$T,MATCH('Clean Clear'!$B26,'Cleared Students'!$B:$B,0),MATCH('Clean Clear'!M$1,'Cleared Students'!$1:$1,0))="","",INDEX('Cleared Students'!$A:$T,MATCH('Clean Clear'!$B26,'Cleared Students'!$B:$B,0),MATCH('Clean Clear'!M$1,'Cleared Students'!$1:$1,0)))</f>
        <v>44459</v>
      </c>
      <c r="N26" t="str">
        <f>IF(INDEX('Cleared Students'!$A:$T,MATCH('Clean Clear'!$B26,'Cleared Students'!$B:$B,0),MATCH('Clean Clear'!N$1,'Cleared Students'!$1:$1,0))="","",INDEX('Cleared Students'!$A:$T,MATCH('Clean Clear'!$B26,'Cleared Students'!$B:$B,0),MATCH('Clean Clear'!N$1,'Cleared Students'!$1:$1,0)))</f>
        <v>Danny</v>
      </c>
      <c r="O26" t="str">
        <f>IF(INDEX('Cleared Students'!$A:$T,MATCH('Clean Clear'!$B26,'Cleared Students'!$B:$B,0),MATCH('Clean Clear'!O$1,'Cleared Students'!$1:$1,0))="","",INDEX('Cleared Students'!$A:$T,MATCH('Clean Clear'!$B26,'Cleared Students'!$B:$B,0),MATCH('Clean Clear'!O$1,'Cleared Students'!$1:$1,0)))</f>
        <v>YES</v>
      </c>
      <c r="P26">
        <f>IF(INDEX('Cleared Students'!$A:$T,MATCH('Clean Clear'!$B26,'Cleared Students'!$B:$B,0),MATCH('Clean Clear'!P$1,'Cleared Students'!$1:$1,0))="","",INDEX('Cleared Students'!$A:$T,MATCH('Clean Clear'!$B26,'Cleared Students'!$B:$B,0),MATCH('Clean Clear'!P$1,'Cleared Students'!$1:$1,0)))</f>
        <v>44459</v>
      </c>
      <c r="Q26" t="str">
        <f>IF(INDEX('Cleared Students'!$A:$T,MATCH('Clean Clear'!$B26,'Cleared Students'!$B:$B,0),MATCH('Clean Clear'!Q$1,'Cleared Students'!$1:$1,0))="","",INDEX('Cleared Students'!$A:$T,MATCH('Clean Clear'!$B26,'Cleared Students'!$B:$B,0),MATCH('Clean Clear'!Q$1,'Cleared Students'!$1:$1,0)))</f>
        <v>Cassie H.</v>
      </c>
      <c r="R26" t="str">
        <f>IF(INDEX('Cleared Students'!$A:$T,MATCH('Clean Clear'!$B26,'Cleared Students'!$B:$B,0),MATCH('Clean Clear'!R$1,'Cleared Students'!$1:$1,0))="","",INDEX('Cleared Students'!$A:$T,MATCH('Clean Clear'!$B26,'Cleared Students'!$B:$B,0),MATCH('Clean Clear'!R$1,'Cleared Students'!$1:$1,0)))</f>
        <v>no communication returned</v>
      </c>
      <c r="S26" t="str">
        <f>IF(INDEX('Cleared Students'!$A:$T,MATCH('Clean Clear'!$B26,'Cleared Students'!$B:$B,0),MATCH('Clean Clear'!S$1,'Cleared Students'!$1:$1,0))="","",INDEX('Cleared Students'!$A:$T,MATCH('Clean Clear'!$B26,'Cleared Students'!$B:$B,0),MATCH('Clean Clear'!S$1,'Cleared Students'!$1:$1,0)))</f>
        <v/>
      </c>
      <c r="T26" t="str">
        <f>IF(INDEX('Cleared Students'!$A:$T,MATCH('Clean Clear'!$B26,'Cleared Students'!$B:$B,0),MATCH('Clean Clear'!T$1,'Cleared Students'!$1:$1,0))="","",INDEX('Cleared Students'!$A:$T,MATCH('Clean Clear'!$B26,'Cleared Students'!$B:$B,0),MATCH('Clean Clear'!T$1,'Cleared Students'!$1:$1,0)))</f>
        <v/>
      </c>
      <c r="U26">
        <f>IF(INDEX('Cleared Students'!$A:$T,MATCH('Clean Clear'!$B26,'Cleared Students'!$B:$B,0),MATCH('Clean Clear'!U$1,'Cleared Students'!$1:$1,0))="","",INDEX('Cleared Students'!$A:$T,MATCH('Clean Clear'!$B26,'Cleared Students'!$B:$B,0),MATCH('Clean Clear'!U$1,'Cleared Students'!$1:$1,0)))</f>
        <v>44463</v>
      </c>
    </row>
    <row r="27" spans="1:21" x14ac:dyDescent="0.35">
      <c r="A27">
        <v>1244320</v>
      </c>
      <c r="B27" t="s">
        <v>113</v>
      </c>
      <c r="C27" t="str">
        <f>IF(INDEX('Cleared Students'!$A:$T,MATCH('Clean Clear'!$B27,'Cleared Students'!$B:$B,0),MATCH('Clean Clear'!C$1,'Cleared Students'!$1:$1,0))="","",INDEX('Cleared Students'!$A:$T,MATCH('Clean Clear'!$B27,'Cleared Students'!$B:$B,0),MATCH('Clean Clear'!C$1,'Cleared Students'!$1:$1,0)))</f>
        <v>960)771-4998 - does not work</v>
      </c>
      <c r="D27" t="str">
        <f>IF(INDEX('Cleared Students'!$A:$T,MATCH('Clean Clear'!$B27,'Cleared Students'!$B:$B,0),MATCH('Clean Clear'!D$1,'Cleared Students'!$1:$1,0))="","",INDEX('Cleared Students'!$A:$T,MATCH('Clean Clear'!$B27,'Cleared Students'!$B:$B,0),MATCH('Clean Clear'!D$1,'Cleared Students'!$1:$1,0)))</f>
        <v/>
      </c>
      <c r="E27" t="str">
        <f>IF(INDEX('Cleared Students'!$A:$T,MATCH('Clean Clear'!$B27,'Cleared Students'!$B:$B,0),MATCH('Clean Clear'!E$1,'Cleared Students'!$1:$1,0))="","",INDEX('Cleared Students'!$A:$T,MATCH('Clean Clear'!$B27,'Cleared Students'!$B:$B,0),MATCH('Clean Clear'!E$1,'Cleared Students'!$1:$1,0)))</f>
        <v xml:space="preserve">9/15/2021 Wartburg </v>
      </c>
      <c r="F27" t="s">
        <v>2</v>
      </c>
      <c r="G27" s="22">
        <v>44454</v>
      </c>
      <c r="H27" s="3" t="str">
        <f>IF(INDEX('Cleared Students'!$A:$T,MATCH('Clean Clear'!$B27,'Cleared Students'!$B:$B,0),MATCH('Clean Clear'!H$1,'Cleared Students'!$1:$1,0))="","",INDEX('Cleared Students'!$A:$T,MATCH('Clean Clear'!$B27,'Cleared Students'!$B:$B,0),MATCH('Clean Clear'!H$1,'Cleared Students'!$1:$1,0)))</f>
        <v>Positive</v>
      </c>
      <c r="I27" s="3">
        <f>IF(INDEX('Cleared Students'!$A:$T,MATCH('Clean Clear'!$B27,'Cleared Students'!$B:$B,0),MATCH('Clean Clear'!I$1,'Cleared Students'!$1:$1,0))="","",INDEX('Cleared Students'!$A:$T,MATCH('Clean Clear'!$B27,'Cleared Students'!$B:$B,0),MATCH('Clean Clear'!I$1,'Cleared Students'!$1:$1,0)))</f>
        <v>44449</v>
      </c>
      <c r="J27" t="str">
        <f>IF(INDEX('Cleared Students'!$A:$T,MATCH('Clean Clear'!$B27,'Cleared Students'!$B:$B,0),MATCH('Clean Clear'!J$1,'Cleared Students'!$1:$1,0))="","",INDEX('Cleared Students'!$A:$T,MATCH('Clean Clear'!$B27,'Cleared Students'!$B:$B,0),MATCH('Clean Clear'!J$1,'Cleared Students'!$1:$1,0)))</f>
        <v>Roommate- Kade Munkel</v>
      </c>
      <c r="K27" s="3">
        <f>IF(INDEX('Cleared Students'!$A:$T,MATCH('Clean Clear'!$B27,'Cleared Students'!$B:$B,0),MATCH('Clean Clear'!K$1,'Cleared Students'!$1:$1,0))="","",INDEX('Cleared Students'!$A:$T,MATCH('Clean Clear'!$B27,'Cleared Students'!$B:$B,0),MATCH('Clean Clear'!K$1,'Cleared Students'!$1:$1,0)))</f>
        <v>44450</v>
      </c>
      <c r="L27" t="str">
        <f>IF(INDEX('Cleared Students'!$A:$T,MATCH('Clean Clear'!$B27,'Cleared Students'!$B:$B,0),MATCH('Clean Clear'!L$1,'Cleared Students'!$1:$1,0))="","",INDEX('Cleared Students'!$A:$T,MATCH('Clean Clear'!$B27,'Cleared Students'!$B:$B,0),MATCH('Clean Clear'!L$1,'Cleared Students'!$1:$1,0)))</f>
        <v>Hebron Apartment</v>
      </c>
      <c r="M27" s="3">
        <f>IF(INDEX('Cleared Students'!$A:$T,MATCH('Clean Clear'!$B27,'Cleared Students'!$B:$B,0),MATCH('Clean Clear'!M$1,'Cleared Students'!$1:$1,0))="","",INDEX('Cleared Students'!$A:$T,MATCH('Clean Clear'!$B27,'Cleared Students'!$B:$B,0),MATCH('Clean Clear'!M$1,'Cleared Students'!$1:$1,0)))</f>
        <v>44460</v>
      </c>
      <c r="N27" t="str">
        <f>IF(INDEX('Cleared Students'!$A:$T,MATCH('Clean Clear'!$B27,'Cleared Students'!$B:$B,0),MATCH('Clean Clear'!N$1,'Cleared Students'!$1:$1,0))="","",INDEX('Cleared Students'!$A:$T,MATCH('Clean Clear'!$B27,'Cleared Students'!$B:$B,0),MATCH('Clean Clear'!N$1,'Cleared Students'!$1:$1,0)))</f>
        <v xml:space="preserve">Ryan </v>
      </c>
      <c r="O27" t="str">
        <f>IF(INDEX('Cleared Students'!$A:$T,MATCH('Clean Clear'!$B27,'Cleared Students'!$B:$B,0),MATCH('Clean Clear'!O$1,'Cleared Students'!$1:$1,0))="","",INDEX('Cleared Students'!$A:$T,MATCH('Clean Clear'!$B27,'Cleared Students'!$B:$B,0),MATCH('Clean Clear'!O$1,'Cleared Students'!$1:$1,0)))</f>
        <v>YES</v>
      </c>
      <c r="P27">
        <f>IF(INDEX('Cleared Students'!$A:$T,MATCH('Clean Clear'!$B27,'Cleared Students'!$B:$B,0),MATCH('Clean Clear'!P$1,'Cleared Students'!$1:$1,0))="","",INDEX('Cleared Students'!$A:$T,MATCH('Clean Clear'!$B27,'Cleared Students'!$B:$B,0),MATCH('Clean Clear'!P$1,'Cleared Students'!$1:$1,0)))</f>
        <v>44460</v>
      </c>
      <c r="Q27" t="str">
        <f>IF(INDEX('Cleared Students'!$A:$T,MATCH('Clean Clear'!$B27,'Cleared Students'!$B:$B,0),MATCH('Clean Clear'!Q$1,'Cleared Students'!$1:$1,0))="","",INDEX('Cleared Students'!$A:$T,MATCH('Clean Clear'!$B27,'Cleared Students'!$B:$B,0),MATCH('Clean Clear'!Q$1,'Cleared Students'!$1:$1,0)))</f>
        <v>Courtney TS</v>
      </c>
      <c r="R27" t="str">
        <f>IF(INDEX('Cleared Students'!$A:$T,MATCH('Clean Clear'!$B27,'Cleared Students'!$B:$B,0),MATCH('Clean Clear'!R$1,'Cleared Students'!$1:$1,0))="","",INDEX('Cleared Students'!$A:$T,MATCH('Clean Clear'!$B27,'Cleared Students'!$B:$B,0),MATCH('Clean Clear'!R$1,'Cleared Students'!$1:$1,0)))</f>
        <v xml:space="preserve">Fever; cough, sore eyes/nose - 9/16; Cough, losing taste/smell - 9/17; 9/18; low-grade fever, cough; no smell/taste - 9/19; No smell/taste, nausea - 9/20; </v>
      </c>
      <c r="S27" t="str">
        <f>IF(INDEX('Cleared Students'!$A:$T,MATCH('Clean Clear'!$B27,'Cleared Students'!$B:$B,0),MATCH('Clean Clear'!S$1,'Cleared Students'!$1:$1,0))="","",INDEX('Cleared Students'!$A:$T,MATCH('Clean Clear'!$B27,'Cleared Students'!$B:$B,0),MATCH('Clean Clear'!S$1,'Cleared Students'!$1:$1,0)))</f>
        <v xml:space="preserve">No Pork, </v>
      </c>
      <c r="T27" t="str">
        <f>IF(INDEX('Cleared Students'!$A:$T,MATCH('Clean Clear'!$B27,'Cleared Students'!$B:$B,0),MATCH('Clean Clear'!T$1,'Cleared Students'!$1:$1,0))="","",INDEX('Cleared Students'!$A:$T,MATCH('Clean Clear'!$B27,'Cleared Students'!$B:$B,0),MATCH('Clean Clear'!T$1,'Cleared Students'!$1:$1,0)))</f>
        <v/>
      </c>
      <c r="U27" t="str">
        <f>IF(INDEX('Cleared Students'!$A:$T,MATCH('Clean Clear'!$B27,'Cleared Students'!$B:$B,0),MATCH('Clean Clear'!U$1,'Cleared Students'!$1:$1,0))="","",INDEX('Cleared Students'!$A:$T,MATCH('Clean Clear'!$B27,'Cleared Students'!$B:$B,0),MATCH('Clean Clear'!U$1,'Cleared Students'!$1:$1,0)))</f>
        <v>n/a</v>
      </c>
    </row>
    <row r="28" spans="1:21" x14ac:dyDescent="0.35">
      <c r="B28" t="s">
        <v>223</v>
      </c>
      <c r="C28" t="str">
        <f>IF(INDEX('Cleared Students'!$A:$T,MATCH('Clean Clear'!$B28,'Cleared Students'!$B:$B,0),MATCH('Clean Clear'!C$1,'Cleared Students'!$1:$1,0))="","",INDEX('Cleared Students'!$A:$T,MATCH('Clean Clear'!$B28,'Cleared Students'!$B:$B,0),MATCH('Clean Clear'!C$1,'Cleared Students'!$1:$1,0)))</f>
        <v/>
      </c>
      <c r="D28" t="str">
        <f>IF(INDEX('Cleared Students'!$A:$T,MATCH('Clean Clear'!$B28,'Cleared Students'!$B:$B,0),MATCH('Clean Clear'!D$1,'Cleared Students'!$1:$1,0))="","",INDEX('Cleared Students'!$A:$T,MATCH('Clean Clear'!$B28,'Cleared Students'!$B:$B,0),MATCH('Clean Clear'!D$1,'Cleared Students'!$1:$1,0)))</f>
        <v/>
      </c>
      <c r="E28" t="str">
        <f>IF(INDEX('Cleared Students'!$A:$T,MATCH('Clean Clear'!$B28,'Cleared Students'!$B:$B,0),MATCH('Clean Clear'!E$1,'Cleared Students'!$1:$1,0))="","",INDEX('Cleared Students'!$A:$T,MATCH('Clean Clear'!$B28,'Cleared Students'!$B:$B,0),MATCH('Clean Clear'!E$1,'Cleared Students'!$1:$1,0)))</f>
        <v/>
      </c>
      <c r="F28"/>
      <c r="G28" s="22">
        <v>44462</v>
      </c>
      <c r="H28" s="3">
        <f>IF(INDEX('Cleared Students'!$A:$T,MATCH('Clean Clear'!$B28,'Cleared Students'!$B:$B,0),MATCH('Clean Clear'!H$1,'Cleared Students'!$1:$1,0))="","",INDEX('Cleared Students'!$A:$T,MATCH('Clean Clear'!$B28,'Cleared Students'!$B:$B,0),MATCH('Clean Clear'!H$1,'Cleared Students'!$1:$1,0)))</f>
        <v>44462</v>
      </c>
      <c r="I28" s="3" t="str">
        <f>IF(INDEX('Cleared Students'!$A:$T,MATCH('Clean Clear'!$B28,'Cleared Students'!$B:$B,0),MATCH('Clean Clear'!I$1,'Cleared Students'!$1:$1,0))="","",INDEX('Cleared Students'!$A:$T,MATCH('Clean Clear'!$B28,'Cleared Students'!$B:$B,0),MATCH('Clean Clear'!I$1,'Cleared Students'!$1:$1,0)))</f>
        <v>unknown</v>
      </c>
      <c r="J28" t="str">
        <f>IF(INDEX('Cleared Students'!$A:$T,MATCH('Clean Clear'!$B28,'Cleared Students'!$B:$B,0),MATCH('Clean Clear'!J$1,'Cleared Students'!$1:$1,0))="","",INDEX('Cleared Students'!$A:$T,MATCH('Clean Clear'!$B28,'Cleared Students'!$B:$B,0),MATCH('Clean Clear'!J$1,'Cleared Students'!$1:$1,0)))</f>
        <v>unknown</v>
      </c>
      <c r="K28" s="3">
        <f>IF(INDEX('Cleared Students'!$A:$T,MATCH('Clean Clear'!$B28,'Cleared Students'!$B:$B,0),MATCH('Clean Clear'!K$1,'Cleared Students'!$1:$1,0))="","",INDEX('Cleared Students'!$A:$T,MATCH('Clean Clear'!$B28,'Cleared Students'!$B:$B,0),MATCH('Clean Clear'!K$1,'Cleared Students'!$1:$1,0)))</f>
        <v>44462</v>
      </c>
      <c r="L28" t="str">
        <f>IF(INDEX('Cleared Students'!$A:$T,MATCH('Clean Clear'!$B28,'Cleared Students'!$B:$B,0),MATCH('Clean Clear'!L$1,'Cleared Students'!$1:$1,0))="","",INDEX('Cleared Students'!$A:$T,MATCH('Clean Clear'!$B28,'Cleared Students'!$B:$B,0),MATCH('Clean Clear'!L$1,'Cleared Students'!$1:$1,0)))</f>
        <v/>
      </c>
      <c r="M28" s="3" t="str">
        <f>IF(INDEX('Cleared Students'!$A:$T,MATCH('Clean Clear'!$B28,'Cleared Students'!$B:$B,0),MATCH('Clean Clear'!M$1,'Cleared Students'!$1:$1,0))="","",INDEX('Cleared Students'!$A:$T,MATCH('Clean Clear'!$B28,'Cleared Students'!$B:$B,0),MATCH('Clean Clear'!M$1,'Cleared Students'!$1:$1,0)))</f>
        <v xml:space="preserve">Pending </v>
      </c>
      <c r="N28" t="str">
        <f>IF(INDEX('Cleared Students'!$A:$T,MATCH('Clean Clear'!$B28,'Cleared Students'!$B:$B,0),MATCH('Clean Clear'!N$1,'Cleared Students'!$1:$1,0))="","",INDEX('Cleared Students'!$A:$T,MATCH('Clean Clear'!$B28,'Cleared Students'!$B:$B,0),MATCH('Clean Clear'!N$1,'Cleared Students'!$1:$1,0)))</f>
        <v/>
      </c>
      <c r="O28" t="str">
        <f>IF(INDEX('Cleared Students'!$A:$T,MATCH('Clean Clear'!$B28,'Cleared Students'!$B:$B,0),MATCH('Clean Clear'!O$1,'Cleared Students'!$1:$1,0))="","",INDEX('Cleared Students'!$A:$T,MATCH('Clean Clear'!$B28,'Cleared Students'!$B:$B,0),MATCH('Clean Clear'!O$1,'Cleared Students'!$1:$1,0)))</f>
        <v/>
      </c>
      <c r="P28" t="str">
        <f>IF(INDEX('Cleared Students'!$A:$T,MATCH('Clean Clear'!$B28,'Cleared Students'!$B:$B,0),MATCH('Clean Clear'!P$1,'Cleared Students'!$1:$1,0))="","",INDEX('Cleared Students'!$A:$T,MATCH('Clean Clear'!$B28,'Cleared Students'!$B:$B,0),MATCH('Clean Clear'!P$1,'Cleared Students'!$1:$1,0)))</f>
        <v/>
      </c>
      <c r="Q28" t="str">
        <f>IF(INDEX('Cleared Students'!$A:$T,MATCH('Clean Clear'!$B28,'Cleared Students'!$B:$B,0),MATCH('Clean Clear'!Q$1,'Cleared Students'!$1:$1,0))="","",INDEX('Cleared Students'!$A:$T,MATCH('Clean Clear'!$B28,'Cleared Students'!$B:$B,0),MATCH('Clean Clear'!Q$1,'Cleared Students'!$1:$1,0)))</f>
        <v/>
      </c>
      <c r="R28" t="str">
        <f>IF(INDEX('Cleared Students'!$A:$T,MATCH('Clean Clear'!$B28,'Cleared Students'!$B:$B,0),MATCH('Clean Clear'!R$1,'Cleared Students'!$1:$1,0))="","",INDEX('Cleared Students'!$A:$T,MATCH('Clean Clear'!$B28,'Cleared Students'!$B:$B,0),MATCH('Clean Clear'!R$1,'Cleared Students'!$1:$1,0)))</f>
        <v xml:space="preserve">Waiting for test results from doctor </v>
      </c>
      <c r="S28" t="str">
        <f>IF(INDEX('Cleared Students'!$A:$T,MATCH('Clean Clear'!$B28,'Cleared Students'!$B:$B,0),MATCH('Clean Clear'!S$1,'Cleared Students'!$1:$1,0))="","",INDEX('Cleared Students'!$A:$T,MATCH('Clean Clear'!$B28,'Cleared Students'!$B:$B,0),MATCH('Clean Clear'!S$1,'Cleared Students'!$1:$1,0)))</f>
        <v/>
      </c>
      <c r="T28" t="str">
        <f>IF(INDEX('Cleared Students'!$A:$T,MATCH('Clean Clear'!$B28,'Cleared Students'!$B:$B,0),MATCH('Clean Clear'!T$1,'Cleared Students'!$1:$1,0))="","",INDEX('Cleared Students'!$A:$T,MATCH('Clean Clear'!$B28,'Cleared Students'!$B:$B,0),MATCH('Clean Clear'!T$1,'Cleared Students'!$1:$1,0)))</f>
        <v/>
      </c>
      <c r="U28" t="str">
        <f>IF(INDEX('Cleared Students'!$A:$T,MATCH('Clean Clear'!$B28,'Cleared Students'!$B:$B,0),MATCH('Clean Clear'!U$1,'Cleared Students'!$1:$1,0))="","",INDEX('Cleared Students'!$A:$T,MATCH('Clean Clear'!$B28,'Cleared Students'!$B:$B,0),MATCH('Clean Clear'!U$1,'Cleared Students'!$1:$1,0)))</f>
        <v/>
      </c>
    </row>
    <row r="29" spans="1:21" x14ac:dyDescent="0.35">
      <c r="A29">
        <v>1227963</v>
      </c>
      <c r="B29" t="s">
        <v>202</v>
      </c>
      <c r="C29" t="str">
        <f>IF(INDEX('Cleared Students'!$A:$T,MATCH('Clean Clear'!$B29,'Cleared Students'!$B:$B,0),MATCH('Clean Clear'!C$1,'Cleared Students'!$1:$1,0))="","",INDEX('Cleared Students'!$A:$T,MATCH('Clean Clear'!$B29,'Cleared Students'!$B:$B,0),MATCH('Clean Clear'!C$1,'Cleared Students'!$1:$1,0)))</f>
        <v>515-230-9859</v>
      </c>
      <c r="D29" t="str">
        <f>IF(INDEX('Cleared Students'!$A:$T,MATCH('Clean Clear'!$B29,'Cleared Students'!$B:$B,0),MATCH('Clean Clear'!D$1,'Cleared Students'!$1:$1,0))="","",INDEX('Cleared Students'!$A:$T,MATCH('Clean Clear'!$B29,'Cleared Students'!$B:$B,0),MATCH('Clean Clear'!D$1,'Cleared Students'!$1:$1,0)))</f>
        <v/>
      </c>
      <c r="E29" t="str">
        <f>IF(INDEX('Cleared Students'!$A:$T,MATCH('Clean Clear'!$B29,'Cleared Students'!$B:$B,0),MATCH('Clean Clear'!E$1,'Cleared Students'!$1:$1,0))="","",INDEX('Cleared Students'!$A:$T,MATCH('Clean Clear'!$B29,'Cleared Students'!$B:$B,0),MATCH('Clean Clear'!E$1,'Cleared Students'!$1:$1,0)))</f>
        <v>9/20 Noah clinic</v>
      </c>
      <c r="F29" t="s">
        <v>2</v>
      </c>
      <c r="G29" s="22">
        <v>44459</v>
      </c>
      <c r="H29" s="3" t="str">
        <f>IF(INDEX('Cleared Students'!$A:$T,MATCH('Clean Clear'!$B29,'Cleared Students'!$B:$B,0),MATCH('Clean Clear'!H$1,'Cleared Students'!$1:$1,0))="","",INDEX('Cleared Students'!$A:$T,MATCH('Clean Clear'!$B29,'Cleared Students'!$B:$B,0),MATCH('Clean Clear'!H$1,'Cleared Students'!$1:$1,0)))</f>
        <v>Positive</v>
      </c>
      <c r="I29" s="3" t="str">
        <f>IF(INDEX('Cleared Students'!$A:$T,MATCH('Clean Clear'!$B29,'Cleared Students'!$B:$B,0),MATCH('Clean Clear'!I$1,'Cleared Students'!$1:$1,0))="","",INDEX('Cleared Students'!$A:$T,MATCH('Clean Clear'!$B29,'Cleared Students'!$B:$B,0),MATCH('Clean Clear'!I$1,'Cleared Students'!$1:$1,0)))</f>
        <v>unknown</v>
      </c>
      <c r="J29" t="str">
        <f>IF(INDEX('Cleared Students'!$A:$T,MATCH('Clean Clear'!$B29,'Cleared Students'!$B:$B,0),MATCH('Clean Clear'!J$1,'Cleared Students'!$1:$1,0))="","",INDEX('Cleared Students'!$A:$T,MATCH('Clean Clear'!$B29,'Cleared Students'!$B:$B,0),MATCH('Clean Clear'!J$1,'Cleared Students'!$1:$1,0)))</f>
        <v>Unknown</v>
      </c>
      <c r="K29" s="3">
        <f>IF(INDEX('Cleared Students'!$A:$T,MATCH('Clean Clear'!$B29,'Cleared Students'!$B:$B,0),MATCH('Clean Clear'!K$1,'Cleared Students'!$1:$1,0))="","",INDEX('Cleared Students'!$A:$T,MATCH('Clean Clear'!$B29,'Cleared Students'!$B:$B,0),MATCH('Clean Clear'!K$1,'Cleared Students'!$1:$1,0)))</f>
        <v>44459</v>
      </c>
      <c r="L29" t="str">
        <f>IF(INDEX('Cleared Students'!$A:$T,MATCH('Clean Clear'!$B29,'Cleared Students'!$B:$B,0),MATCH('Clean Clear'!L$1,'Cleared Students'!$1:$1,0))="","",INDEX('Cleared Students'!$A:$T,MATCH('Clean Clear'!$B29,'Cleared Students'!$B:$B,0),MATCH('Clean Clear'!L$1,'Cleared Students'!$1:$1,0)))</f>
        <v>Founders Apartment</v>
      </c>
      <c r="M29" s="3">
        <f>IF(INDEX('Cleared Students'!$A:$T,MATCH('Clean Clear'!$B29,'Cleared Students'!$B:$B,0),MATCH('Clean Clear'!M$1,'Cleared Students'!$1:$1,0))="","",INDEX('Cleared Students'!$A:$T,MATCH('Clean Clear'!$B29,'Cleared Students'!$B:$B,0),MATCH('Clean Clear'!M$1,'Cleared Students'!$1:$1,0)))</f>
        <v>44465</v>
      </c>
      <c r="N29" t="str">
        <f>IF(INDEX('Cleared Students'!$A:$T,MATCH('Clean Clear'!$B29,'Cleared Students'!$B:$B,0),MATCH('Clean Clear'!N$1,'Cleared Students'!$1:$1,0))="","",INDEX('Cleared Students'!$A:$T,MATCH('Clean Clear'!$B29,'Cleared Students'!$B:$B,0),MATCH('Clean Clear'!N$1,'Cleared Students'!$1:$1,0)))</f>
        <v>Danny</v>
      </c>
      <c r="O29" t="str">
        <f>IF(INDEX('Cleared Students'!$A:$T,MATCH('Clean Clear'!$B29,'Cleared Students'!$B:$B,0),MATCH('Clean Clear'!O$1,'Cleared Students'!$1:$1,0))="","",INDEX('Cleared Students'!$A:$T,MATCH('Clean Clear'!$B29,'Cleared Students'!$B:$B,0),MATCH('Clean Clear'!O$1,'Cleared Students'!$1:$1,0)))</f>
        <v>YES</v>
      </c>
      <c r="P29" t="str">
        <f>IF(INDEX('Cleared Students'!$A:$T,MATCH('Clean Clear'!$B29,'Cleared Students'!$B:$B,0),MATCH('Clean Clear'!P$1,'Cleared Students'!$1:$1,0))="","",INDEX('Cleared Students'!$A:$T,MATCH('Clean Clear'!$B29,'Cleared Students'!$B:$B,0),MATCH('Clean Clear'!P$1,'Cleared Students'!$1:$1,0)))</f>
        <v/>
      </c>
      <c r="Q29" t="str">
        <f>IF(INDEX('Cleared Students'!$A:$T,MATCH('Clean Clear'!$B29,'Cleared Students'!$B:$B,0),MATCH('Clean Clear'!Q$1,'Cleared Students'!$1:$1,0))="","",INDEX('Cleared Students'!$A:$T,MATCH('Clean Clear'!$B29,'Cleared Students'!$B:$B,0),MATCH('Clean Clear'!Q$1,'Cleared Students'!$1:$1,0)))</f>
        <v>Courtney TS</v>
      </c>
      <c r="R29" t="str">
        <f>IF(INDEX('Cleared Students'!$A:$T,MATCH('Clean Clear'!$B29,'Cleared Students'!$B:$B,0),MATCH('Clean Clear'!R$1,'Cleared Students'!$1:$1,0))="","",INDEX('Cleared Students'!$A:$T,MATCH('Clean Clear'!$B29,'Cleared Students'!$B:$B,0),MATCH('Clean Clear'!R$1,'Cleared Students'!$1:$1,0)))</f>
        <v>Email sent, called but voicemail is full - 9/22; slightly congested, slight cough, runny nose - 9/23;</v>
      </c>
      <c r="S29" t="str">
        <f>IF(INDEX('Cleared Students'!$A:$T,MATCH('Clean Clear'!$B29,'Cleared Students'!$B:$B,0),MATCH('Clean Clear'!S$1,'Cleared Students'!$1:$1,0))="","",INDEX('Cleared Students'!$A:$T,MATCH('Clean Clear'!$B29,'Cleared Students'!$B:$B,0),MATCH('Clean Clear'!S$1,'Cleared Students'!$1:$1,0)))</f>
        <v/>
      </c>
      <c r="T29" t="str">
        <f>IF(INDEX('Cleared Students'!$A:$T,MATCH('Clean Clear'!$B29,'Cleared Students'!$B:$B,0),MATCH('Clean Clear'!T$1,'Cleared Students'!$1:$1,0))="","",INDEX('Cleared Students'!$A:$T,MATCH('Clean Clear'!$B29,'Cleared Students'!$B:$B,0),MATCH('Clean Clear'!T$1,'Cleared Students'!$1:$1,0)))</f>
        <v>symptoms started 9/16</v>
      </c>
      <c r="U29" t="str">
        <f>IF(INDEX('Cleared Students'!$A:$T,MATCH('Clean Clear'!$B29,'Cleared Students'!$B:$B,0),MATCH('Clean Clear'!U$1,'Cleared Students'!$1:$1,0))="","",INDEX('Cleared Students'!$A:$T,MATCH('Clean Clear'!$B29,'Cleared Students'!$B:$B,0),MATCH('Clean Clear'!U$1,'Cleared Students'!$1:$1,0)))</f>
        <v/>
      </c>
    </row>
    <row r="30" spans="1:21" x14ac:dyDescent="0.35">
      <c r="A30">
        <v>1248577</v>
      </c>
      <c r="B30" t="s">
        <v>242</v>
      </c>
      <c r="C30" t="str">
        <f>IF(INDEX('Cleared Students'!$A:$T,MATCH('Clean Clear'!$B30,'Cleared Students'!$B:$B,0),MATCH('Clean Clear'!C$1,'Cleared Students'!$1:$1,0))="","",INDEX('Cleared Students'!$A:$T,MATCH('Clean Clear'!$B30,'Cleared Students'!$B:$B,0),MATCH('Clean Clear'!C$1,'Cleared Students'!$1:$1,0)))</f>
        <v>(563)608-0106</v>
      </c>
      <c r="D30" t="str">
        <f>IF(INDEX('Cleared Students'!$A:$T,MATCH('Clean Clear'!$B30,'Cleared Students'!$B:$B,0),MATCH('Clean Clear'!D$1,'Cleared Students'!$1:$1,0))="","",INDEX('Cleared Students'!$A:$T,MATCH('Clean Clear'!$B30,'Cleared Students'!$B:$B,0),MATCH('Clean Clear'!D$1,'Cleared Students'!$1:$1,0)))</f>
        <v/>
      </c>
      <c r="E30" t="str">
        <f>IF(INDEX('Cleared Students'!$A:$T,MATCH('Clean Clear'!$B30,'Cleared Students'!$B:$B,0),MATCH('Clean Clear'!E$1,'Cleared Students'!$1:$1,0))="","",INDEX('Cleared Students'!$A:$T,MATCH('Clean Clear'!$B30,'Cleared Students'!$B:$B,0),MATCH('Clean Clear'!E$1,'Cleared Students'!$1:$1,0)))</f>
        <v/>
      </c>
      <c r="F30"/>
      <c r="G30" s="22">
        <v>44475</v>
      </c>
      <c r="H30" s="3">
        <f>IF(INDEX('Cleared Students'!$A:$T,MATCH('Clean Clear'!$B30,'Cleared Students'!$B:$B,0),MATCH('Clean Clear'!H$1,'Cleared Students'!$1:$1,0))="","",INDEX('Cleared Students'!$A:$T,MATCH('Clean Clear'!$B30,'Cleared Students'!$B:$B,0),MATCH('Clean Clear'!H$1,'Cleared Students'!$1:$1,0)))</f>
        <v>44475</v>
      </c>
      <c r="I30" s="3">
        <f>IF(INDEX('Cleared Students'!$A:$T,MATCH('Clean Clear'!$B30,'Cleared Students'!$B:$B,0),MATCH('Clean Clear'!I$1,'Cleared Students'!$1:$1,0))="","",INDEX('Cleared Students'!$A:$T,MATCH('Clean Clear'!$B30,'Cleared Students'!$B:$B,0),MATCH('Clean Clear'!I$1,'Cleared Students'!$1:$1,0)))</f>
        <v>44469</v>
      </c>
      <c r="J30" t="str">
        <f>IF(INDEX('Cleared Students'!$A:$T,MATCH('Clean Clear'!$B30,'Cleared Students'!$B:$B,0),MATCH('Clean Clear'!J$1,'Cleared Students'!$1:$1,0))="","",INDEX('Cleared Students'!$A:$T,MATCH('Clean Clear'!$B30,'Cleared Students'!$B:$B,0),MATCH('Clean Clear'!J$1,'Cleared Students'!$1:$1,0)))</f>
        <v>Off Campus - St. Paul's</v>
      </c>
      <c r="K30" s="3">
        <f>IF(INDEX('Cleared Students'!$A:$T,MATCH('Clean Clear'!$B30,'Cleared Students'!$B:$B,0),MATCH('Clean Clear'!K$1,'Cleared Students'!$1:$1,0))="","",INDEX('Cleared Students'!$A:$T,MATCH('Clean Clear'!$B30,'Cleared Students'!$B:$B,0),MATCH('Clean Clear'!K$1,'Cleared Students'!$1:$1,0)))</f>
        <v>44471</v>
      </c>
      <c r="L30" t="str">
        <f>IF(INDEX('Cleared Students'!$A:$T,MATCH('Clean Clear'!$B30,'Cleared Students'!$B:$B,0),MATCH('Clean Clear'!L$1,'Cleared Students'!$1:$1,0))="","",INDEX('Cleared Students'!$A:$T,MATCH('Clean Clear'!$B30,'Cleared Students'!$B:$B,0),MATCH('Clean Clear'!L$1,'Cleared Students'!$1:$1,0)))</f>
        <v>Manors: CHELL 001</v>
      </c>
      <c r="M30" s="3">
        <f>IF(INDEX('Cleared Students'!$A:$T,MATCH('Clean Clear'!$B30,'Cleared Students'!$B:$B,0),MATCH('Clean Clear'!M$1,'Cleared Students'!$1:$1,0))="","",INDEX('Cleared Students'!$A:$T,MATCH('Clean Clear'!$B30,'Cleared Students'!$B:$B,0),MATCH('Clean Clear'!M$1,'Cleared Students'!$1:$1,0)))</f>
        <v>44477</v>
      </c>
      <c r="N30" t="str">
        <f>IF(INDEX('Cleared Students'!$A:$T,MATCH('Clean Clear'!$B30,'Cleared Students'!$B:$B,0),MATCH('Clean Clear'!N$1,'Cleared Students'!$1:$1,0))="","",INDEX('Cleared Students'!$A:$T,MATCH('Clean Clear'!$B30,'Cleared Students'!$B:$B,0),MATCH('Clean Clear'!N$1,'Cleared Students'!$1:$1,0)))</f>
        <v/>
      </c>
      <c r="O30" t="str">
        <f>IF(INDEX('Cleared Students'!$A:$T,MATCH('Clean Clear'!$B30,'Cleared Students'!$B:$B,0),MATCH('Clean Clear'!O$1,'Cleared Students'!$1:$1,0))="","",INDEX('Cleared Students'!$A:$T,MATCH('Clean Clear'!$B30,'Cleared Students'!$B:$B,0),MATCH('Clean Clear'!O$1,'Cleared Students'!$1:$1,0)))</f>
        <v/>
      </c>
      <c r="P30" t="str">
        <f>IF(INDEX('Cleared Students'!$A:$T,MATCH('Clean Clear'!$B30,'Cleared Students'!$B:$B,0),MATCH('Clean Clear'!P$1,'Cleared Students'!$1:$1,0))="","",INDEX('Cleared Students'!$A:$T,MATCH('Clean Clear'!$B30,'Cleared Students'!$B:$B,0),MATCH('Clean Clear'!P$1,'Cleared Students'!$1:$1,0)))</f>
        <v/>
      </c>
      <c r="Q30" t="str">
        <f>IF(INDEX('Cleared Students'!$A:$T,MATCH('Clean Clear'!$B30,'Cleared Students'!$B:$B,0),MATCH('Clean Clear'!Q$1,'Cleared Students'!$1:$1,0))="","",INDEX('Cleared Students'!$A:$T,MATCH('Clean Clear'!$B30,'Cleared Students'!$B:$B,0),MATCH('Clean Clear'!Q$1,'Cleared Students'!$1:$1,0)))</f>
        <v>Josh B.</v>
      </c>
      <c r="R30" t="str">
        <f>IF(INDEX('Cleared Students'!$A:$T,MATCH('Clean Clear'!$B30,'Cleared Students'!$B:$B,0),MATCH('Clean Clear'!R$1,'Cleared Students'!$1:$1,0))="","",INDEX('Cleared Students'!$A:$T,MATCH('Clean Clear'!$B30,'Cleared Students'!$B:$B,0),MATCH('Clean Clear'!R$1,'Cleared Students'!$1:$1,0)))</f>
        <v xml:space="preserve">is observing classes, is looking at holding off </v>
      </c>
      <c r="S30" t="str">
        <f>IF(INDEX('Cleared Students'!$A:$T,MATCH('Clean Clear'!$B30,'Cleared Students'!$B:$B,0),MATCH('Clean Clear'!S$1,'Cleared Students'!$1:$1,0))="","",INDEX('Cleared Students'!$A:$T,MATCH('Clean Clear'!$B30,'Cleared Students'!$B:$B,0),MATCH('Clean Clear'!S$1,'Cleared Students'!$1:$1,0)))</f>
        <v/>
      </c>
      <c r="T30" t="str">
        <f>IF(INDEX('Cleared Students'!$A:$T,MATCH('Clean Clear'!$B30,'Cleared Students'!$B:$B,0),MATCH('Clean Clear'!T$1,'Cleared Students'!$1:$1,0))="","",INDEX('Cleared Students'!$A:$T,MATCH('Clean Clear'!$B30,'Cleared Students'!$B:$B,0),MATCH('Clean Clear'!T$1,'Cleared Students'!$1:$1,0)))</f>
        <v/>
      </c>
      <c r="U30" t="str">
        <f>IF(INDEX('Cleared Students'!$A:$T,MATCH('Clean Clear'!$B30,'Cleared Students'!$B:$B,0),MATCH('Clean Clear'!U$1,'Cleared Students'!$1:$1,0))="","",INDEX('Cleared Students'!$A:$T,MATCH('Clean Clear'!$B30,'Cleared Students'!$B:$B,0),MATCH('Clean Clear'!U$1,'Cleared Students'!$1:$1,0)))</f>
        <v/>
      </c>
    </row>
    <row r="31" spans="1:21" x14ac:dyDescent="0.35">
      <c r="A31">
        <v>1224643</v>
      </c>
      <c r="B31" t="s">
        <v>229</v>
      </c>
      <c r="C31" t="str">
        <f>IF(INDEX('Cleared Students'!$A:$T,MATCH('Clean Clear'!$B31,'Cleared Students'!$B:$B,0),MATCH('Clean Clear'!C$1,'Cleared Students'!$1:$1,0))="","",INDEX('Cleared Students'!$A:$T,MATCH('Clean Clear'!$B31,'Cleared Students'!$B:$B,0),MATCH('Clean Clear'!C$1,'Cleared Students'!$1:$1,0)))</f>
        <v>(309)634-1378</v>
      </c>
      <c r="D31" t="str">
        <f>IF(INDEX('Cleared Students'!$A:$T,MATCH('Clean Clear'!$B31,'Cleared Students'!$B:$B,0),MATCH('Clean Clear'!D$1,'Cleared Students'!$1:$1,0))="","",INDEX('Cleared Students'!$A:$T,MATCH('Clean Clear'!$B31,'Cleared Students'!$B:$B,0),MATCH('Clean Clear'!D$1,'Cleared Students'!$1:$1,0)))</f>
        <v/>
      </c>
      <c r="E31" t="str">
        <f>IF(INDEX('Cleared Students'!$A:$T,MATCH('Clean Clear'!$B31,'Cleared Students'!$B:$B,0),MATCH('Clean Clear'!E$1,'Cleared Students'!$1:$1,0))="","",INDEX('Cleared Students'!$A:$T,MATCH('Clean Clear'!$B31,'Cleared Students'!$B:$B,0),MATCH('Clean Clear'!E$1,'Cleared Students'!$1:$1,0)))</f>
        <v>Wartburg 9/29</v>
      </c>
      <c r="F31" t="s">
        <v>2</v>
      </c>
      <c r="G31" s="22">
        <v>44468</v>
      </c>
      <c r="H31" s="3" t="str">
        <f>IF(INDEX('Cleared Students'!$A:$T,MATCH('Clean Clear'!$B31,'Cleared Students'!$B:$B,0),MATCH('Clean Clear'!H$1,'Cleared Students'!$1:$1,0))="","",INDEX('Cleared Students'!$A:$T,MATCH('Clean Clear'!$B31,'Cleared Students'!$B:$B,0),MATCH('Clean Clear'!H$1,'Cleared Students'!$1:$1,0)))</f>
        <v xml:space="preserve">Positive Antigen </v>
      </c>
      <c r="I31" s="3" t="str">
        <f>IF(INDEX('Cleared Students'!$A:$T,MATCH('Clean Clear'!$B31,'Cleared Students'!$B:$B,0),MATCH('Clean Clear'!I$1,'Cleared Students'!$1:$1,0))="","",INDEX('Cleared Students'!$A:$T,MATCH('Clean Clear'!$B31,'Cleared Students'!$B:$B,0),MATCH('Clean Clear'!I$1,'Cleared Students'!$1:$1,0)))</f>
        <v>unknown</v>
      </c>
      <c r="J31" t="str">
        <f>IF(INDEX('Cleared Students'!$A:$T,MATCH('Clean Clear'!$B31,'Cleared Students'!$B:$B,0),MATCH('Clean Clear'!J$1,'Cleared Students'!$1:$1,0))="","",INDEX('Cleared Students'!$A:$T,MATCH('Clean Clear'!$B31,'Cleared Students'!$B:$B,0),MATCH('Clean Clear'!J$1,'Cleared Students'!$1:$1,0)))</f>
        <v>unknown</v>
      </c>
      <c r="K31" s="3">
        <f>IF(INDEX('Cleared Students'!$A:$T,MATCH('Clean Clear'!$B31,'Cleared Students'!$B:$B,0),MATCH('Clean Clear'!K$1,'Cleared Students'!$1:$1,0))="","",INDEX('Cleared Students'!$A:$T,MATCH('Clean Clear'!$B31,'Cleared Students'!$B:$B,0),MATCH('Clean Clear'!K$1,'Cleared Students'!$1:$1,0)))</f>
        <v>44468</v>
      </c>
      <c r="L31" t="str">
        <f>IF(INDEX('Cleared Students'!$A:$T,MATCH('Clean Clear'!$B31,'Cleared Students'!$B:$B,0),MATCH('Clean Clear'!L$1,'Cleared Students'!$1:$1,0))="","",INDEX('Cleared Students'!$A:$T,MATCH('Clean Clear'!$B31,'Cleared Students'!$B:$B,0),MATCH('Clean Clear'!L$1,'Cleared Students'!$1:$1,0)))</f>
        <v>Founders Apartment</v>
      </c>
      <c r="M31" s="3">
        <f>IF(INDEX('Cleared Students'!$A:$T,MATCH('Clean Clear'!$B31,'Cleared Students'!$B:$B,0),MATCH('Clean Clear'!M$1,'Cleared Students'!$1:$1,0))="","",INDEX('Cleared Students'!$A:$T,MATCH('Clean Clear'!$B31,'Cleared Students'!$B:$B,0),MATCH('Clean Clear'!M$1,'Cleared Students'!$1:$1,0)))</f>
        <v>44476</v>
      </c>
      <c r="N31" t="str">
        <f>IF(INDEX('Cleared Students'!$A:$T,MATCH('Clean Clear'!$B31,'Cleared Students'!$B:$B,0),MATCH('Clean Clear'!N$1,'Cleared Students'!$1:$1,0))="","",INDEX('Cleared Students'!$A:$T,MATCH('Clean Clear'!$B31,'Cleared Students'!$B:$B,0),MATCH('Clean Clear'!N$1,'Cleared Students'!$1:$1,0)))</f>
        <v xml:space="preserve">Danny </v>
      </c>
      <c r="O31" t="str">
        <f>IF(INDEX('Cleared Students'!$A:$T,MATCH('Clean Clear'!$B31,'Cleared Students'!$B:$B,0),MATCH('Clean Clear'!O$1,'Cleared Students'!$1:$1,0))="","",INDEX('Cleared Students'!$A:$T,MATCH('Clean Clear'!$B31,'Cleared Students'!$B:$B,0),MATCH('Clean Clear'!O$1,'Cleared Students'!$1:$1,0)))</f>
        <v>YES</v>
      </c>
      <c r="P31" t="str">
        <f>IF(INDEX('Cleared Students'!$A:$T,MATCH('Clean Clear'!$B31,'Cleared Students'!$B:$B,0),MATCH('Clean Clear'!P$1,'Cleared Students'!$1:$1,0))="","",INDEX('Cleared Students'!$A:$T,MATCH('Clean Clear'!$B31,'Cleared Students'!$B:$B,0),MATCH('Clean Clear'!P$1,'Cleared Students'!$1:$1,0)))</f>
        <v/>
      </c>
      <c r="Q31" t="str">
        <f>IF(INDEX('Cleared Students'!$A:$T,MATCH('Clean Clear'!$B31,'Cleared Students'!$B:$B,0),MATCH('Clean Clear'!Q$1,'Cleared Students'!$1:$1,0))="","",INDEX('Cleared Students'!$A:$T,MATCH('Clean Clear'!$B31,'Cleared Students'!$B:$B,0),MATCH('Clean Clear'!Q$1,'Cleared Students'!$1:$1,0)))</f>
        <v>Josh B.</v>
      </c>
      <c r="R31" t="str">
        <f>IF(INDEX('Cleared Students'!$A:$T,MATCH('Clean Clear'!$B31,'Cleared Students'!$B:$B,0),MATCH('Clean Clear'!R$1,'Cleared Students'!$1:$1,0))="","",INDEX('Cleared Students'!$A:$T,MATCH('Clean Clear'!$B31,'Cleared Students'!$B:$B,0),MATCH('Clean Clear'!R$1,'Cleared Students'!$1:$1,0)))</f>
        <v>9/30: sore throat/runny nose, fever broke last night, 10/1 -10/7feeling much better, 10/8 - feeling great</v>
      </c>
      <c r="S31" t="str">
        <f>IF(INDEX('Cleared Students'!$A:$T,MATCH('Clean Clear'!$B31,'Cleared Students'!$B:$B,0),MATCH('Clean Clear'!S$1,'Cleared Students'!$1:$1,0))="","",INDEX('Cleared Students'!$A:$T,MATCH('Clean Clear'!$B31,'Cleared Students'!$B:$B,0),MATCH('Clean Clear'!S$1,'Cleared Students'!$1:$1,0)))</f>
        <v/>
      </c>
      <c r="T31" t="str">
        <f>IF(INDEX('Cleared Students'!$A:$T,MATCH('Clean Clear'!$B31,'Cleared Students'!$B:$B,0),MATCH('Clean Clear'!T$1,'Cleared Students'!$1:$1,0))="","",INDEX('Cleared Students'!$A:$T,MATCH('Clean Clear'!$B31,'Cleared Students'!$B:$B,0),MATCH('Clean Clear'!T$1,'Cleared Students'!$1:$1,0)))</f>
        <v>wants groceries delivered 10/1</v>
      </c>
      <c r="U31" t="str">
        <f>IF(INDEX('Cleared Students'!$A:$T,MATCH('Clean Clear'!$B31,'Cleared Students'!$B:$B,0),MATCH('Clean Clear'!U$1,'Cleared Students'!$1:$1,0))="","",INDEX('Cleared Students'!$A:$T,MATCH('Clean Clear'!$B31,'Cleared Students'!$B:$B,0),MATCH('Clean Clear'!U$1,'Cleared Students'!$1:$1,0)))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9F-1ECB-4015-A969-E5B4078CAA66}">
  <dimension ref="A1:AM40"/>
  <sheetViews>
    <sheetView topLeftCell="A16" workbookViewId="0">
      <selection activeCell="A35" sqref="A35:AM40"/>
    </sheetView>
  </sheetViews>
  <sheetFormatPr defaultRowHeight="14.5" x14ac:dyDescent="0.35"/>
  <cols>
    <col min="6" max="6" width="30.26953125" bestFit="1" customWidth="1"/>
    <col min="9" max="9" width="24.7265625" bestFit="1" customWidth="1"/>
  </cols>
  <sheetData>
    <row r="1" spans="1:2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20" x14ac:dyDescent="0.35">
      <c r="A2" t="s">
        <v>226</v>
      </c>
      <c r="B2" t="s">
        <v>193</v>
      </c>
      <c r="F2" s="3">
        <v>44456</v>
      </c>
      <c r="G2" t="s">
        <v>128</v>
      </c>
      <c r="H2" t="s">
        <v>111</v>
      </c>
      <c r="I2" s="3">
        <v>44456</v>
      </c>
      <c r="J2" t="s">
        <v>194</v>
      </c>
      <c r="K2" s="3">
        <v>44456</v>
      </c>
      <c r="M2" t="s">
        <v>20</v>
      </c>
      <c r="S2" t="s">
        <v>227</v>
      </c>
    </row>
    <row r="3" spans="1:20" x14ac:dyDescent="0.35">
      <c r="A3">
        <v>1250699</v>
      </c>
      <c r="B3" t="s">
        <v>105</v>
      </c>
      <c r="C3" t="s">
        <v>106</v>
      </c>
      <c r="E3" t="s">
        <v>115</v>
      </c>
      <c r="F3" t="s">
        <v>107</v>
      </c>
      <c r="G3" t="s">
        <v>99</v>
      </c>
      <c r="H3" t="s">
        <v>99</v>
      </c>
      <c r="I3" s="3">
        <v>44449</v>
      </c>
      <c r="J3" t="s">
        <v>116</v>
      </c>
      <c r="K3" s="3">
        <v>44459</v>
      </c>
      <c r="L3" t="s">
        <v>5</v>
      </c>
      <c r="M3" t="s">
        <v>20</v>
      </c>
      <c r="N3" s="3">
        <v>44459</v>
      </c>
      <c r="O3" t="s">
        <v>117</v>
      </c>
      <c r="P3" t="s">
        <v>147</v>
      </c>
      <c r="S3" s="3">
        <v>44463</v>
      </c>
      <c r="T3" t="s">
        <v>108</v>
      </c>
    </row>
    <row r="4" spans="1:20" x14ac:dyDescent="0.35">
      <c r="A4">
        <v>1244320</v>
      </c>
      <c r="B4" t="s">
        <v>113</v>
      </c>
      <c r="C4" t="s">
        <v>118</v>
      </c>
      <c r="E4" t="s">
        <v>119</v>
      </c>
      <c r="F4" t="s">
        <v>2</v>
      </c>
      <c r="G4" s="3">
        <v>44449</v>
      </c>
      <c r="H4" t="s">
        <v>120</v>
      </c>
      <c r="I4" s="3">
        <v>44450</v>
      </c>
      <c r="J4" t="s">
        <v>121</v>
      </c>
      <c r="K4" s="3">
        <v>44460</v>
      </c>
      <c r="L4" t="s">
        <v>122</v>
      </c>
      <c r="M4" t="s">
        <v>20</v>
      </c>
      <c r="N4" s="3">
        <v>44460</v>
      </c>
      <c r="O4" t="s">
        <v>123</v>
      </c>
      <c r="P4" t="s">
        <v>228</v>
      </c>
      <c r="Q4" t="s">
        <v>124</v>
      </c>
      <c r="S4" t="s">
        <v>227</v>
      </c>
    </row>
    <row r="5" spans="1:20" x14ac:dyDescent="0.35">
      <c r="A5">
        <v>1235116</v>
      </c>
      <c r="B5" t="s">
        <v>0</v>
      </c>
      <c r="E5" t="s">
        <v>1</v>
      </c>
      <c r="F5" t="s">
        <v>2</v>
      </c>
      <c r="G5" t="s">
        <v>3</v>
      </c>
      <c r="H5" t="s">
        <v>4</v>
      </c>
      <c r="I5" s="3">
        <v>44425</v>
      </c>
      <c r="J5" t="s">
        <v>4</v>
      </c>
      <c r="K5" s="3">
        <v>44435</v>
      </c>
      <c r="L5" t="s">
        <v>5</v>
      </c>
      <c r="M5" t="s">
        <v>6</v>
      </c>
      <c r="O5" t="s">
        <v>5</v>
      </c>
      <c r="T5" t="s">
        <v>7</v>
      </c>
    </row>
    <row r="6" spans="1:20" x14ac:dyDescent="0.35">
      <c r="B6" t="s">
        <v>8</v>
      </c>
      <c r="E6" t="s">
        <v>9</v>
      </c>
      <c r="F6" t="s">
        <v>10</v>
      </c>
      <c r="G6" t="s">
        <v>3</v>
      </c>
      <c r="H6" t="s">
        <v>3</v>
      </c>
      <c r="I6" s="3">
        <v>44427</v>
      </c>
      <c r="J6" t="s">
        <v>11</v>
      </c>
      <c r="K6" s="3">
        <v>44437</v>
      </c>
      <c r="L6" t="s">
        <v>5</v>
      </c>
      <c r="M6" t="s">
        <v>6</v>
      </c>
      <c r="O6" t="s">
        <v>5</v>
      </c>
    </row>
    <row r="7" spans="1:20" x14ac:dyDescent="0.35">
      <c r="A7">
        <v>1232227</v>
      </c>
      <c r="B7" t="s">
        <v>12</v>
      </c>
      <c r="C7" t="s">
        <v>13</v>
      </c>
      <c r="D7" s="3">
        <v>36695</v>
      </c>
      <c r="E7" t="s">
        <v>1</v>
      </c>
      <c r="F7" t="s">
        <v>14</v>
      </c>
      <c r="G7" t="s">
        <v>3</v>
      </c>
      <c r="H7" t="s">
        <v>4</v>
      </c>
      <c r="I7" s="3">
        <v>44428</v>
      </c>
      <c r="J7" t="s">
        <v>11</v>
      </c>
      <c r="K7" s="3">
        <v>44438</v>
      </c>
      <c r="L7" t="s">
        <v>15</v>
      </c>
      <c r="M7" t="s">
        <v>6</v>
      </c>
      <c r="O7" t="s">
        <v>5</v>
      </c>
      <c r="T7" t="s">
        <v>16</v>
      </c>
    </row>
    <row r="8" spans="1:20" x14ac:dyDescent="0.35">
      <c r="A8">
        <v>1233601</v>
      </c>
      <c r="B8" t="s">
        <v>17</v>
      </c>
      <c r="C8" t="s">
        <v>18</v>
      </c>
      <c r="D8" s="3">
        <v>37013</v>
      </c>
      <c r="E8" t="s">
        <v>1</v>
      </c>
      <c r="F8" t="s">
        <v>14</v>
      </c>
      <c r="G8" t="s">
        <v>3</v>
      </c>
      <c r="H8" t="s">
        <v>4</v>
      </c>
      <c r="I8" s="3">
        <v>44428</v>
      </c>
      <c r="J8" t="s">
        <v>19</v>
      </c>
      <c r="K8" s="3">
        <v>44438</v>
      </c>
      <c r="L8" t="s">
        <v>15</v>
      </c>
      <c r="M8" t="s">
        <v>20</v>
      </c>
      <c r="O8" t="s">
        <v>5</v>
      </c>
      <c r="T8" t="s">
        <v>16</v>
      </c>
    </row>
    <row r="9" spans="1:20" x14ac:dyDescent="0.35">
      <c r="A9">
        <v>1240577</v>
      </c>
      <c r="B9" t="s">
        <v>96</v>
      </c>
      <c r="C9" t="s">
        <v>97</v>
      </c>
      <c r="F9" t="s">
        <v>150</v>
      </c>
      <c r="G9" t="s">
        <v>99</v>
      </c>
      <c r="H9" t="s">
        <v>99</v>
      </c>
      <c r="I9" s="3">
        <v>44445</v>
      </c>
      <c r="J9" t="s">
        <v>100</v>
      </c>
      <c r="K9" t="s">
        <v>101</v>
      </c>
      <c r="M9" t="s">
        <v>20</v>
      </c>
      <c r="N9" t="s">
        <v>102</v>
      </c>
      <c r="O9" t="s">
        <v>103</v>
      </c>
      <c r="P9" t="s">
        <v>151</v>
      </c>
    </row>
    <row r="10" spans="1:20" x14ac:dyDescent="0.35">
      <c r="A10">
        <v>1246930</v>
      </c>
      <c r="B10" t="s">
        <v>152</v>
      </c>
      <c r="C10" t="s">
        <v>153</v>
      </c>
      <c r="D10" s="3">
        <v>37783</v>
      </c>
      <c r="E10" t="s">
        <v>1</v>
      </c>
      <c r="F10" t="s">
        <v>154</v>
      </c>
      <c r="G10" t="s">
        <v>3</v>
      </c>
      <c r="H10" t="s">
        <v>4</v>
      </c>
      <c r="I10" s="3">
        <v>44434</v>
      </c>
      <c r="J10" t="s">
        <v>155</v>
      </c>
      <c r="K10" s="3">
        <v>44444</v>
      </c>
      <c r="L10" t="s">
        <v>156</v>
      </c>
      <c r="M10" t="s">
        <v>20</v>
      </c>
      <c r="O10" t="s">
        <v>45</v>
      </c>
      <c r="P10" t="s">
        <v>157</v>
      </c>
      <c r="T10" t="s">
        <v>47</v>
      </c>
    </row>
    <row r="11" spans="1:20" x14ac:dyDescent="0.35">
      <c r="A11">
        <v>1248095</v>
      </c>
      <c r="B11" t="s">
        <v>58</v>
      </c>
      <c r="C11" t="s">
        <v>59</v>
      </c>
      <c r="E11" s="3">
        <v>37619</v>
      </c>
      <c r="F11" t="s">
        <v>60</v>
      </c>
      <c r="G11" s="3">
        <v>44434</v>
      </c>
      <c r="H11" t="s">
        <v>61</v>
      </c>
      <c r="I11" s="3">
        <v>44434</v>
      </c>
      <c r="J11" t="s">
        <v>11</v>
      </c>
      <c r="K11" s="3">
        <v>44442</v>
      </c>
      <c r="L11" t="s">
        <v>62</v>
      </c>
      <c r="M11" t="s">
        <v>20</v>
      </c>
      <c r="N11" s="3">
        <v>44448</v>
      </c>
      <c r="O11" t="s">
        <v>45</v>
      </c>
      <c r="P11" t="s">
        <v>63</v>
      </c>
    </row>
    <row r="12" spans="1:20" x14ac:dyDescent="0.35">
      <c r="A12">
        <v>1248351</v>
      </c>
      <c r="B12" t="s">
        <v>64</v>
      </c>
      <c r="C12" t="s">
        <v>65</v>
      </c>
      <c r="E12" s="3">
        <v>37668</v>
      </c>
      <c r="F12" t="s">
        <v>66</v>
      </c>
      <c r="G12" s="3">
        <v>44434</v>
      </c>
      <c r="H12" t="s">
        <v>61</v>
      </c>
      <c r="I12" s="3">
        <v>44434</v>
      </c>
      <c r="J12" t="s">
        <v>11</v>
      </c>
      <c r="K12" s="3">
        <v>44442</v>
      </c>
      <c r="L12" t="s">
        <v>62</v>
      </c>
      <c r="M12" t="s">
        <v>20</v>
      </c>
      <c r="N12" s="3">
        <v>44448</v>
      </c>
      <c r="O12" t="s">
        <v>45</v>
      </c>
      <c r="P12" t="s">
        <v>67</v>
      </c>
    </row>
    <row r="13" spans="1:20" x14ac:dyDescent="0.35">
      <c r="B13" t="s">
        <v>68</v>
      </c>
      <c r="C13" t="s">
        <v>69</v>
      </c>
      <c r="E13" s="3">
        <v>37536</v>
      </c>
      <c r="F13" t="s">
        <v>60</v>
      </c>
      <c r="G13" s="3">
        <v>44434</v>
      </c>
      <c r="H13" t="s">
        <v>61</v>
      </c>
      <c r="I13" s="3">
        <v>44434</v>
      </c>
      <c r="J13" t="s">
        <v>11</v>
      </c>
      <c r="K13" s="3">
        <v>44442</v>
      </c>
      <c r="L13" t="s">
        <v>62</v>
      </c>
      <c r="M13" t="s">
        <v>20</v>
      </c>
      <c r="N13" s="3">
        <v>44448</v>
      </c>
      <c r="O13" t="s">
        <v>45</v>
      </c>
      <c r="P13" t="s">
        <v>70</v>
      </c>
    </row>
    <row r="14" spans="1:20" x14ac:dyDescent="0.35">
      <c r="B14" t="s">
        <v>40</v>
      </c>
      <c r="C14" t="s">
        <v>41</v>
      </c>
      <c r="D14" s="3">
        <v>37763</v>
      </c>
      <c r="E14" t="s">
        <v>42</v>
      </c>
      <c r="F14" t="s">
        <v>2</v>
      </c>
      <c r="G14" s="3">
        <v>44434</v>
      </c>
      <c r="H14" t="s">
        <v>43</v>
      </c>
      <c r="I14" s="3">
        <v>44438</v>
      </c>
      <c r="J14" t="s">
        <v>44</v>
      </c>
      <c r="K14" s="3">
        <v>44448</v>
      </c>
      <c r="L14" t="s">
        <v>15</v>
      </c>
      <c r="M14" t="s">
        <v>20</v>
      </c>
      <c r="O14" t="s">
        <v>45</v>
      </c>
      <c r="P14" t="s">
        <v>158</v>
      </c>
      <c r="T14" t="s">
        <v>47</v>
      </c>
    </row>
    <row r="15" spans="1:20" x14ac:dyDescent="0.35">
      <c r="B15" t="s">
        <v>159</v>
      </c>
      <c r="C15" t="s">
        <v>160</v>
      </c>
      <c r="F15" t="s">
        <v>161</v>
      </c>
      <c r="G15" t="s">
        <v>99</v>
      </c>
      <c r="H15" t="s">
        <v>99</v>
      </c>
      <c r="I15" s="3">
        <v>44447</v>
      </c>
      <c r="J15" t="s">
        <v>162</v>
      </c>
      <c r="K15" s="3">
        <v>44447</v>
      </c>
      <c r="P15" t="s">
        <v>163</v>
      </c>
    </row>
    <row r="16" spans="1:20" x14ac:dyDescent="0.35">
      <c r="B16" t="s">
        <v>164</v>
      </c>
      <c r="C16" t="s">
        <v>165</v>
      </c>
      <c r="F16" t="s">
        <v>166</v>
      </c>
      <c r="G16" t="s">
        <v>99</v>
      </c>
      <c r="H16" t="s">
        <v>99</v>
      </c>
      <c r="I16" s="3">
        <v>44449</v>
      </c>
      <c r="K16" t="s">
        <v>131</v>
      </c>
      <c r="R16" t="s">
        <v>167</v>
      </c>
    </row>
    <row r="17" spans="1:20" x14ac:dyDescent="0.35">
      <c r="A17">
        <v>1249163</v>
      </c>
      <c r="B17" t="s">
        <v>109</v>
      </c>
      <c r="C17" t="s">
        <v>168</v>
      </c>
      <c r="F17" t="s">
        <v>169</v>
      </c>
      <c r="G17" t="s">
        <v>110</v>
      </c>
      <c r="H17" t="s">
        <v>111</v>
      </c>
      <c r="I17" s="3">
        <v>44452</v>
      </c>
      <c r="J17" t="s">
        <v>112</v>
      </c>
      <c r="K17" s="3">
        <v>44454</v>
      </c>
      <c r="M17" t="s">
        <v>20</v>
      </c>
      <c r="N17" t="s">
        <v>102</v>
      </c>
      <c r="O17" t="s">
        <v>117</v>
      </c>
    </row>
    <row r="18" spans="1:20" x14ac:dyDescent="0.35">
      <c r="A18">
        <v>1239366</v>
      </c>
      <c r="B18" t="s">
        <v>170</v>
      </c>
      <c r="C18" t="s">
        <v>171</v>
      </c>
      <c r="F18" s="3">
        <v>44453</v>
      </c>
      <c r="G18" t="s">
        <v>128</v>
      </c>
      <c r="H18" t="s">
        <v>172</v>
      </c>
      <c r="I18" s="3">
        <v>44453</v>
      </c>
      <c r="J18" t="s">
        <v>173</v>
      </c>
      <c r="K18" s="3">
        <v>44454</v>
      </c>
      <c r="M18" t="s">
        <v>20</v>
      </c>
      <c r="O18" t="s">
        <v>123</v>
      </c>
      <c r="P18" t="s">
        <v>174</v>
      </c>
    </row>
    <row r="19" spans="1:20" x14ac:dyDescent="0.35">
      <c r="A19">
        <v>1245755</v>
      </c>
      <c r="B19" t="s">
        <v>125</v>
      </c>
      <c r="C19" t="s">
        <v>126</v>
      </c>
      <c r="F19" t="s">
        <v>127</v>
      </c>
      <c r="G19" t="s">
        <v>128</v>
      </c>
      <c r="H19" t="s">
        <v>129</v>
      </c>
      <c r="I19" s="3">
        <v>44454</v>
      </c>
      <c r="J19" t="s">
        <v>130</v>
      </c>
      <c r="K19" s="3">
        <v>44455</v>
      </c>
      <c r="M19" t="s">
        <v>20</v>
      </c>
      <c r="N19" t="s">
        <v>131</v>
      </c>
      <c r="O19" t="s">
        <v>123</v>
      </c>
      <c r="P19" t="s">
        <v>132</v>
      </c>
    </row>
    <row r="20" spans="1:20" x14ac:dyDescent="0.35">
      <c r="A20">
        <v>1244590</v>
      </c>
      <c r="B20" t="s">
        <v>133</v>
      </c>
      <c r="F20" s="3">
        <v>44454</v>
      </c>
      <c r="G20" t="s">
        <v>128</v>
      </c>
      <c r="H20" t="s">
        <v>129</v>
      </c>
      <c r="I20" s="3">
        <v>44454</v>
      </c>
      <c r="J20" t="s">
        <v>175</v>
      </c>
      <c r="K20" s="3">
        <v>44455</v>
      </c>
      <c r="M20" t="s">
        <v>20</v>
      </c>
      <c r="N20" t="s">
        <v>131</v>
      </c>
      <c r="O20" t="s">
        <v>123</v>
      </c>
      <c r="P20" t="s">
        <v>176</v>
      </c>
    </row>
    <row r="21" spans="1:20" x14ac:dyDescent="0.35">
      <c r="A21">
        <v>1248196</v>
      </c>
      <c r="B21" t="s">
        <v>136</v>
      </c>
      <c r="C21" t="s">
        <v>137</v>
      </c>
      <c r="F21" s="3">
        <v>44455</v>
      </c>
      <c r="G21" t="s">
        <v>128</v>
      </c>
      <c r="H21" t="s">
        <v>129</v>
      </c>
      <c r="I21" s="3">
        <v>44455</v>
      </c>
      <c r="J21" t="s">
        <v>138</v>
      </c>
      <c r="K21" s="3">
        <v>44455</v>
      </c>
      <c r="M21" t="s">
        <v>20</v>
      </c>
      <c r="N21" t="s">
        <v>131</v>
      </c>
      <c r="O21" t="s">
        <v>117</v>
      </c>
      <c r="P21" t="s">
        <v>177</v>
      </c>
    </row>
    <row r="22" spans="1:20" x14ac:dyDescent="0.35">
      <c r="A22">
        <v>1235078</v>
      </c>
      <c r="B22" t="s">
        <v>139</v>
      </c>
      <c r="C22" t="s">
        <v>140</v>
      </c>
      <c r="F22" t="s">
        <v>178</v>
      </c>
      <c r="G22" t="s">
        <v>128</v>
      </c>
      <c r="H22" t="s">
        <v>129</v>
      </c>
      <c r="I22" s="3">
        <v>44455</v>
      </c>
      <c r="J22" t="s">
        <v>141</v>
      </c>
      <c r="K22" s="3">
        <v>44455</v>
      </c>
      <c r="M22" t="s">
        <v>20</v>
      </c>
      <c r="N22" t="s">
        <v>131</v>
      </c>
      <c r="O22" t="s">
        <v>117</v>
      </c>
      <c r="P22" t="s">
        <v>179</v>
      </c>
    </row>
    <row r="23" spans="1:20" x14ac:dyDescent="0.35">
      <c r="A23">
        <v>1245967</v>
      </c>
      <c r="B23" t="s">
        <v>180</v>
      </c>
      <c r="C23" t="s">
        <v>143</v>
      </c>
      <c r="F23" t="s">
        <v>178</v>
      </c>
      <c r="G23" t="s">
        <v>128</v>
      </c>
      <c r="H23" t="s">
        <v>129</v>
      </c>
      <c r="I23" s="3">
        <v>44455</v>
      </c>
      <c r="J23" t="s">
        <v>144</v>
      </c>
      <c r="K23" s="3">
        <v>44455</v>
      </c>
      <c r="M23" t="s">
        <v>20</v>
      </c>
      <c r="N23" t="s">
        <v>131</v>
      </c>
      <c r="O23" t="s">
        <v>117</v>
      </c>
      <c r="P23" t="s">
        <v>181</v>
      </c>
    </row>
    <row r="24" spans="1:20" x14ac:dyDescent="0.35">
      <c r="A24">
        <v>1243914</v>
      </c>
      <c r="B24" t="s">
        <v>182</v>
      </c>
      <c r="C24" t="s">
        <v>183</v>
      </c>
      <c r="F24" t="s">
        <v>178</v>
      </c>
      <c r="G24" t="s">
        <v>128</v>
      </c>
      <c r="H24" t="s">
        <v>129</v>
      </c>
      <c r="I24" s="3">
        <v>44455</v>
      </c>
      <c r="J24" t="s">
        <v>184</v>
      </c>
      <c r="K24" s="3">
        <v>44455</v>
      </c>
      <c r="M24" t="s">
        <v>20</v>
      </c>
      <c r="N24" t="s">
        <v>131</v>
      </c>
      <c r="O24" t="s">
        <v>117</v>
      </c>
      <c r="P24" t="s">
        <v>177</v>
      </c>
    </row>
    <row r="25" spans="1:20" x14ac:dyDescent="0.35">
      <c r="B25" t="s">
        <v>185</v>
      </c>
      <c r="F25" s="3">
        <v>44455</v>
      </c>
      <c r="G25" t="s">
        <v>128</v>
      </c>
      <c r="H25" t="s">
        <v>111</v>
      </c>
      <c r="I25" s="3">
        <v>44455</v>
      </c>
      <c r="J25" t="s">
        <v>186</v>
      </c>
      <c r="K25" s="3">
        <v>44456</v>
      </c>
      <c r="M25" t="s">
        <v>20</v>
      </c>
    </row>
    <row r="26" spans="1:20" x14ac:dyDescent="0.35">
      <c r="A26">
        <v>1237558</v>
      </c>
      <c r="B26" t="s">
        <v>187</v>
      </c>
      <c r="C26" t="s">
        <v>188</v>
      </c>
      <c r="F26" s="3">
        <v>44456</v>
      </c>
      <c r="G26" t="s">
        <v>128</v>
      </c>
      <c r="H26" t="s">
        <v>111</v>
      </c>
      <c r="I26" s="3">
        <v>44456</v>
      </c>
      <c r="J26" t="s">
        <v>189</v>
      </c>
      <c r="K26" s="3">
        <v>44456</v>
      </c>
      <c r="M26" t="s">
        <v>20</v>
      </c>
    </row>
    <row r="27" spans="1:20" x14ac:dyDescent="0.35">
      <c r="A27">
        <v>1212744</v>
      </c>
      <c r="B27" t="s">
        <v>190</v>
      </c>
      <c r="C27" t="s">
        <v>191</v>
      </c>
      <c r="F27" s="3">
        <v>44456</v>
      </c>
      <c r="G27" t="s">
        <v>128</v>
      </c>
      <c r="H27" t="s">
        <v>111</v>
      </c>
      <c r="I27" s="3">
        <v>44456</v>
      </c>
      <c r="J27" t="s">
        <v>192</v>
      </c>
      <c r="K27" s="3">
        <v>44456</v>
      </c>
      <c r="M27" t="s">
        <v>20</v>
      </c>
    </row>
    <row r="28" spans="1:20" x14ac:dyDescent="0.35">
      <c r="B28" t="s">
        <v>193</v>
      </c>
      <c r="F28" s="3">
        <v>44456</v>
      </c>
      <c r="G28" t="s">
        <v>128</v>
      </c>
      <c r="H28" t="s">
        <v>111</v>
      </c>
      <c r="I28" s="3">
        <v>44456</v>
      </c>
      <c r="J28" t="s">
        <v>194</v>
      </c>
      <c r="K28" s="3">
        <v>44456</v>
      </c>
      <c r="M28" t="s">
        <v>20</v>
      </c>
    </row>
    <row r="29" spans="1:20" x14ac:dyDescent="0.35">
      <c r="A29">
        <v>1250699</v>
      </c>
      <c r="B29" t="s">
        <v>105</v>
      </c>
      <c r="C29" t="s">
        <v>106</v>
      </c>
      <c r="E29" t="s">
        <v>115</v>
      </c>
      <c r="F29" t="s">
        <v>107</v>
      </c>
      <c r="G29" t="s">
        <v>99</v>
      </c>
      <c r="H29" t="s">
        <v>99</v>
      </c>
      <c r="I29" s="3">
        <v>44449</v>
      </c>
      <c r="J29" t="s">
        <v>116</v>
      </c>
      <c r="K29" s="3">
        <v>44459</v>
      </c>
      <c r="L29" t="s">
        <v>5</v>
      </c>
      <c r="M29" t="s">
        <v>20</v>
      </c>
      <c r="N29" s="3">
        <v>44459</v>
      </c>
      <c r="O29" t="s">
        <v>117</v>
      </c>
      <c r="P29" t="s">
        <v>147</v>
      </c>
      <c r="S29" s="3">
        <v>44463</v>
      </c>
      <c r="T29" t="s">
        <v>108</v>
      </c>
    </row>
    <row r="30" spans="1:20" x14ac:dyDescent="0.35">
      <c r="A30">
        <v>1244320</v>
      </c>
      <c r="B30" t="s">
        <v>113</v>
      </c>
      <c r="C30" t="s">
        <v>118</v>
      </c>
      <c r="E30" t="s">
        <v>119</v>
      </c>
      <c r="F30" t="s">
        <v>2</v>
      </c>
      <c r="G30" s="3">
        <v>44449</v>
      </c>
      <c r="H30" t="s">
        <v>120</v>
      </c>
      <c r="I30" s="3">
        <v>44450</v>
      </c>
      <c r="J30" t="s">
        <v>121</v>
      </c>
      <c r="K30" s="3">
        <v>44460</v>
      </c>
      <c r="L30" t="s">
        <v>122</v>
      </c>
      <c r="M30" t="s">
        <v>20</v>
      </c>
      <c r="N30" s="3">
        <v>44460</v>
      </c>
      <c r="O30" t="s">
        <v>123</v>
      </c>
      <c r="P30" t="s">
        <v>228</v>
      </c>
      <c r="Q30" t="s">
        <v>124</v>
      </c>
      <c r="S30" t="s">
        <v>227</v>
      </c>
    </row>
    <row r="31" spans="1:20" x14ac:dyDescent="0.35">
      <c r="B31" t="s">
        <v>223</v>
      </c>
      <c r="F31" s="3">
        <v>44462</v>
      </c>
      <c r="G31" t="s">
        <v>3</v>
      </c>
      <c r="H31" t="s">
        <v>3</v>
      </c>
      <c r="I31" s="3">
        <v>44462</v>
      </c>
      <c r="K31" t="s">
        <v>101</v>
      </c>
      <c r="P31" t="s">
        <v>224</v>
      </c>
    </row>
    <row r="32" spans="1:20" x14ac:dyDescent="0.35">
      <c r="A32">
        <v>1227963</v>
      </c>
      <c r="B32" t="s">
        <v>202</v>
      </c>
      <c r="C32" t="s">
        <v>203</v>
      </c>
      <c r="E32" t="s">
        <v>204</v>
      </c>
      <c r="F32" t="s">
        <v>2</v>
      </c>
      <c r="G32" t="s">
        <v>3</v>
      </c>
      <c r="H32" t="s">
        <v>99</v>
      </c>
      <c r="I32" s="3">
        <v>44459</v>
      </c>
      <c r="J32" t="s">
        <v>206</v>
      </c>
      <c r="K32" s="3">
        <v>44465</v>
      </c>
      <c r="L32" t="s">
        <v>5</v>
      </c>
      <c r="M32" t="s">
        <v>20</v>
      </c>
      <c r="O32" t="s">
        <v>123</v>
      </c>
      <c r="P32" t="s">
        <v>225</v>
      </c>
      <c r="R32" t="s">
        <v>207</v>
      </c>
    </row>
    <row r="33" spans="1:39" x14ac:dyDescent="0.35">
      <c r="A33">
        <v>1248577</v>
      </c>
      <c r="B33" t="s">
        <v>242</v>
      </c>
      <c r="C33" t="s">
        <v>243</v>
      </c>
      <c r="F33" s="3">
        <v>44475</v>
      </c>
      <c r="G33" s="3">
        <v>44469</v>
      </c>
      <c r="H33" t="s">
        <v>244</v>
      </c>
      <c r="I33" s="3">
        <v>44471</v>
      </c>
      <c r="J33" t="s">
        <v>245</v>
      </c>
      <c r="K33" s="3">
        <v>44477</v>
      </c>
      <c r="O33" t="s">
        <v>103</v>
      </c>
      <c r="P33" t="s">
        <v>246</v>
      </c>
    </row>
    <row r="34" spans="1:39" x14ac:dyDescent="0.35">
      <c r="A34">
        <v>1224643</v>
      </c>
      <c r="B34" t="s">
        <v>229</v>
      </c>
      <c r="C34" t="s">
        <v>230</v>
      </c>
      <c r="E34" t="s">
        <v>234</v>
      </c>
      <c r="F34" t="s">
        <v>235</v>
      </c>
      <c r="G34" t="s">
        <v>3</v>
      </c>
      <c r="H34" t="s">
        <v>3</v>
      </c>
      <c r="I34" s="3">
        <v>44468</v>
      </c>
      <c r="J34" t="s">
        <v>206</v>
      </c>
      <c r="K34" s="3">
        <v>44476</v>
      </c>
      <c r="L34" t="s">
        <v>236</v>
      </c>
      <c r="M34" t="s">
        <v>20</v>
      </c>
      <c r="O34" t="s">
        <v>103</v>
      </c>
      <c r="P34" t="s">
        <v>264</v>
      </c>
      <c r="R34" t="s">
        <v>238</v>
      </c>
    </row>
    <row r="35" spans="1:39" x14ac:dyDescent="0.35">
      <c r="A35" s="1">
        <v>1250232</v>
      </c>
      <c r="B35" s="1" t="s">
        <v>239</v>
      </c>
      <c r="C35" s="1"/>
      <c r="D35" s="1"/>
      <c r="E35" s="1" t="s">
        <v>240</v>
      </c>
      <c r="F35" s="1" t="s">
        <v>235</v>
      </c>
      <c r="G35" s="1" t="s">
        <v>3</v>
      </c>
      <c r="H35" s="1" t="s">
        <v>3</v>
      </c>
      <c r="I35" s="4">
        <v>44470</v>
      </c>
      <c r="J35" s="1" t="s">
        <v>241</v>
      </c>
      <c r="K35" s="5">
        <v>44480</v>
      </c>
      <c r="L35" s="6" t="s">
        <v>236</v>
      </c>
      <c r="M35" s="1"/>
      <c r="N35" s="7"/>
      <c r="O35" s="1"/>
      <c r="P35" s="41"/>
      <c r="Q35" s="1"/>
      <c r="R35" s="42"/>
      <c r="S35" s="43" t="s">
        <v>294</v>
      </c>
      <c r="T35" s="1"/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5">
      <c r="A36" s="44">
        <v>1248364</v>
      </c>
      <c r="B36" s="19" t="s">
        <v>258</v>
      </c>
      <c r="C36" s="1"/>
      <c r="D36" s="14"/>
      <c r="E36" s="1"/>
      <c r="F36" s="1" t="s">
        <v>259</v>
      </c>
      <c r="G36" s="15">
        <v>44478</v>
      </c>
      <c r="H36" s="1" t="s">
        <v>260</v>
      </c>
      <c r="I36" s="4">
        <v>44480</v>
      </c>
      <c r="J36" s="8" t="s">
        <v>251</v>
      </c>
      <c r="K36" s="5">
        <v>44486</v>
      </c>
      <c r="L36" s="6" t="s">
        <v>261</v>
      </c>
      <c r="M36" s="1"/>
      <c r="N36" s="7"/>
      <c r="O36" s="7"/>
      <c r="P36" s="7"/>
      <c r="Q36" s="1"/>
      <c r="R36" s="1"/>
      <c r="S36" s="45">
        <v>44497</v>
      </c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5">
      <c r="A37" s="1">
        <v>1246544</v>
      </c>
      <c r="B37" s="19" t="s">
        <v>247</v>
      </c>
      <c r="C37" s="12" t="s">
        <v>248</v>
      </c>
      <c r="D37" s="14"/>
      <c r="E37" s="1"/>
      <c r="F37" s="1" t="s">
        <v>256</v>
      </c>
      <c r="G37" s="15">
        <v>44477</v>
      </c>
      <c r="H37" s="1" t="s">
        <v>250</v>
      </c>
      <c r="I37" s="4">
        <v>44485</v>
      </c>
      <c r="J37" s="8" t="s">
        <v>251</v>
      </c>
      <c r="K37" s="5">
        <v>44485</v>
      </c>
      <c r="L37" s="1"/>
      <c r="M37" s="1"/>
      <c r="N37" s="7"/>
      <c r="O37" s="7"/>
      <c r="P37" s="7" t="s">
        <v>257</v>
      </c>
      <c r="Q37" s="1"/>
      <c r="R37" s="1"/>
      <c r="S37" s="43" t="s">
        <v>227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5">
      <c r="A38" s="1">
        <v>1229013</v>
      </c>
      <c r="B38" s="1" t="s">
        <v>262</v>
      </c>
      <c r="C38" s="1"/>
      <c r="D38" s="1"/>
      <c r="E38" s="1" t="s">
        <v>263</v>
      </c>
      <c r="F38" s="1" t="s">
        <v>235</v>
      </c>
      <c r="G38" s="1" t="s">
        <v>3</v>
      </c>
      <c r="H38" s="1" t="s">
        <v>3</v>
      </c>
      <c r="I38" s="4">
        <v>44480</v>
      </c>
      <c r="J38" s="1" t="s">
        <v>241</v>
      </c>
      <c r="K38" s="5">
        <v>44490</v>
      </c>
      <c r="L38" s="6" t="s">
        <v>261</v>
      </c>
      <c r="M38" s="1"/>
      <c r="N38" s="7"/>
      <c r="O38" s="1"/>
      <c r="P38" s="41"/>
      <c r="Q38" s="1"/>
      <c r="R38" s="42"/>
      <c r="S38" s="43" t="s">
        <v>294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5">
      <c r="A39" s="1"/>
      <c r="B39" s="1" t="s">
        <v>266</v>
      </c>
      <c r="C39" s="1"/>
      <c r="D39" s="1"/>
      <c r="E39" s="1" t="s">
        <v>267</v>
      </c>
      <c r="F39" s="1" t="s">
        <v>2</v>
      </c>
      <c r="G39" s="1" t="s">
        <v>99</v>
      </c>
      <c r="H39" s="1" t="s">
        <v>99</v>
      </c>
      <c r="I39" s="4">
        <v>44488</v>
      </c>
      <c r="J39" s="1" t="s">
        <v>116</v>
      </c>
      <c r="K39" s="5">
        <v>44498</v>
      </c>
      <c r="L39" s="6" t="s">
        <v>5</v>
      </c>
      <c r="M39" s="1"/>
      <c r="N39" s="2"/>
      <c r="O39" s="2"/>
      <c r="P39" s="2"/>
      <c r="Q39" s="2"/>
      <c r="R39" s="2"/>
      <c r="S39" s="38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5">
      <c r="A40" s="1"/>
      <c r="B40" s="1" t="s">
        <v>268</v>
      </c>
      <c r="C40" s="1" t="s">
        <v>269</v>
      </c>
      <c r="D40" s="1"/>
      <c r="E40" s="1" t="s">
        <v>267</v>
      </c>
      <c r="F40" s="1" t="s">
        <v>2</v>
      </c>
      <c r="G40" s="1" t="s">
        <v>99</v>
      </c>
      <c r="H40" s="1" t="s">
        <v>99</v>
      </c>
      <c r="I40" s="4">
        <v>44491</v>
      </c>
      <c r="J40" s="1" t="s">
        <v>116</v>
      </c>
      <c r="K40" s="5">
        <v>44501</v>
      </c>
      <c r="L40" s="6" t="s">
        <v>5</v>
      </c>
      <c r="M40" s="1"/>
      <c r="N40" s="2"/>
      <c r="O40" s="2"/>
      <c r="P40" s="2"/>
      <c r="Q40" s="2"/>
      <c r="R40" s="2"/>
      <c r="S40" s="38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38"/>
  <sheetViews>
    <sheetView tabSelected="1" topLeftCell="A17" workbookViewId="0">
      <selection activeCell="J27" sqref="J27"/>
    </sheetView>
  </sheetViews>
  <sheetFormatPr defaultRowHeight="14.5" x14ac:dyDescent="0.35"/>
  <cols>
    <col min="2" max="2" width="17.81640625" bestFit="1" customWidth="1"/>
    <col min="4" max="4" width="10.453125" bestFit="1" customWidth="1"/>
    <col min="5" max="5" width="13.453125" bestFit="1" customWidth="1"/>
    <col min="6" max="6" width="15.54296875" bestFit="1" customWidth="1"/>
  </cols>
  <sheetData>
    <row r="1" spans="1:7" s="28" customFormat="1" ht="43.5" x14ac:dyDescent="0.35">
      <c r="A1" s="28" t="s">
        <v>21</v>
      </c>
      <c r="B1" s="28" t="s">
        <v>48</v>
      </c>
      <c r="C1" s="28" t="s">
        <v>49</v>
      </c>
      <c r="D1" s="28" t="s">
        <v>24</v>
      </c>
      <c r="E1" s="28" t="s">
        <v>71</v>
      </c>
      <c r="F1" s="28" t="s">
        <v>27</v>
      </c>
      <c r="G1" s="28" t="s">
        <v>28</v>
      </c>
    </row>
    <row r="2" spans="1:7" x14ac:dyDescent="0.35">
      <c r="B2" s="2" t="s">
        <v>72</v>
      </c>
      <c r="C2" s="2" t="s">
        <v>73</v>
      </c>
      <c r="D2" s="24">
        <v>36648</v>
      </c>
      <c r="E2" s="2" t="s">
        <v>74</v>
      </c>
      <c r="F2" s="24">
        <v>44428</v>
      </c>
      <c r="G2" s="2" t="s">
        <v>75</v>
      </c>
    </row>
    <row r="3" spans="1:7" x14ac:dyDescent="0.35">
      <c r="B3" s="2" t="s">
        <v>76</v>
      </c>
      <c r="C3" s="2" t="s">
        <v>77</v>
      </c>
      <c r="D3" s="24">
        <v>37180</v>
      </c>
      <c r="E3" s="2" t="s">
        <v>74</v>
      </c>
      <c r="F3" s="24">
        <v>44428</v>
      </c>
      <c r="G3" s="2" t="s">
        <v>78</v>
      </c>
    </row>
    <row r="4" spans="1:7" x14ac:dyDescent="0.35">
      <c r="B4" s="2" t="s">
        <v>79</v>
      </c>
      <c r="C4" s="2" t="s">
        <v>80</v>
      </c>
      <c r="D4" s="24">
        <v>37513</v>
      </c>
      <c r="E4" s="2" t="s">
        <v>74</v>
      </c>
      <c r="F4" s="24">
        <v>44428</v>
      </c>
      <c r="G4" s="2" t="s">
        <v>78</v>
      </c>
    </row>
    <row r="5" spans="1:7" x14ac:dyDescent="0.35">
      <c r="B5" s="2" t="s">
        <v>81</v>
      </c>
      <c r="C5" s="2" t="s">
        <v>82</v>
      </c>
      <c r="D5" s="24">
        <v>37221</v>
      </c>
      <c r="E5" s="2" t="s">
        <v>74</v>
      </c>
      <c r="F5" s="24">
        <v>44428</v>
      </c>
      <c r="G5" s="2" t="s">
        <v>78</v>
      </c>
    </row>
    <row r="6" spans="1:7" x14ac:dyDescent="0.35">
      <c r="B6" s="2" t="s">
        <v>83</v>
      </c>
      <c r="C6" s="2" t="s">
        <v>84</v>
      </c>
      <c r="D6" s="24">
        <v>36313</v>
      </c>
      <c r="E6" s="2" t="s">
        <v>74</v>
      </c>
      <c r="F6" s="24">
        <v>44428</v>
      </c>
      <c r="G6" s="2" t="s">
        <v>78</v>
      </c>
    </row>
    <row r="7" spans="1:7" x14ac:dyDescent="0.35">
      <c r="B7" s="2" t="s">
        <v>85</v>
      </c>
      <c r="C7" s="2" t="s">
        <v>86</v>
      </c>
      <c r="D7" s="24">
        <v>36852</v>
      </c>
      <c r="E7" s="2" t="s">
        <v>74</v>
      </c>
      <c r="F7" s="24">
        <v>44428</v>
      </c>
      <c r="G7" s="2" t="s">
        <v>87</v>
      </c>
    </row>
    <row r="8" spans="1:7" x14ac:dyDescent="0.35">
      <c r="B8" s="2" t="s">
        <v>88</v>
      </c>
      <c r="C8" s="2" t="s">
        <v>89</v>
      </c>
      <c r="D8" s="24">
        <v>37573</v>
      </c>
      <c r="E8" s="2" t="s">
        <v>90</v>
      </c>
      <c r="F8" s="24">
        <v>44434</v>
      </c>
      <c r="G8" s="2" t="s">
        <v>43</v>
      </c>
    </row>
    <row r="9" spans="1:7" x14ac:dyDescent="0.35">
      <c r="B9" s="2" t="s">
        <v>40</v>
      </c>
      <c r="C9" s="2" t="s">
        <v>41</v>
      </c>
      <c r="D9" s="24">
        <v>37763</v>
      </c>
      <c r="E9" s="25" t="s">
        <v>91</v>
      </c>
      <c r="F9" s="24">
        <v>44434</v>
      </c>
      <c r="G9" s="2" t="s">
        <v>43</v>
      </c>
    </row>
    <row r="10" spans="1:7" x14ac:dyDescent="0.35">
      <c r="B10" s="2" t="s">
        <v>92</v>
      </c>
      <c r="C10" s="2" t="s">
        <v>93</v>
      </c>
      <c r="D10" s="24">
        <v>37754</v>
      </c>
      <c r="E10" s="2" t="s">
        <v>94</v>
      </c>
      <c r="F10" s="24">
        <v>44438</v>
      </c>
      <c r="G10" s="2" t="s">
        <v>95</v>
      </c>
    </row>
    <row r="11" spans="1:7" x14ac:dyDescent="0.35">
      <c r="B11" s="2" t="s">
        <v>113</v>
      </c>
      <c r="C11" s="2"/>
      <c r="D11" s="2"/>
      <c r="E11" s="25" t="s">
        <v>145</v>
      </c>
      <c r="F11" s="24">
        <v>44449</v>
      </c>
      <c r="G11" s="2" t="s">
        <v>114</v>
      </c>
    </row>
    <row r="12" spans="1:7" x14ac:dyDescent="0.35">
      <c r="B12" s="2" t="s">
        <v>208</v>
      </c>
      <c r="C12" s="2"/>
      <c r="D12" s="2"/>
      <c r="E12" s="24">
        <v>44461</v>
      </c>
      <c r="F12" s="24">
        <f>E12-3</f>
        <v>44458</v>
      </c>
      <c r="G12" s="2" t="s">
        <v>202</v>
      </c>
    </row>
    <row r="13" spans="1:7" x14ac:dyDescent="0.35">
      <c r="B13" s="2" t="s">
        <v>209</v>
      </c>
      <c r="C13" s="2"/>
      <c r="D13" s="2"/>
      <c r="E13" s="24">
        <v>44461</v>
      </c>
      <c r="F13" s="24">
        <f t="shared" ref="F13:F27" si="0">E13-3</f>
        <v>44458</v>
      </c>
      <c r="G13" s="2" t="s">
        <v>202</v>
      </c>
    </row>
    <row r="14" spans="1:7" x14ac:dyDescent="0.35">
      <c r="B14" s="2" t="s">
        <v>210</v>
      </c>
      <c r="C14" s="2"/>
      <c r="D14" s="2"/>
      <c r="E14" s="24">
        <v>44461</v>
      </c>
      <c r="F14" s="24">
        <f t="shared" si="0"/>
        <v>44458</v>
      </c>
      <c r="G14" s="2" t="s">
        <v>202</v>
      </c>
    </row>
    <row r="15" spans="1:7" x14ac:dyDescent="0.35">
      <c r="B15" s="2" t="s">
        <v>211</v>
      </c>
      <c r="C15" s="2"/>
      <c r="D15" s="2"/>
      <c r="E15" s="24">
        <v>44461</v>
      </c>
      <c r="F15" s="24">
        <f t="shared" si="0"/>
        <v>44458</v>
      </c>
      <c r="G15" s="2" t="s">
        <v>202</v>
      </c>
    </row>
    <row r="16" spans="1:7" x14ac:dyDescent="0.35">
      <c r="B16" s="2" t="s">
        <v>212</v>
      </c>
      <c r="C16" s="2"/>
      <c r="D16" s="2"/>
      <c r="E16" s="24">
        <v>44461</v>
      </c>
      <c r="F16" s="24">
        <f t="shared" si="0"/>
        <v>44458</v>
      </c>
      <c r="G16" s="2" t="s">
        <v>202</v>
      </c>
    </row>
    <row r="17" spans="1:7" x14ac:dyDescent="0.35">
      <c r="B17" s="2" t="s">
        <v>213</v>
      </c>
      <c r="C17" s="2"/>
      <c r="D17" s="2"/>
      <c r="E17" s="24">
        <v>44461</v>
      </c>
      <c r="F17" s="24">
        <f t="shared" si="0"/>
        <v>44458</v>
      </c>
      <c r="G17" s="2" t="s">
        <v>202</v>
      </c>
    </row>
    <row r="18" spans="1:7" x14ac:dyDescent="0.35">
      <c r="B18" s="2" t="s">
        <v>214</v>
      </c>
      <c r="C18" s="2"/>
      <c r="D18" s="2"/>
      <c r="E18" s="24">
        <v>44461</v>
      </c>
      <c r="F18" s="24">
        <f t="shared" si="0"/>
        <v>44458</v>
      </c>
      <c r="G18" s="2" t="s">
        <v>202</v>
      </c>
    </row>
    <row r="19" spans="1:7" x14ac:dyDescent="0.35">
      <c r="B19" s="2" t="s">
        <v>215</v>
      </c>
      <c r="C19" s="2"/>
      <c r="D19" s="2"/>
      <c r="E19" s="24">
        <v>44461</v>
      </c>
      <c r="F19" s="24">
        <f t="shared" si="0"/>
        <v>44458</v>
      </c>
      <c r="G19" s="2" t="s">
        <v>202</v>
      </c>
    </row>
    <row r="20" spans="1:7" x14ac:dyDescent="0.35">
      <c r="B20" s="2" t="s">
        <v>216</v>
      </c>
      <c r="C20" s="2"/>
      <c r="D20" s="2"/>
      <c r="E20" s="24">
        <v>44461</v>
      </c>
      <c r="F20" s="24">
        <f t="shared" si="0"/>
        <v>44458</v>
      </c>
      <c r="G20" s="2" t="s">
        <v>202</v>
      </c>
    </row>
    <row r="21" spans="1:7" x14ac:dyDescent="0.35">
      <c r="B21" s="2" t="s">
        <v>217</v>
      </c>
      <c r="C21" s="2"/>
      <c r="D21" s="2"/>
      <c r="E21" s="24">
        <v>44461</v>
      </c>
      <c r="F21" s="24">
        <f t="shared" si="0"/>
        <v>44458</v>
      </c>
      <c r="G21" s="2" t="s">
        <v>202</v>
      </c>
    </row>
    <row r="22" spans="1:7" x14ac:dyDescent="0.35">
      <c r="B22" s="2" t="s">
        <v>218</v>
      </c>
      <c r="C22" s="2"/>
      <c r="D22" s="2"/>
      <c r="E22" s="24">
        <v>44461</v>
      </c>
      <c r="F22" s="24">
        <f t="shared" si="0"/>
        <v>44458</v>
      </c>
      <c r="G22" s="2" t="s">
        <v>202</v>
      </c>
    </row>
    <row r="23" spans="1:7" x14ac:dyDescent="0.35">
      <c r="A23" s="2"/>
      <c r="B23" s="2" t="s">
        <v>219</v>
      </c>
      <c r="C23" s="2"/>
      <c r="D23" s="2"/>
      <c r="E23" s="24">
        <v>44461</v>
      </c>
      <c r="F23" s="24">
        <f t="shared" si="0"/>
        <v>44458</v>
      </c>
      <c r="G23" s="2" t="s">
        <v>202</v>
      </c>
    </row>
    <row r="24" spans="1:7" x14ac:dyDescent="0.35">
      <c r="A24" s="2"/>
      <c r="B24" s="2" t="s">
        <v>220</v>
      </c>
      <c r="C24" s="2"/>
      <c r="D24" s="2"/>
      <c r="E24" s="24">
        <v>44461</v>
      </c>
      <c r="F24" s="24">
        <f t="shared" si="0"/>
        <v>44458</v>
      </c>
      <c r="G24" s="2" t="s">
        <v>202</v>
      </c>
    </row>
    <row r="25" spans="1:7" x14ac:dyDescent="0.35">
      <c r="A25" s="2"/>
      <c r="B25" s="2" t="s">
        <v>221</v>
      </c>
      <c r="C25" s="2"/>
      <c r="D25" s="2"/>
      <c r="E25" s="24">
        <v>44461</v>
      </c>
      <c r="F25" s="24">
        <f t="shared" si="0"/>
        <v>44458</v>
      </c>
      <c r="G25" s="2" t="s">
        <v>202</v>
      </c>
    </row>
    <row r="26" spans="1:7" x14ac:dyDescent="0.35">
      <c r="A26" s="2"/>
      <c r="B26" s="2" t="s">
        <v>222</v>
      </c>
      <c r="C26" s="2"/>
      <c r="D26" s="2"/>
      <c r="E26" s="24">
        <v>44461</v>
      </c>
      <c r="F26" s="24">
        <f t="shared" si="0"/>
        <v>44458</v>
      </c>
      <c r="G26" s="2" t="s">
        <v>202</v>
      </c>
    </row>
    <row r="27" spans="1:7" x14ac:dyDescent="0.35">
      <c r="A27" s="2"/>
      <c r="B27" s="2" t="s">
        <v>198</v>
      </c>
      <c r="C27" s="2"/>
      <c r="D27" s="2"/>
      <c r="E27" s="24">
        <v>44461</v>
      </c>
      <c r="F27" s="24">
        <f t="shared" si="0"/>
        <v>44458</v>
      </c>
      <c r="G27" s="2" t="s">
        <v>202</v>
      </c>
    </row>
    <row r="28" spans="1:7" x14ac:dyDescent="0.35">
      <c r="A28" s="2"/>
      <c r="B28" s="2" t="s">
        <v>265</v>
      </c>
      <c r="C28" s="2"/>
      <c r="D28" s="2"/>
      <c r="E28" s="24">
        <v>44483</v>
      </c>
      <c r="F28" s="2"/>
      <c r="G28" s="2"/>
    </row>
    <row r="29" spans="1:7" x14ac:dyDescent="0.35">
      <c r="A29" s="2"/>
      <c r="B29" s="2" t="s">
        <v>270</v>
      </c>
      <c r="C29" s="2" t="s">
        <v>271</v>
      </c>
      <c r="D29" s="24">
        <v>36986</v>
      </c>
      <c r="E29" s="2" t="s">
        <v>283</v>
      </c>
      <c r="F29" s="24">
        <v>44490</v>
      </c>
      <c r="G29" s="2" t="s">
        <v>272</v>
      </c>
    </row>
    <row r="30" spans="1:7" x14ac:dyDescent="0.35">
      <c r="A30" s="2"/>
      <c r="B30" s="2" t="s">
        <v>273</v>
      </c>
      <c r="C30" s="2"/>
      <c r="D30" s="2"/>
      <c r="E30" s="2" t="s">
        <v>283</v>
      </c>
      <c r="F30" s="24">
        <v>44490</v>
      </c>
      <c r="G30" s="2" t="s">
        <v>272</v>
      </c>
    </row>
    <row r="31" spans="1:7" x14ac:dyDescent="0.35">
      <c r="A31" s="2"/>
      <c r="B31" s="2" t="s">
        <v>274</v>
      </c>
      <c r="C31" s="2"/>
      <c r="D31" s="2"/>
      <c r="E31" s="2" t="s">
        <v>283</v>
      </c>
      <c r="F31" s="24">
        <v>44490</v>
      </c>
      <c r="G31" s="2" t="s">
        <v>272</v>
      </c>
    </row>
    <row r="32" spans="1:7" x14ac:dyDescent="0.35">
      <c r="B32" s="2" t="s">
        <v>286</v>
      </c>
      <c r="C32" s="2"/>
      <c r="D32" s="2"/>
      <c r="E32" s="2"/>
      <c r="F32" s="24">
        <v>44497</v>
      </c>
      <c r="G32" s="2" t="s">
        <v>287</v>
      </c>
    </row>
    <row r="33" spans="2:7" x14ac:dyDescent="0.35">
      <c r="B33" s="2" t="s">
        <v>288</v>
      </c>
      <c r="C33" s="2"/>
      <c r="D33" s="2"/>
      <c r="E33" s="2"/>
      <c r="F33" s="24">
        <v>44497</v>
      </c>
      <c r="G33" s="2" t="s">
        <v>287</v>
      </c>
    </row>
    <row r="34" spans="2:7" x14ac:dyDescent="0.35">
      <c r="B34" s="2" t="s">
        <v>289</v>
      </c>
      <c r="C34" s="2"/>
      <c r="D34" s="2"/>
      <c r="E34" s="2"/>
      <c r="F34" s="24">
        <v>44497</v>
      </c>
      <c r="G34" s="2" t="s">
        <v>287</v>
      </c>
    </row>
    <row r="35" spans="2:7" x14ac:dyDescent="0.35">
      <c r="B35" s="2" t="s">
        <v>290</v>
      </c>
      <c r="C35" s="2" t="s">
        <v>292</v>
      </c>
      <c r="D35" s="2"/>
      <c r="E35" s="2"/>
      <c r="F35" s="24">
        <v>44496</v>
      </c>
      <c r="G35" s="2" t="s">
        <v>293</v>
      </c>
    </row>
    <row r="36" spans="2:7" x14ac:dyDescent="0.35">
      <c r="B36" t="s">
        <v>307</v>
      </c>
    </row>
    <row r="37" spans="2:7" x14ac:dyDescent="0.35">
      <c r="B37" t="s">
        <v>303</v>
      </c>
    </row>
    <row r="38" spans="2:7" x14ac:dyDescent="0.35">
      <c r="B3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 Students</vt:lpstr>
      <vt:lpstr>Ipaste</vt:lpstr>
      <vt:lpstr>Quarantined Students</vt:lpstr>
      <vt:lpstr>Qpaste</vt:lpstr>
      <vt:lpstr>Clean Clear</vt:lpstr>
      <vt:lpstr>Cleared Students</vt:lpstr>
      <vt:lpstr>Vaccinated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2021-11-17T16:17:32Z</dcterms:modified>
</cp:coreProperties>
</file>