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8EF41A4F-365C-4A37-B8AD-C6FC5E5166CB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H205" i="1" l="1"/>
  <c r="AI205" i="1"/>
  <c r="AJ205" i="1"/>
  <c r="AK205" i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S199" i="1" l="1"/>
  <c r="AT199" i="1" s="1"/>
  <c r="AS200" i="1"/>
  <c r="AT200" i="1" s="1"/>
  <c r="AH200" i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198" i="1" l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<sst xmlns="http://schemas.openxmlformats.org/spreadsheetml/2006/main" count="230" uniqueCount="208">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</sst>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06"/>
  <sheetViews>
    <sheetView tabSelected="1" workbookViewId="0">
      <pane xSplit="1" ySplit="1" topLeftCell="J196" activePane="bottomRight" state="frozen"/>
      <selection pane="topRight" activeCell="B1" sqref="B1"/>
      <selection pane="bottomLeft" activeCell="A2" sqref="A2"/>
      <selection pane="bottomRight" activeCell="Y206" sqref="Y206:AJ206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0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1">C202-C201</f>
        <v>851</v>
      </c>
      <c r="R202">
        <f t="shared" ref="R202" si="372">M202-M201</f>
        <v>4668</v>
      </c>
      <c r="S202" s="8">
        <f t="shared" ref="S202" si="373">Q202/U202</f>
        <v>0.15419460047109984</v>
      </c>
      <c r="T202" s="8">
        <f t="shared" ref="T202:T205" si="374">SUM(Q196:Q202)/SUM(U196:U202)</f>
        <v>0.14493646339515889</v>
      </c>
      <c r="U202">
        <f t="shared" ref="U202" si="375">B202-B201</f>
        <v>5519</v>
      </c>
      <c r="V202">
        <f t="shared" ref="V202" si="376">C202-D202-E202</f>
        <v>19582</v>
      </c>
      <c r="W202" s="3">
        <f t="shared" ref="W202" si="377">F202/V202</f>
        <v>2.0018384230415687E-2</v>
      </c>
      <c r="X202">
        <f t="shared" ref="X202" si="378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06" si="379">B203-C203</f>
        <v>730923</v>
      </c>
      <c r="N203" s="4">
        <f t="shared" ref="N203:N206" si="380">C203/B203</f>
        <v>0.11270554987702819</v>
      </c>
      <c r="Q203">
        <f t="shared" ref="Q203" si="381">C203-C202</f>
        <v>299</v>
      </c>
      <c r="R203">
        <f t="shared" ref="R203" si="382">M203-M202</f>
        <v>2064</v>
      </c>
      <c r="S203" s="8">
        <f t="shared" ref="S203" si="383">Q203/U203</f>
        <v>0.12653406686415575</v>
      </c>
      <c r="T203" s="8">
        <f t="shared" si="374"/>
        <v>0.15998136742404637</v>
      </c>
      <c r="U203">
        <f t="shared" ref="U203" si="384">B203-B202</f>
        <v>2363</v>
      </c>
      <c r="V203">
        <f t="shared" ref="V203" si="385">C203-D203-E203</f>
        <v>19671</v>
      </c>
      <c r="W203" s="3">
        <f t="shared" ref="W203" si="386">F203/V203</f>
        <v>2.0232830054394794E-2</v>
      </c>
      <c r="X203">
        <f t="shared" ref="X203" si="387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8">Y203-AB203-AE203</f>
        <v>126</v>
      </c>
      <c r="AI203">
        <f t="shared" ref="AI203" si="389">Z203-AC203-AF203</f>
        <v>26</v>
      </c>
      <c r="AJ203">
        <f t="shared" ref="AJ203" si="390">AA203-AD203-AG203</f>
        <v>584</v>
      </c>
      <c r="AK203">
        <f t="shared" ref="AK203" si="391">-(J203-J202)+L203</f>
        <v>15</v>
      </c>
      <c r="AL203">
        <v>3</v>
      </c>
      <c r="AM203">
        <v>3</v>
      </c>
      <c r="AN203">
        <v>13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79"/>
        <v>733792</v>
      </c>
      <c r="N204" s="4">
        <f t="shared" si="380"/>
        <v>0.112890668446224</v>
      </c>
      <c r="Q204">
        <f t="shared" ref="Q204" si="392">C204-C203</f>
        <v>537</v>
      </c>
      <c r="R204">
        <f t="shared" ref="R204" si="393">M204-M203</f>
        <v>2869</v>
      </c>
      <c r="S204" s="8">
        <f t="shared" ref="S204" si="394">Q204/U204</f>
        <v>0.1576629477392836</v>
      </c>
      <c r="T204" s="8">
        <f t="shared" si="374"/>
        <v>0.16038009766398312</v>
      </c>
      <c r="U204">
        <f t="shared" ref="U204" si="395">B204-B203</f>
        <v>3406</v>
      </c>
      <c r="V204">
        <f t="shared" ref="V204" si="396">C204-D204-E204</f>
        <v>19843</v>
      </c>
      <c r="W204" s="3">
        <f t="shared" ref="W204" si="397">F204/V204</f>
        <v>2.0813385072821648E-2</v>
      </c>
      <c r="X204">
        <f t="shared" ref="X204" si="398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399">Y204-AB204-AE204</f>
        <v>123</v>
      </c>
      <c r="AI204">
        <f t="shared" ref="AI204" si="400">Z204-AC204-AF204</f>
        <v>27</v>
      </c>
      <c r="AJ204">
        <f t="shared" ref="AJ204" si="401">AA204-AD204-AG204</f>
        <v>592</v>
      </c>
      <c r="AK204">
        <f t="shared" ref="AK204" si="402">-(J204-J203)+L204</f>
        <v>10</v>
      </c>
      <c r="AL204">
        <v>2</v>
      </c>
      <c r="AM204">
        <v>2</v>
      </c>
      <c r="AN204">
        <v>9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79"/>
        <v>738567</v>
      </c>
      <c r="N205" s="4">
        <f t="shared" si="380"/>
        <v>0.11326807610435234</v>
      </c>
      <c r="Q205">
        <f t="shared" ref="Q205" si="403">C205-C204</f>
        <v>962</v>
      </c>
      <c r="R205">
        <f t="shared" ref="R205" si="404">M205-M204</f>
        <v>4775</v>
      </c>
      <c r="S205" s="8">
        <f t="shared" ref="S205" si="405">Q205/U205</f>
        <v>0.16768345825344255</v>
      </c>
      <c r="T205" s="8">
        <f t="shared" si="374"/>
        <v>0.16177909479746164</v>
      </c>
      <c r="U205">
        <f t="shared" ref="U205" si="406">B205-B204</f>
        <v>5737</v>
      </c>
      <c r="V205">
        <f t="shared" ref="V205" si="407">C205-D205-E205</f>
        <v>19691</v>
      </c>
      <c r="W205" s="3">
        <f t="shared" ref="W205" si="408">F205/V205</f>
        <v>2.2548372352851558E-2</v>
      </c>
      <c r="X205">
        <f t="shared" ref="X205" si="409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" si="410">Y205-AB205-AE205</f>
        <v>121</v>
      </c>
      <c r="AI205">
        <f t="shared" ref="AI205" si="411">Z205-AC205-AF205</f>
        <v>32</v>
      </c>
      <c r="AJ205">
        <f t="shared" ref="AJ205" si="412">AA205-AD205-AG205</f>
        <v>588</v>
      </c>
      <c r="AK205">
        <f t="shared" ref="AK205" si="413">-(J205-J204)+L205</f>
        <v>20</v>
      </c>
      <c r="AL205">
        <v>2</v>
      </c>
      <c r="AM205">
        <v>2</v>
      </c>
      <c r="AN205">
        <v>11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79"/>
        <v>746054</v>
      </c>
      <c r="N206" s="4">
        <f t="shared" si="380"/>
        <v>0.11384908493129858</v>
      </c>
      <c r="Q206">
        <f t="shared" ref="Q206" si="414">C206-C205</f>
        <v>1508</v>
      </c>
      <c r="R206">
        <f t="shared" ref="R206" si="415">M206-M205</f>
        <v>7487</v>
      </c>
      <c r="S206" s="8">
        <f t="shared" ref="S206" si="416">Q206/U206</f>
        <v>0.16764869371873262</v>
      </c>
      <c r="T206" s="8">
        <f t="shared" ref="T206" si="417">SUM(Q200:Q206)/SUM(U200:U206)</f>
        <v>0.16366090987824139</v>
      </c>
      <c r="U206">
        <f t="shared" ref="U206" si="418">B206-B205</f>
        <v>8995</v>
      </c>
      <c r="V206">
        <f t="shared" ref="V206" si="419">C206-D206-E206</f>
        <v>20265</v>
      </c>
      <c r="W206" s="3">
        <f t="shared" ref="W206" si="420">F206/V206</f>
        <v>2.2156427337774488E-2</v>
      </c>
      <c r="X206">
        <f t="shared" ref="X206" si="421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v>114</v>
      </c>
      <c r="AI206">
        <v>35</v>
      </c>
      <c r="AJ206">
        <v>601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44"/>
  <sheetViews>
    <sheetView workbookViewId="0">
      <pane ySplit="1" topLeftCell="A134" activePane="bottomLeft" state="frozen"/>
      <selection pane="bottomLeft" sqref="A1:D145"/>
    </sheetView>
  </sheetViews>
  <sheetFormatPr defaultRowHeight="14.5" x14ac:dyDescent="0.35"/>
  <cols>
    <col min="3" max="3" width="16" bestFit="1" customWidth="1"/>
    <col min="4" max="4" width="17.36328125" bestFit="1" customWidth="1"/>
    <col min="7" max="7" width="9.453125" bestFit="1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2020-10-08T13:33:54Z</dcterms:modified>
</cp:coreProperties>
</file>