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"/>
    </mc:Choice>
  </mc:AlternateContent>
  <xr:revisionPtr revIDLastSave="0" documentId="13_ncr:1_{C4E2BB9F-9AA2-40F2-8BC5-EFADF2FFE60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47" i="1" l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D447" i="1" l="1"/>
  <c r="BB447" i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BD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D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D444" i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<sst xmlns="http://schemas.openxmlformats.org/spreadsheetml/2006/main" count="482" uniqueCount="451">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</sst>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47"/>
  <sheetViews>
    <sheetView tabSelected="1" zoomScale="112" zoomScaleNormal="112" workbookViewId="0">
      <pane xSplit="1" ySplit="1" topLeftCell="W441" activePane="bottomRight" state="frozen"/>
      <selection pane="topRight" activeCell="B1" sqref="B1"/>
      <selection pane="bottomLeft" activeCell="A2" sqref="A2"/>
      <selection pane="bottomRight" activeCell="Z447" sqref="Z44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4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47" si="3061">SUM(BO341:BP341)</f>
        <v>1536509</v>
      </c>
      <c r="BR341" s="20">
        <v>276947</v>
      </c>
      <c r="BS341" s="20">
        <v>55236</v>
      </c>
      <c r="BT341" s="21">
        <f t="shared" ref="BT341:BT44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47" si="3063">SUM(BW341:BX341)</f>
        <v>11280</v>
      </c>
      <c r="BZ341" s="20">
        <v>2039</v>
      </c>
      <c r="CA341" s="20">
        <v>590</v>
      </c>
      <c r="CB341" s="21">
        <f t="shared" ref="CB341:CB44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47" si="3065">SUM(CE341:CF341)</f>
        <v>6557</v>
      </c>
      <c r="CH341" s="20">
        <v>1133</v>
      </c>
      <c r="CI341" s="20">
        <v>437</v>
      </c>
      <c r="CJ341" s="21">
        <f t="shared" ref="CJ341:CJ44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47" si="5364">SUM(CM412:CN412)</f>
        <v>71940</v>
      </c>
      <c r="CP412" s="20">
        <v>14859</v>
      </c>
      <c r="CQ412" s="20">
        <v>855</v>
      </c>
      <c r="CR412" s="21">
        <f t="shared" ref="CR412:CR447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" si="6332">C442-D442-E442</f>
        <v>4564</v>
      </c>
      <c r="X442" s="3">
        <f t="shared" ref="X442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368">Z443-AC443-AF443</f>
        <v>43</v>
      </c>
      <c r="AJ443">
        <f t="shared" ref="AJ443" si="6369">AA443-AD443-AG443</f>
        <v>18</v>
      </c>
      <c r="AK443">
        <f t="shared" ref="AK443" si="6370">AB443-AE443-AH443</f>
        <v>156</v>
      </c>
      <c r="AS443">
        <f t="shared" ref="AS443" si="6371">BM443-BM442</f>
        <v>9050</v>
      </c>
      <c r="AT443">
        <f t="shared" ref="AT443" si="6372">BN443-BN442</f>
        <v>203</v>
      </c>
      <c r="AU443">
        <f t="shared" ref="AU443" si="6373">AT443/AS443</f>
        <v>2.2430939226519338E-2</v>
      </c>
      <c r="AV443">
        <f t="shared" ref="AV443" si="6374">BU443-BU442</f>
        <v>45</v>
      </c>
      <c r="AW443">
        <f t="shared" ref="AW443" si="6375">BV443-BV442</f>
        <v>4</v>
      </c>
      <c r="AX443">
        <f t="shared" ref="AX443" si="6376">CK443-CK442</f>
        <v>342</v>
      </c>
      <c r="AY443">
        <f t="shared" ref="AY443" si="6377">CL443-CL442</f>
        <v>26</v>
      </c>
      <c r="AZ443">
        <f t="shared" ref="AZ443" si="6378">CC443-CC442</f>
        <v>32</v>
      </c>
      <c r="BA443">
        <f t="shared" ref="BA443" si="6379">CD443-CD442</f>
        <v>-3</v>
      </c>
      <c r="BB443">
        <f t="shared" ref="BB443" si="6380">AW443/AV443</f>
        <v>8.8888888888888892E-2</v>
      </c>
      <c r="BC443">
        <f t="shared" ref="BC443" si="6381">AY443/AX443</f>
        <v>7.6023391812865493E-2</v>
      </c>
      <c r="BD443">
        <f t="shared" ref="BD443" si="6382">AZ443/AY443</f>
        <v>1.2307692307692308</v>
      </c>
      <c r="BE443">
        <f t="shared" ref="BE443" si="6383">SUM(AT437:AT443)/SUM(AS437:AS443)</f>
        <v>1.9363341443633414E-2</v>
      </c>
      <c r="BF443">
        <f t="shared" ref="BF443" si="6384">SUM(AT430:AT443)/SUM(AS430:AS443)</f>
        <v>2.3524995307514233E-2</v>
      </c>
      <c r="BG443">
        <f t="shared" ref="BG443" si="6385">SUM(AW437:AW443)/SUM(AV437:AV443)</f>
        <v>2.7692307692307693E-2</v>
      </c>
      <c r="BH443">
        <f t="shared" ref="BH443" si="6386">SUM(AY437:AY443)/SUM(AX437:AX443)</f>
        <v>4.1373926619828257E-2</v>
      </c>
      <c r="BI443">
        <f t="shared" ref="BI443" si="6387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  <row r="444" spans="1:96" x14ac:dyDescent="0.35">
      <c r="A444" s="14">
        <f t="shared" si="2823"/>
        <v>44350</v>
      </c>
      <c r="B444" s="9">
        <f t="shared" ref="B444" si="6388">BQ444</f>
        <v>1765991</v>
      </c>
      <c r="C444">
        <f t="shared" ref="C444" si="6389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390">-(J444-J443)+L444</f>
        <v>-2</v>
      </c>
      <c r="N444" s="7">
        <f t="shared" ref="N444" si="6391">B444-C444</f>
        <v>1394268</v>
      </c>
      <c r="O444" s="4">
        <f t="shared" ref="O444" si="6392">C444/B444</f>
        <v>0.21048974768274584</v>
      </c>
      <c r="R444">
        <f t="shared" ref="R444" si="6393">C444-C443</f>
        <v>106</v>
      </c>
      <c r="S444">
        <f t="shared" ref="S444" si="6394">N444-N443</f>
        <v>1699</v>
      </c>
      <c r="T444" s="8">
        <f t="shared" ref="T444" si="6395">R444/V444</f>
        <v>5.8725761772853186E-2</v>
      </c>
      <c r="U444" s="8">
        <f t="shared" ref="U444" si="6396">SUM(R438:R444)/SUM(V438:V444)</f>
        <v>7.3637530633679546E-2</v>
      </c>
      <c r="V444">
        <f t="shared" ref="V444" si="6397">B444-B443</f>
        <v>1805</v>
      </c>
      <c r="W444">
        <f t="shared" ref="W444" si="6398">C444-D444-E444</f>
        <v>4097</v>
      </c>
      <c r="X444" s="3">
        <f t="shared" ref="X444" si="6399">F444/W444</f>
        <v>2.2455455211130095E-2</v>
      </c>
      <c r="Y444">
        <f t="shared" ref="Y444" si="6400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401">Z444-AC444-AF444</f>
        <v>42</v>
      </c>
      <c r="AJ444">
        <f t="shared" ref="AJ444" si="6402">AA444-AD444-AG444</f>
        <v>18</v>
      </c>
      <c r="AK444">
        <f t="shared" ref="AK444" si="6403">AB444-AE444-AH444</f>
        <v>160</v>
      </c>
      <c r="AS444">
        <f t="shared" ref="AS444" si="6404">BM444-BM443</f>
        <v>7843</v>
      </c>
      <c r="AT444">
        <f t="shared" ref="AT444" si="6405">BN444-BN443</f>
        <v>147</v>
      </c>
      <c r="AU444">
        <f t="shared" ref="AU444" si="6406">AT444/AS444</f>
        <v>1.8742827999489991E-2</v>
      </c>
      <c r="AV444">
        <f t="shared" ref="AV444" si="6407">BU444-BU443</f>
        <v>36</v>
      </c>
      <c r="AW444">
        <f t="shared" ref="AW444" si="6408">BV444-BV443</f>
        <v>4</v>
      </c>
      <c r="AX444">
        <f t="shared" ref="AX444" si="6409">CK444-CK443</f>
        <v>178</v>
      </c>
      <c r="AY444">
        <f t="shared" ref="AY444" si="6410">CL444-CL443</f>
        <v>2</v>
      </c>
      <c r="AZ444">
        <f t="shared" ref="AZ444" si="6411">CC444-CC443</f>
        <v>34</v>
      </c>
      <c r="BA444">
        <f t="shared" ref="BA444" si="6412">CD444-CD443</f>
        <v>1</v>
      </c>
      <c r="BB444">
        <f t="shared" ref="BB444" si="6413">AW444/AV444</f>
        <v>0.1111111111111111</v>
      </c>
      <c r="BC444">
        <f t="shared" ref="BC444" si="6414">AY444/AX444</f>
        <v>1.1235955056179775E-2</v>
      </c>
      <c r="BD444">
        <f t="shared" ref="BD444" si="6415">AZ444/AY444</f>
        <v>17</v>
      </c>
      <c r="BE444">
        <f t="shared" ref="BE444" si="6416">SUM(AT438:AT444)/SUM(AS438:AS444)</f>
        <v>2.0308754928996677E-2</v>
      </c>
      <c r="BF444">
        <f t="shared" ref="BF444" si="6417">SUM(AT431:AT444)/SUM(AS431:AS444)</f>
        <v>2.2103496622339295E-2</v>
      </c>
      <c r="BG444">
        <f t="shared" ref="BG444" si="6418">SUM(AW438:AW444)/SUM(AV438:AV444)</f>
        <v>3.64741641337386E-2</v>
      </c>
      <c r="BH444">
        <f t="shared" ref="BH444" si="6419">SUM(AY438:AY444)/SUM(AX438:AX444)</f>
        <v>4.4861337683523655E-2</v>
      </c>
      <c r="BI444">
        <f t="shared" ref="BI444" si="6420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3061"/>
        <v>1765991</v>
      </c>
      <c r="BR444" s="20">
        <v>306468</v>
      </c>
      <c r="BS444" s="20">
        <v>65255</v>
      </c>
      <c r="BT444" s="21">
        <f t="shared" si="3062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3063"/>
        <v>12924</v>
      </c>
      <c r="BZ444" s="20">
        <v>2213</v>
      </c>
      <c r="CA444" s="20">
        <v>659</v>
      </c>
      <c r="CB444" s="21">
        <f t="shared" si="3064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3065"/>
        <v>7430</v>
      </c>
      <c r="CH444" s="20">
        <v>1194</v>
      </c>
      <c r="CI444" s="20">
        <v>465</v>
      </c>
      <c r="CJ444" s="21">
        <f t="shared" si="3066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364"/>
        <v>74003</v>
      </c>
      <c r="CP444" s="20">
        <v>15086</v>
      </c>
      <c r="CQ444" s="20">
        <v>862</v>
      </c>
      <c r="CR444" s="21">
        <f t="shared" si="5365"/>
        <v>15948</v>
      </c>
    </row>
    <row r="445" spans="1:96" x14ac:dyDescent="0.35">
      <c r="A445" s="14">
        <f t="shared" si="2823"/>
        <v>44351</v>
      </c>
      <c r="B445" s="9">
        <f t="shared" ref="B445" si="6421">BQ445</f>
        <v>1767532</v>
      </c>
      <c r="C445">
        <f t="shared" ref="C445" si="6422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423">-(J445-J444)+L445</f>
        <v>1</v>
      </c>
      <c r="N445" s="7">
        <f t="shared" ref="N445" si="6424">B445-C445</f>
        <v>1395694</v>
      </c>
      <c r="O445" s="4">
        <f t="shared" ref="O445" si="6425">C445/B445</f>
        <v>0.21037129737962312</v>
      </c>
      <c r="R445">
        <f t="shared" ref="R445" si="6426">C445-C444</f>
        <v>115</v>
      </c>
      <c r="S445">
        <f t="shared" ref="S445" si="6427">N445-N444</f>
        <v>1426</v>
      </c>
      <c r="T445" s="8">
        <f t="shared" ref="T445" si="6428">R445/V445</f>
        <v>7.4626865671641784E-2</v>
      </c>
      <c r="U445" s="8">
        <f t="shared" ref="U445" si="6429">SUM(R439:R445)/SUM(V439:V445)</f>
        <v>7.1997148627777119E-2</v>
      </c>
      <c r="V445">
        <f t="shared" ref="V445" si="6430">B445-B444</f>
        <v>1541</v>
      </c>
      <c r="W445">
        <f t="shared" ref="W445" si="6431">C445-D445-E445</f>
        <v>3885</v>
      </c>
      <c r="X445" s="3">
        <f t="shared" ref="X445" si="6432">F445/W445</f>
        <v>2.3423423423423424E-2</v>
      </c>
      <c r="Y445">
        <f t="shared" ref="Y445" si="643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434">Z445-AC445-AF445</f>
        <v>42</v>
      </c>
      <c r="AJ445">
        <f t="shared" ref="AJ445" si="6435">AA445-AD445-AG445</f>
        <v>17</v>
      </c>
      <c r="AK445">
        <f t="shared" ref="AK445" si="6436">AB445-AE445-AH445</f>
        <v>160</v>
      </c>
      <c r="AS445">
        <f t="shared" ref="AS445" si="6437">BM445-BM444</f>
        <v>6818</v>
      </c>
      <c r="AT445">
        <f t="shared" ref="AT445" si="6438">BN445-BN444</f>
        <v>97</v>
      </c>
      <c r="AU445">
        <f t="shared" ref="AU445" si="6439">AT445/AS445</f>
        <v>1.4227046054561454E-2</v>
      </c>
      <c r="AV445">
        <f t="shared" ref="AV445" si="6440">BU445-BU444</f>
        <v>49</v>
      </c>
      <c r="AW445">
        <f t="shared" ref="AW445" si="6441">BV445-BV444</f>
        <v>-2</v>
      </c>
      <c r="AX445">
        <f t="shared" ref="AX445" si="6442">CK445-CK444</f>
        <v>240</v>
      </c>
      <c r="AY445">
        <f t="shared" ref="AY445" si="6443">CL445-CL444</f>
        <v>7</v>
      </c>
      <c r="AZ445">
        <f t="shared" ref="AZ445" si="6444">CC445-CC444</f>
        <v>44</v>
      </c>
      <c r="BA445">
        <f t="shared" ref="BA445" si="6445">CD445-CD444</f>
        <v>3</v>
      </c>
      <c r="BB445">
        <f t="shared" ref="BB445" si="6446">AW445/AV445</f>
        <v>-4.0816326530612242E-2</v>
      </c>
      <c r="BC445">
        <f t="shared" ref="BC445" si="6447">AY445/AX445</f>
        <v>2.9166666666666667E-2</v>
      </c>
      <c r="BD445">
        <f t="shared" ref="BD445" si="6448">AZ445/AY445</f>
        <v>6.2857142857142856</v>
      </c>
      <c r="BE445">
        <f t="shared" ref="BE445" si="6449">SUM(AT439:AT445)/SUM(AS439:AS445)</f>
        <v>1.8263610160816745E-2</v>
      </c>
      <c r="BF445">
        <f t="shared" ref="BF445" si="6450">SUM(AT432:AT445)/SUM(AS432:AS445)</f>
        <v>2.0828709274207678E-2</v>
      </c>
      <c r="BG445">
        <f t="shared" ref="BG445" si="6451">SUM(AW439:AW445)/SUM(AV439:AV445)</f>
        <v>1.7391304347826087E-2</v>
      </c>
      <c r="BH445">
        <f t="shared" ref="BH445" si="6452">SUM(AY439:AY445)/SUM(AX439:AX445)</f>
        <v>3.9552880481513328E-2</v>
      </c>
      <c r="BI445">
        <f t="shared" ref="BI445" si="6453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3061"/>
        <v>1767532</v>
      </c>
      <c r="BR445" s="20">
        <v>306559</v>
      </c>
      <c r="BS445" s="20">
        <v>65279</v>
      </c>
      <c r="BT445" s="21">
        <f t="shared" si="3062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3063"/>
        <v>12934</v>
      </c>
      <c r="BZ445" s="20">
        <v>2214</v>
      </c>
      <c r="CA445" s="20">
        <v>659</v>
      </c>
      <c r="CB445" s="21">
        <f t="shared" si="3064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3065"/>
        <v>7436</v>
      </c>
      <c r="CH445" s="20">
        <v>1194</v>
      </c>
      <c r="CI445" s="20">
        <v>465</v>
      </c>
      <c r="CJ445" s="21">
        <f t="shared" si="3066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364"/>
        <v>74064</v>
      </c>
      <c r="CP445" s="20">
        <v>15097</v>
      </c>
      <c r="CQ445" s="20">
        <v>862</v>
      </c>
      <c r="CR445" s="21">
        <f t="shared" si="5365"/>
        <v>15959</v>
      </c>
    </row>
    <row r="446" spans="1:96" x14ac:dyDescent="0.35">
      <c r="A446" s="14">
        <f t="shared" si="2823"/>
        <v>44352</v>
      </c>
      <c r="B446" s="9">
        <f t="shared" ref="B446" si="6454">BQ446</f>
        <v>1769136</v>
      </c>
      <c r="C446">
        <f t="shared" ref="C446" si="6455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456">-(J446-J445)+L446</f>
        <v>4</v>
      </c>
      <c r="N446" s="7">
        <f t="shared" ref="N446" si="6457">B446-C446</f>
        <v>1397193</v>
      </c>
      <c r="O446" s="4">
        <f t="shared" ref="O446" si="6458">C446/B446</f>
        <v>0.21023991372059581</v>
      </c>
      <c r="R446">
        <f t="shared" ref="R446" si="6459">C446-C445</f>
        <v>105</v>
      </c>
      <c r="S446">
        <f t="shared" ref="S446" si="6460">N446-N445</f>
        <v>1499</v>
      </c>
      <c r="T446" s="8">
        <f t="shared" ref="T446" si="6461">R446/V446</f>
        <v>6.5461346633416462E-2</v>
      </c>
      <c r="U446" s="8">
        <f t="shared" ref="U446" si="6462">SUM(R440:R446)/SUM(V440:V446)</f>
        <v>7.2111507890795998E-2</v>
      </c>
      <c r="V446">
        <f t="shared" ref="V446" si="6463">B446-B445</f>
        <v>1604</v>
      </c>
      <c r="W446">
        <f t="shared" ref="W446:W447" si="6464">C446-D446-E446</f>
        <v>3725</v>
      </c>
      <c r="X446" s="3">
        <f t="shared" ref="X446:X447" si="6465">F446/W446</f>
        <v>2.3624161073825502E-2</v>
      </c>
      <c r="Y446">
        <f t="shared" ref="Y446" si="6466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467">Z446-AC446-AF446</f>
        <v>39</v>
      </c>
      <c r="AJ446">
        <f t="shared" ref="AJ446" si="6468">AA446-AD446-AG446</f>
        <v>15</v>
      </c>
      <c r="AK446">
        <f t="shared" ref="AK446" si="6469">AB446-AE446-AH446</f>
        <v>164</v>
      </c>
      <c r="AS446">
        <f t="shared" ref="AS446" si="6470">BM446-BM445</f>
        <v>6330</v>
      </c>
      <c r="AT446">
        <f t="shared" ref="AT446" si="6471">BN446-BN445</f>
        <v>134</v>
      </c>
      <c r="AU446">
        <f t="shared" ref="AU446" si="6472">AT446/AS446</f>
        <v>2.1169036334913113E-2</v>
      </c>
      <c r="AV446">
        <f t="shared" ref="AV446" si="6473">BU446-BU445</f>
        <v>45</v>
      </c>
      <c r="AW446">
        <f t="shared" ref="AW446" si="6474">BV446-BV445</f>
        <v>3</v>
      </c>
      <c r="AX446">
        <f t="shared" ref="AX446" si="6475">CK446-CK445</f>
        <v>216</v>
      </c>
      <c r="AY446">
        <f t="shared" ref="AY446" si="6476">CL446-CL445</f>
        <v>19</v>
      </c>
      <c r="AZ446">
        <f t="shared" ref="AZ446" si="6477">CC446-CC445</f>
        <v>27</v>
      </c>
      <c r="BA446">
        <f t="shared" ref="BA446" si="6478">CD446-CD445</f>
        <v>-2</v>
      </c>
      <c r="BB446">
        <f t="shared" ref="BB446" si="6479">AW446/AV446</f>
        <v>6.6666666666666666E-2</v>
      </c>
      <c r="BC446">
        <f t="shared" ref="BC446" si="6480">AY446/AX446</f>
        <v>8.7962962962962965E-2</v>
      </c>
      <c r="BD446">
        <f t="shared" ref="BD446" si="6481">AZ446/AY446</f>
        <v>1.4210526315789473</v>
      </c>
      <c r="BE446">
        <f t="shared" ref="BE446" si="6482">SUM(AT440:AT446)/SUM(AS440:AS446)</f>
        <v>1.918809201623816E-2</v>
      </c>
      <c r="BF446">
        <f t="shared" ref="BF446" si="6483">SUM(AT433:AT446)/SUM(AS433:AS446)</f>
        <v>2.0589033994124473E-2</v>
      </c>
      <c r="BG446">
        <f t="shared" ref="BG446" si="6484">SUM(AW440:AW446)/SUM(AV440:AV446)</f>
        <v>3.669724770642202E-2</v>
      </c>
      <c r="BH446">
        <f t="shared" ref="BH446" si="6485">SUM(AY440:AY446)/SUM(AX440:AX446)</f>
        <v>4.4298605414273995E-2</v>
      </c>
      <c r="BI446">
        <f t="shared" ref="BI446" si="648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3061"/>
        <v>1769136</v>
      </c>
      <c r="BR446" s="20">
        <v>306652</v>
      </c>
      <c r="BS446" s="20">
        <v>65291</v>
      </c>
      <c r="BT446" s="21">
        <f t="shared" si="3062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3063"/>
        <v>12952</v>
      </c>
      <c r="BZ446" s="20">
        <v>2214</v>
      </c>
      <c r="CA446" s="20">
        <v>659</v>
      </c>
      <c r="CB446" s="21">
        <f t="shared" si="3064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3065"/>
        <v>7438</v>
      </c>
      <c r="CH446" s="20">
        <v>1194</v>
      </c>
      <c r="CI446" s="20">
        <v>465</v>
      </c>
      <c r="CJ446" s="21">
        <f t="shared" si="3066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364"/>
        <v>74137</v>
      </c>
      <c r="CP446" s="20">
        <v>15109</v>
      </c>
      <c r="CQ446" s="20">
        <v>862</v>
      </c>
      <c r="CR446" s="21">
        <f t="shared" si="5365"/>
        <v>15971</v>
      </c>
    </row>
    <row r="447" spans="1:96" x14ac:dyDescent="0.35">
      <c r="A447" s="14">
        <f t="shared" si="2823"/>
        <v>44353</v>
      </c>
      <c r="B447" s="9">
        <f t="shared" ref="B447" si="6487">BQ447</f>
        <v>1769858</v>
      </c>
      <c r="C447">
        <f t="shared" ref="C447" si="6488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489">-(J447-J446)+L447</f>
        <v>8</v>
      </c>
      <c r="N447" s="7">
        <f t="shared" ref="N447" si="6490">B447-C447</f>
        <v>1397866</v>
      </c>
      <c r="O447" s="4">
        <f t="shared" ref="O447" si="6491">C447/B447</f>
        <v>0.21018183379683567</v>
      </c>
      <c r="R447">
        <f t="shared" ref="R447" si="6492">C447-C446</f>
        <v>49</v>
      </c>
      <c r="S447">
        <f t="shared" ref="S447" si="6493">N447-N446</f>
        <v>673</v>
      </c>
      <c r="T447" s="8">
        <f t="shared" ref="T447" si="6494">R447/V447</f>
        <v>6.7867036011080337E-2</v>
      </c>
      <c r="U447" s="8">
        <f t="shared" ref="U447" si="6495">SUM(R441:R447)/SUM(V441:V447)</f>
        <v>7.0123680925904916E-2</v>
      </c>
      <c r="V447">
        <f t="shared" ref="V447" si="6496">B447-B446</f>
        <v>722</v>
      </c>
      <c r="W447">
        <f t="shared" ref="W447" si="6497">C447-D447-E447</f>
        <v>3646</v>
      </c>
      <c r="X447" s="3">
        <f t="shared" ref="X447" si="6498">F447/W447</f>
        <v>2.1941854086670324E-2</v>
      </c>
      <c r="Y447">
        <f t="shared" ref="Y447" si="6499">E447-E446</f>
        <v>1</v>
      </c>
      <c r="AS447">
        <f t="shared" ref="AS447" si="6500">BM447-BM446</f>
        <v>2410</v>
      </c>
      <c r="AT447">
        <f t="shared" ref="AT447" si="6501">BN447-BN446</f>
        <v>51</v>
      </c>
      <c r="AU447">
        <f t="shared" ref="AU447" si="6502">AT447/AS447</f>
        <v>2.116182572614108E-2</v>
      </c>
      <c r="AV447">
        <f t="shared" ref="AV447" si="6503">BU447-BU446</f>
        <v>8</v>
      </c>
      <c r="AW447">
        <f t="shared" ref="AW447" si="6504">BV447-BV446</f>
        <v>-2</v>
      </c>
      <c r="AX447">
        <f t="shared" ref="AX447" si="6505">CK447-CK446</f>
        <v>82</v>
      </c>
      <c r="AY447">
        <f t="shared" ref="AY447" si="6506">CL447-CL446</f>
        <v>4</v>
      </c>
      <c r="AZ447">
        <f t="shared" ref="AZ447" si="6507">CC447-CC446</f>
        <v>4</v>
      </c>
      <c r="BA447">
        <f t="shared" ref="BA447" si="6508">CD447-CD446</f>
        <v>2</v>
      </c>
      <c r="BB447">
        <f t="shared" ref="BB447" si="6509">AW447/AV447</f>
        <v>-0.25</v>
      </c>
      <c r="BC447">
        <f t="shared" ref="BC447" si="6510">AY447/AX447</f>
        <v>4.878048780487805E-2</v>
      </c>
      <c r="BD447">
        <f t="shared" ref="BD447" si="6511">AZ447/AY447</f>
        <v>1</v>
      </c>
      <c r="BE447">
        <f t="shared" ref="BE447" si="6512">SUM(AT441:AT447)/SUM(AS441:AS447)</f>
        <v>1.9433111445136354E-2</v>
      </c>
      <c r="BF447">
        <f t="shared" ref="BF447" si="6513">SUM(AT434:AT447)/SUM(AS434:AS447)</f>
        <v>2.018373989870427E-2</v>
      </c>
      <c r="BG447">
        <f t="shared" ref="BG447" si="6514">SUM(AW441:AW447)/SUM(AV441:AV447)</f>
        <v>2.358490566037736E-2</v>
      </c>
      <c r="BH447">
        <f t="shared" ref="BH447" si="6515">SUM(AY441:AY447)/SUM(AX441:AX447)</f>
        <v>5.229283990345937E-2</v>
      </c>
      <c r="BI447">
        <f t="shared" ref="BI447" si="6516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3061"/>
        <v>1769858</v>
      </c>
      <c r="BR447" s="20">
        <v>306696</v>
      </c>
      <c r="BS447" s="20">
        <v>65296</v>
      </c>
      <c r="BT447" s="21">
        <f t="shared" si="3062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3063"/>
        <v>12957</v>
      </c>
      <c r="BZ447" s="20">
        <v>2213</v>
      </c>
      <c r="CA447" s="20">
        <v>659</v>
      </c>
      <c r="CB447" s="21">
        <f t="shared" si="3064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3065"/>
        <v>7439</v>
      </c>
      <c r="CH447" s="20">
        <v>1194</v>
      </c>
      <c r="CI447" s="20">
        <v>465</v>
      </c>
      <c r="CJ447" s="21">
        <f t="shared" si="3066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364"/>
        <v>74170</v>
      </c>
      <c r="CP447" s="20">
        <v>15111</v>
      </c>
      <c r="CQ447" s="20">
        <v>862</v>
      </c>
      <c r="CR447" s="21">
        <f t="shared" si="5365"/>
        <v>15973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R228:R447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Y228:Y447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F228:F447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J228:J447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K228:K447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I229:I447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W229:W447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310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2021-06-06T11:49:38Z</dcterms:modified>
</cp:coreProperties>
</file>