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525"/>
  </bookViews>
  <sheets>
    <sheet name="Displacement Cals" sheetId="1" r:id="rId1"/>
    <sheet name="SW Cmd Cal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61" i="1" l="1"/>
  <c r="F61" i="1"/>
  <c r="D61" i="1"/>
  <c r="C61" i="1"/>
  <c r="G59" i="1"/>
  <c r="G64" i="1" s="1"/>
  <c r="F59" i="1"/>
  <c r="F63" i="1" s="1"/>
  <c r="D59" i="1"/>
  <c r="D63" i="1" s="1"/>
  <c r="C59" i="1"/>
  <c r="C63" i="1" s="1"/>
  <c r="G40" i="1"/>
  <c r="F40" i="1"/>
  <c r="G38" i="1"/>
  <c r="F38" i="1"/>
  <c r="G17" i="1"/>
  <c r="G21" i="1" s="1"/>
  <c r="F17" i="1"/>
  <c r="F22" i="1" s="1"/>
  <c r="D38" i="1"/>
  <c r="D43" i="1" s="1"/>
  <c r="C38" i="1"/>
  <c r="C43" i="1" s="1"/>
  <c r="D40" i="1"/>
  <c r="C40" i="1"/>
  <c r="G19" i="1"/>
  <c r="F19" i="1"/>
  <c r="D19" i="1"/>
  <c r="C19" i="1"/>
  <c r="D17" i="1"/>
  <c r="D22" i="1" s="1"/>
  <c r="C17" i="1"/>
  <c r="C22" i="1" s="1"/>
  <c r="C64" i="1" l="1"/>
  <c r="D64" i="1"/>
  <c r="F64" i="1"/>
  <c r="G63" i="1"/>
  <c r="G43" i="1"/>
  <c r="F43" i="1"/>
  <c r="C42" i="1"/>
  <c r="D42" i="1"/>
  <c r="G22" i="1"/>
  <c r="F21" i="1"/>
  <c r="C21" i="1"/>
  <c r="D21" i="1"/>
  <c r="G42" i="1" l="1"/>
  <c r="F42" i="1"/>
</calcChain>
</file>

<file path=xl/sharedStrings.xml><?xml version="1.0" encoding="utf-8"?>
<sst xmlns="http://schemas.openxmlformats.org/spreadsheetml/2006/main" count="78" uniqueCount="20">
  <si>
    <t>X1</t>
  </si>
  <si>
    <t>New Slope:</t>
  </si>
  <si>
    <t>in/cmd</t>
  </si>
  <si>
    <t>in/LVDT</t>
  </si>
  <si>
    <t>R-squared value</t>
  </si>
  <si>
    <t>Previous Slopes:</t>
  </si>
  <si>
    <t>Cmd Volts</t>
  </si>
  <si>
    <t>LVDT Reading Volts</t>
  </si>
  <si>
    <t>Caliper Reading inches</t>
  </si>
  <si>
    <t>Delta</t>
  </si>
  <si>
    <t>% Difference</t>
  </si>
  <si>
    <t>X2</t>
  </si>
  <si>
    <t>Y1</t>
  </si>
  <si>
    <t>Z1</t>
  </si>
  <si>
    <t>Z2</t>
  </si>
  <si>
    <t>Z3</t>
  </si>
  <si>
    <t>Full Extension</t>
  </si>
  <si>
    <t>LVDT Volts</t>
  </si>
  <si>
    <t>Full Retraction</t>
  </si>
  <si>
    <t xml:space="preserve"> %FS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</si>
</sst>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9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0" fontId="4" fillId="0" borderId="0" xfId="0" applyFont="1"/>
    <xf numFmtId="11" fontId="0" fillId="0" borderId="0" xfId="0" applyNumberFormat="1"/>
    <xf numFmtId="0" fontId="3" fillId="2" borderId="2" xfId="3"/>
    <xf numFmtId="0" fontId="2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Heading 1" xfId="2" builtinId="16"/>
    <cellStyle name="Normal" xfId="0" builtinId="0"/>
    <cellStyle name="Output" xfId="3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8</xdr:row>
      <xdr:rowOff>28575</xdr:rowOff>
    </xdr:from>
    <xdr:to>
      <xdr:col>4</xdr:col>
      <xdr:colOff>685800</xdr:colOff>
      <xdr:row>20</xdr:row>
      <xdr:rowOff>57150</xdr:rowOff>
    </xdr:to>
    <xdr:sp macro="" textlink="">
      <xdr:nvSpPr>
        <xdr:cNvPr id="2" name="TextBox 1"/>
        <xdr:cNvSpPr txBox="1"/>
      </xdr:nvSpPr>
      <xdr:spPr>
        <a:xfrm>
          <a:off x="57150" y="1552575"/>
          <a:ext cx="4295775" cy="231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concept is to set up a SW command calibration that  aligns with the mechanical limits of the LBCB so that the zero volt mid-stroke is  the came as mechanical mid-stroke.</a:t>
          </a:r>
        </a:p>
        <a:p>
          <a:endParaRPr lang="en-US" sz="1100" baseline="0"/>
        </a:p>
        <a:p>
          <a:r>
            <a:rPr lang="en-US" sz="1100" baseline="0"/>
            <a:t>1.  Set the SW command calibration to the default.</a:t>
          </a:r>
        </a:p>
        <a:p>
          <a:r>
            <a:rPr lang="en-US" sz="1100" baseline="0"/>
            <a:t>2.  Locate the mechanical limits of the  actuator  in %FS.</a:t>
          </a:r>
        </a:p>
        <a:p>
          <a:r>
            <a:rPr lang="en-US" sz="1100" baseline="0"/>
            <a:t>3.  Set a new command calibration  with the two limit points.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4"/>
  <sheetViews>
    <sheetView tabSelected="1" topLeftCell="A40" workbookViewId="0">
      <selection activeCell="G59" sqref="G59"/>
    </sheetView>
  </sheetViews>
  <sheetFormatPr defaultRowHeight="15" x14ac:dyDescent="0.25"/>
  <cols>
    <col min="2" max="2" width="15.7109375" customWidth="1"/>
    <col min="3" max="3" width="18.28515625" customWidth="1"/>
    <col min="4" max="4" width="21.42578125" customWidth="1"/>
    <col min="5" max="5" width="15.7109375" bestFit="1" customWidth="1"/>
    <col min="6" max="6" width="18.28515625" bestFit="1" customWidth="1"/>
    <col min="7" max="7" width="21.42578125" bestFit="1" customWidth="1"/>
  </cols>
  <sheetData>
    <row r="2" spans="2:7" ht="20.25" thickBot="1" x14ac:dyDescent="0.35">
      <c r="B2" s="7" t="s">
        <v>0</v>
      </c>
      <c r="C2" s="7"/>
      <c r="D2" s="7"/>
      <c r="E2" s="7" t="s">
        <v>11</v>
      </c>
      <c r="F2" s="7"/>
      <c r="G2" s="7"/>
    </row>
    <row r="3" spans="2:7" ht="15.75" thickTop="1" x14ac:dyDescent="0.25"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</row>
    <row r="4" spans="2:7" x14ac:dyDescent="0.25">
      <c r="B4">
        <v>0</v>
      </c>
      <c r="C4">
        <v>-0.101813</v>
      </c>
      <c r="D4">
        <v>3.6244999999999998</v>
      </c>
      <c r="E4">
        <v>0</v>
      </c>
      <c r="F4">
        <v>-0.19722000000000001</v>
      </c>
      <c r="G4">
        <v>3.6415000000000002</v>
      </c>
    </row>
    <row r="5" spans="2:7" x14ac:dyDescent="0.25">
      <c r="B5">
        <v>1</v>
      </c>
      <c r="C5">
        <v>-1.10548</v>
      </c>
      <c r="D5">
        <v>3.35</v>
      </c>
      <c r="E5">
        <v>1</v>
      </c>
      <c r="F5">
        <v>-1.2000599999999999</v>
      </c>
      <c r="G5">
        <v>3.3605</v>
      </c>
    </row>
    <row r="6" spans="2:7" x14ac:dyDescent="0.25">
      <c r="B6">
        <v>2</v>
      </c>
      <c r="C6">
        <v>-2.10771</v>
      </c>
      <c r="D6">
        <v>3.0830000000000002</v>
      </c>
      <c r="E6">
        <v>2</v>
      </c>
      <c r="F6">
        <v>-2.2031399999999999</v>
      </c>
      <c r="G6">
        <v>3.0840000000000001</v>
      </c>
    </row>
    <row r="7" spans="2:7" x14ac:dyDescent="0.25">
      <c r="B7">
        <v>3</v>
      </c>
      <c r="C7">
        <v>-3.1096699999999999</v>
      </c>
      <c r="D7">
        <v>2.8125</v>
      </c>
      <c r="E7">
        <v>3</v>
      </c>
      <c r="F7">
        <v>-3.2059500000000001</v>
      </c>
      <c r="G7">
        <v>2.8125</v>
      </c>
    </row>
    <row r="8" spans="2:7" x14ac:dyDescent="0.25">
      <c r="B8">
        <v>2</v>
      </c>
      <c r="C8">
        <v>-2.1025999999999998</v>
      </c>
      <c r="D8">
        <v>3.0914999999999999</v>
      </c>
      <c r="E8">
        <v>2</v>
      </c>
      <c r="F8">
        <v>-2.1950699999999999</v>
      </c>
      <c r="G8">
        <v>3.093</v>
      </c>
    </row>
    <row r="9" spans="2:7" x14ac:dyDescent="0.25">
      <c r="B9">
        <v>1</v>
      </c>
      <c r="C9">
        <v>-1.0996600000000001</v>
      </c>
      <c r="D9">
        <v>3.3534999999999999</v>
      </c>
      <c r="E9">
        <v>1</v>
      </c>
      <c r="F9">
        <v>-1.1911</v>
      </c>
      <c r="G9">
        <v>3.3475000000000001</v>
      </c>
    </row>
    <row r="10" spans="2:7" x14ac:dyDescent="0.25">
      <c r="B10">
        <v>0</v>
      </c>
      <c r="C10">
        <v>-9.6733700000000006E-2</v>
      </c>
      <c r="D10">
        <v>3.6269999999999998</v>
      </c>
      <c r="E10">
        <v>0</v>
      </c>
      <c r="F10" s="5">
        <v>-0.18823799999999999</v>
      </c>
      <c r="G10">
        <v>3.6150000000000002</v>
      </c>
    </row>
    <row r="11" spans="2:7" x14ac:dyDescent="0.25">
      <c r="B11">
        <v>-1</v>
      </c>
      <c r="C11">
        <v>0.90589200000000003</v>
      </c>
      <c r="D11">
        <v>3.8975</v>
      </c>
      <c r="E11">
        <v>-1</v>
      </c>
      <c r="F11">
        <v>0.81438900000000003</v>
      </c>
      <c r="G11">
        <v>3.8889999999999998</v>
      </c>
    </row>
    <row r="12" spans="2:7" x14ac:dyDescent="0.25">
      <c r="B12">
        <v>-2</v>
      </c>
      <c r="C12">
        <v>1.90822</v>
      </c>
      <c r="D12">
        <v>4.1630000000000003</v>
      </c>
      <c r="E12">
        <v>-2</v>
      </c>
      <c r="F12">
        <v>1.81697</v>
      </c>
      <c r="G12">
        <v>4.1565000000000003</v>
      </c>
    </row>
    <row r="13" spans="2:7" x14ac:dyDescent="0.25">
      <c r="B13">
        <v>-3</v>
      </c>
      <c r="C13">
        <v>2.9112399999999998</v>
      </c>
      <c r="D13">
        <v>4.4344999999999999</v>
      </c>
      <c r="E13">
        <v>-3</v>
      </c>
      <c r="F13">
        <v>2.8193000000000001</v>
      </c>
      <c r="G13">
        <v>4.4225000000000003</v>
      </c>
    </row>
    <row r="14" spans="2:7" x14ac:dyDescent="0.25">
      <c r="B14">
        <v>-2</v>
      </c>
      <c r="C14">
        <v>1.9038999999999999</v>
      </c>
      <c r="D14">
        <v>4.1639999999999997</v>
      </c>
      <c r="E14">
        <v>-2</v>
      </c>
      <c r="F14">
        <v>1.8085800000000001</v>
      </c>
      <c r="G14">
        <v>4.1565000000000003</v>
      </c>
    </row>
    <row r="15" spans="2:7" x14ac:dyDescent="0.25">
      <c r="B15">
        <v>-1</v>
      </c>
      <c r="C15">
        <v>0.90112199999999998</v>
      </c>
      <c r="D15">
        <v>3.8969999999999998</v>
      </c>
      <c r="E15">
        <v>-1</v>
      </c>
      <c r="F15">
        <v>0.80568300000000004</v>
      </c>
      <c r="G15">
        <v>3.8769999999999998</v>
      </c>
    </row>
    <row r="16" spans="2:7" x14ac:dyDescent="0.25">
      <c r="B16">
        <v>0</v>
      </c>
      <c r="C16">
        <v>-0.10163700000000001</v>
      </c>
      <c r="D16">
        <v>3.6265000000000001</v>
      </c>
      <c r="E16">
        <v>0</v>
      </c>
      <c r="F16">
        <v>-0.19686799999999999</v>
      </c>
      <c r="G16">
        <v>3.6150000000000002</v>
      </c>
    </row>
    <row r="17" spans="2:7" x14ac:dyDescent="0.25">
      <c r="B17" s="4" t="s">
        <v>1</v>
      </c>
      <c r="C17" s="6">
        <f>SLOPE(D4:D16,B4:B16)</f>
        <v>-0.27005263157894732</v>
      </c>
      <c r="D17" s="6">
        <f>SLOPE(D4:D16,C4:C16)</f>
        <v>0.26920484973807079</v>
      </c>
      <c r="E17" s="4" t="s">
        <v>1</v>
      </c>
      <c r="F17" s="6">
        <f>SLOPE(G4:G16,E4:E16)</f>
        <v>-0.2673684210526317</v>
      </c>
      <c r="G17" s="6">
        <f>SLOPE(G4:G16,F4:F16)</f>
        <v>0.26642285419198569</v>
      </c>
    </row>
    <row r="18" spans="2:7" x14ac:dyDescent="0.25">
      <c r="B18" s="4"/>
      <c r="C18" t="s">
        <v>2</v>
      </c>
      <c r="D18" t="s">
        <v>3</v>
      </c>
      <c r="E18" s="4"/>
      <c r="F18" t="s">
        <v>2</v>
      </c>
      <c r="G18" t="s">
        <v>3</v>
      </c>
    </row>
    <row r="19" spans="2:7" x14ac:dyDescent="0.25">
      <c r="B19" s="4" t="s">
        <v>4</v>
      </c>
      <c r="C19">
        <f>RSQ(D4:D16,B4:B16)</f>
        <v>0.99996333038320029</v>
      </c>
      <c r="D19">
        <f>RSQ(D4:D16,C4:C16)</f>
        <v>0.99996910944859663</v>
      </c>
      <c r="E19" s="4" t="s">
        <v>4</v>
      </c>
      <c r="F19">
        <f>RSQ(G4:G16,E4:E16)</f>
        <v>0.99970591306364487</v>
      </c>
      <c r="G19">
        <f>RSQ(G4:G16,F4:F16)</f>
        <v>0.99969244258175716</v>
      </c>
    </row>
    <row r="20" spans="2:7" x14ac:dyDescent="0.25">
      <c r="B20" s="4" t="s">
        <v>5</v>
      </c>
      <c r="C20">
        <v>-0.26889473684210524</v>
      </c>
      <c r="D20">
        <v>0.26773623149939174</v>
      </c>
      <c r="E20" s="4" t="s">
        <v>5</v>
      </c>
      <c r="F20">
        <v>-0.26820424107142854</v>
      </c>
      <c r="G20">
        <v>0.26755083133801272</v>
      </c>
    </row>
    <row r="21" spans="2:7" x14ac:dyDescent="0.25">
      <c r="B21" s="4" t="s">
        <v>9</v>
      </c>
      <c r="C21">
        <f>C17-C20</f>
        <v>-1.15789473684208E-3</v>
      </c>
      <c r="D21">
        <f>D17-D20</f>
        <v>1.4686182386790536E-3</v>
      </c>
      <c r="E21" s="4" t="s">
        <v>9</v>
      </c>
      <c r="F21">
        <f>F17-F20</f>
        <v>8.3582001879684009E-4</v>
      </c>
      <c r="G21">
        <f>G17-G20</f>
        <v>-1.127977146027026E-3</v>
      </c>
    </row>
    <row r="22" spans="2:7" x14ac:dyDescent="0.25">
      <c r="B22" s="4" t="s">
        <v>10</v>
      </c>
      <c r="C22" s="1">
        <f>(C20-C17)/((C17+C20)/2)</f>
        <v>-4.2968749999999067E-3</v>
      </c>
      <c r="D22" s="1">
        <f>(D20-D17)/((D17+D20)/2)</f>
        <v>-5.4703143044834606E-3</v>
      </c>
      <c r="E22" s="4" t="s">
        <v>10</v>
      </c>
      <c r="F22" s="1">
        <f>(F20-F17)/((F17+F20)/2)</f>
        <v>3.1212198751221195E-3</v>
      </c>
      <c r="G22" s="1">
        <f>(G20-G17)/((G17+G20)/2)</f>
        <v>4.2248416976107973E-3</v>
      </c>
    </row>
    <row r="23" spans="2:7" ht="20.25" thickBot="1" x14ac:dyDescent="0.35">
      <c r="B23" s="7" t="s">
        <v>12</v>
      </c>
      <c r="C23" s="7"/>
      <c r="D23" s="7"/>
      <c r="E23" s="7" t="s">
        <v>13</v>
      </c>
      <c r="F23" s="7"/>
      <c r="G23" s="7"/>
    </row>
    <row r="24" spans="2:7" ht="15.75" thickTop="1" x14ac:dyDescent="0.25">
      <c r="B24" t="s">
        <v>6</v>
      </c>
      <c r="C24" t="s">
        <v>7</v>
      </c>
      <c r="D24" t="s">
        <v>8</v>
      </c>
      <c r="E24" t="s">
        <v>6</v>
      </c>
      <c r="F24" t="s">
        <v>7</v>
      </c>
      <c r="G24" t="s">
        <v>8</v>
      </c>
    </row>
    <row r="25" spans="2:7" x14ac:dyDescent="0.25">
      <c r="B25">
        <v>0</v>
      </c>
      <c r="C25">
        <v>-0.182172</v>
      </c>
      <c r="D25">
        <v>2.681</v>
      </c>
      <c r="E25">
        <v>0</v>
      </c>
      <c r="F25">
        <v>9.9636500000000003E-2</v>
      </c>
      <c r="G25">
        <v>2.7789999999999999</v>
      </c>
    </row>
    <row r="26" spans="2:7" x14ac:dyDescent="0.25">
      <c r="B26">
        <v>1</v>
      </c>
      <c r="C26">
        <v>-1.1812</v>
      </c>
      <c r="D26">
        <v>2.5545</v>
      </c>
      <c r="E26">
        <v>1</v>
      </c>
      <c r="F26">
        <v>-0.89236599999999999</v>
      </c>
      <c r="G26">
        <v>2.6179999999999999</v>
      </c>
    </row>
    <row r="27" spans="2:7" x14ac:dyDescent="0.25">
      <c r="B27">
        <v>2</v>
      </c>
      <c r="C27">
        <v>-2.1781199999999998</v>
      </c>
      <c r="D27">
        <v>2.419</v>
      </c>
      <c r="E27">
        <v>2</v>
      </c>
      <c r="F27">
        <v>-1.88547</v>
      </c>
      <c r="G27">
        <v>2.4895</v>
      </c>
    </row>
    <row r="28" spans="2:7" x14ac:dyDescent="0.25">
      <c r="B28">
        <v>3</v>
      </c>
      <c r="C28">
        <v>-3.1722100000000002</v>
      </c>
      <c r="D28">
        <v>2.2810000000000001</v>
      </c>
      <c r="E28">
        <v>3</v>
      </c>
      <c r="F28">
        <v>-2.8793299999999999</v>
      </c>
      <c r="G28">
        <v>2.3464999999999998</v>
      </c>
    </row>
    <row r="29" spans="2:7" x14ac:dyDescent="0.25">
      <c r="B29">
        <v>2</v>
      </c>
      <c r="C29">
        <v>-2.16174</v>
      </c>
      <c r="D29">
        <v>2.4169999999999998</v>
      </c>
      <c r="E29">
        <v>2</v>
      </c>
      <c r="F29">
        <v>-1.8817900000000001</v>
      </c>
      <c r="G29">
        <v>2.4864999999999999</v>
      </c>
    </row>
    <row r="30" spans="2:7" x14ac:dyDescent="0.25">
      <c r="B30">
        <v>1</v>
      </c>
      <c r="C30">
        <v>-1.16571</v>
      </c>
      <c r="D30">
        <v>2.5590000000000002</v>
      </c>
      <c r="E30">
        <v>1</v>
      </c>
      <c r="F30">
        <v>-0.88793599999999995</v>
      </c>
      <c r="G30">
        <v>2.6484999999999999</v>
      </c>
    </row>
    <row r="31" spans="2:7" x14ac:dyDescent="0.25">
      <c r="B31">
        <v>0</v>
      </c>
      <c r="C31">
        <v>-0.19656399999999999</v>
      </c>
      <c r="D31">
        <v>2.6924999999999999</v>
      </c>
      <c r="E31">
        <v>0</v>
      </c>
      <c r="F31">
        <v>0.1055</v>
      </c>
      <c r="G31">
        <v>2.7534999999999998</v>
      </c>
    </row>
    <row r="32" spans="2:7" x14ac:dyDescent="0.25">
      <c r="B32">
        <v>-1</v>
      </c>
      <c r="C32">
        <v>0.82478300000000004</v>
      </c>
      <c r="D32">
        <v>2.835</v>
      </c>
      <c r="E32">
        <v>-1</v>
      </c>
      <c r="F32">
        <v>1.0994900000000001</v>
      </c>
      <c r="G32">
        <v>2.8875000000000002</v>
      </c>
    </row>
    <row r="33" spans="2:7" x14ac:dyDescent="0.25">
      <c r="B33">
        <v>-2</v>
      </c>
      <c r="C33">
        <v>1.8222400000000001</v>
      </c>
      <c r="D33">
        <v>2.956</v>
      </c>
      <c r="E33">
        <v>-2</v>
      </c>
      <c r="F33">
        <v>2.0942099999999999</v>
      </c>
      <c r="G33">
        <v>3.0219999999999998</v>
      </c>
    </row>
    <row r="34" spans="2:7" x14ac:dyDescent="0.25">
      <c r="B34">
        <v>-3</v>
      </c>
      <c r="C34">
        <v>2.8186300000000002</v>
      </c>
      <c r="D34">
        <v>3.1019999999999999</v>
      </c>
      <c r="E34">
        <v>-3</v>
      </c>
      <c r="F34">
        <v>3.0894900000000001</v>
      </c>
      <c r="G34">
        <v>3.1564999999999999</v>
      </c>
    </row>
    <row r="35" spans="2:7" x14ac:dyDescent="0.25">
      <c r="B35">
        <v>-2</v>
      </c>
      <c r="C35">
        <v>1.8081400000000001</v>
      </c>
      <c r="D35">
        <v>2.9580000000000002</v>
      </c>
      <c r="E35">
        <v>-2</v>
      </c>
      <c r="F35">
        <v>2.0920000000000001</v>
      </c>
      <c r="G35">
        <v>3.0219999999999998</v>
      </c>
    </row>
    <row r="36" spans="2:7" x14ac:dyDescent="0.25">
      <c r="B36">
        <v>-1</v>
      </c>
      <c r="C36">
        <v>0.81067</v>
      </c>
      <c r="D36">
        <v>2.8170000000000002</v>
      </c>
      <c r="E36">
        <v>-1</v>
      </c>
      <c r="F36">
        <v>1.0976300000000001</v>
      </c>
      <c r="G36">
        <v>2.9289999999999998</v>
      </c>
    </row>
    <row r="37" spans="2:7" x14ac:dyDescent="0.25">
      <c r="B37">
        <v>0</v>
      </c>
      <c r="C37">
        <v>-0.18537000000000001</v>
      </c>
      <c r="D37">
        <v>2.6894999999999998</v>
      </c>
      <c r="E37">
        <v>0</v>
      </c>
      <c r="F37">
        <v>0.103299</v>
      </c>
      <c r="G37">
        <v>2.7515000000000001</v>
      </c>
    </row>
    <row r="38" spans="2:7" x14ac:dyDescent="0.25">
      <c r="B38" s="4" t="s">
        <v>1</v>
      </c>
      <c r="C38" s="6">
        <f>SLOPE(D25:D37,B25:B37)</f>
        <v>-0.1357236842105263</v>
      </c>
      <c r="D38" s="6">
        <f>SLOPE(D25:D37,C25:C37)</f>
        <v>0.13609937713548401</v>
      </c>
      <c r="E38" s="4" t="s">
        <v>1</v>
      </c>
      <c r="F38" s="6">
        <f>SLOPE(G25:G37,E25:E37)</f>
        <v>-0.13463157894736841</v>
      </c>
      <c r="G38" s="6">
        <f>SLOPE(G25:G37,F25:F37)</f>
        <v>0.13537438813567443</v>
      </c>
    </row>
    <row r="39" spans="2:7" x14ac:dyDescent="0.25">
      <c r="B39" s="4"/>
      <c r="C39" t="s">
        <v>2</v>
      </c>
      <c r="D39" t="s">
        <v>3</v>
      </c>
      <c r="E39" s="4"/>
      <c r="F39" t="s">
        <v>2</v>
      </c>
      <c r="G39" t="s">
        <v>3</v>
      </c>
    </row>
    <row r="40" spans="2:7" x14ac:dyDescent="0.25">
      <c r="B40" s="4" t="s">
        <v>4</v>
      </c>
      <c r="C40">
        <f>RSQ(D25:D37,B25:B37)</f>
        <v>0.99951838428161999</v>
      </c>
      <c r="D40">
        <f>RSQ(D25:D37,C25:C37)</f>
        <v>0.99955535284575514</v>
      </c>
      <c r="E40" s="4" t="s">
        <v>4</v>
      </c>
      <c r="F40">
        <f>RSQ(G25:G37,E25:E37)</f>
        <v>0.99629536338671376</v>
      </c>
      <c r="G40">
        <f>RSQ(G25:G37,F25:F37)</f>
        <v>0.99626140737481683</v>
      </c>
    </row>
    <row r="41" spans="2:7" x14ac:dyDescent="0.25">
      <c r="B41" s="4" t="s">
        <v>5</v>
      </c>
      <c r="C41">
        <v>-0.13434415584415585</v>
      </c>
      <c r="D41">
        <v>0.13501478873891026</v>
      </c>
      <c r="E41" s="4" t="s">
        <v>5</v>
      </c>
      <c r="F41">
        <v>-0.13429232283464571</v>
      </c>
      <c r="G41">
        <v>0.13519771607008962</v>
      </c>
    </row>
    <row r="42" spans="2:7" x14ac:dyDescent="0.25">
      <c r="B42" s="4" t="s">
        <v>9</v>
      </c>
      <c r="C42">
        <f>C38-C41</f>
        <v>-1.3795283663704527E-3</v>
      </c>
      <c r="D42">
        <f>D38-D41</f>
        <v>1.0845883965737435E-3</v>
      </c>
      <c r="E42" s="4" t="s">
        <v>9</v>
      </c>
      <c r="F42">
        <f>F38-F41</f>
        <v>-3.3925611272270229E-4</v>
      </c>
      <c r="G42">
        <f>G38-G41</f>
        <v>1.7667206558480419E-4</v>
      </c>
    </row>
    <row r="43" spans="2:7" x14ac:dyDescent="0.25">
      <c r="B43" s="4" t="s">
        <v>10</v>
      </c>
      <c r="C43" s="1">
        <f>(C41-C38)/((C38+C41)/2)</f>
        <v>-1.0216161732482711E-2</v>
      </c>
      <c r="D43" s="1">
        <f>(D41-D38)/((D38+D41)/2)</f>
        <v>-8.0009717904318389E-3</v>
      </c>
      <c r="E43" s="4" t="s">
        <v>10</v>
      </c>
      <c r="F43" s="1">
        <f>(F41-F38)/((F38+F41)/2)</f>
        <v>-2.5230640376302325E-3</v>
      </c>
      <c r="G43" s="1">
        <f>(G41-G38)/((G38+G41)/2)</f>
        <v>-1.30591485846929E-3</v>
      </c>
    </row>
    <row r="44" spans="2:7" ht="20.25" thickBot="1" x14ac:dyDescent="0.35">
      <c r="B44" s="7" t="s">
        <v>14</v>
      </c>
      <c r="C44" s="7"/>
      <c r="D44" s="7"/>
      <c r="E44" s="7" t="s">
        <v>15</v>
      </c>
      <c r="F44" s="7"/>
      <c r="G44" s="7"/>
    </row>
    <row r="45" spans="2:7" ht="15.75" thickTop="1" x14ac:dyDescent="0.25">
      <c r="B45" t="s">
        <v>6</v>
      </c>
      <c r="C45" t="s">
        <v>7</v>
      </c>
      <c r="D45" t="s">
        <v>8</v>
      </c>
      <c r="E45" t="s">
        <v>6</v>
      </c>
      <c r="F45" t="s">
        <v>7</v>
      </c>
      <c r="G45" t="s">
        <v>8</v>
      </c>
    </row>
    <row r="46" spans="2:7" x14ac:dyDescent="0.25">
      <c r="B46">
        <v>0</v>
      </c>
      <c r="C46">
        <v>0.18515799999999999</v>
      </c>
      <c r="D46">
        <v>2.6880000000000002</v>
      </c>
      <c r="E46">
        <v>0</v>
      </c>
      <c r="F46">
        <v>-0.16325600000000001</v>
      </c>
      <c r="G46">
        <v>2.6145</v>
      </c>
    </row>
    <row r="47" spans="2:7" x14ac:dyDescent="0.25">
      <c r="B47">
        <v>1</v>
      </c>
      <c r="C47">
        <v>-0.81426900000000002</v>
      </c>
      <c r="D47">
        <v>2.5590000000000002</v>
      </c>
      <c r="E47">
        <v>0.5</v>
      </c>
      <c r="F47">
        <v>-0.65945900000000002</v>
      </c>
      <c r="G47">
        <v>2.407</v>
      </c>
    </row>
    <row r="48" spans="2:7" x14ac:dyDescent="0.25">
      <c r="B48">
        <v>2</v>
      </c>
      <c r="C48">
        <v>-1.80915</v>
      </c>
      <c r="D48">
        <v>2.4335</v>
      </c>
      <c r="E48">
        <v>1</v>
      </c>
      <c r="F48">
        <v>-1.15964</v>
      </c>
      <c r="G48">
        <v>2.2014999999999998</v>
      </c>
    </row>
    <row r="49" spans="2:7" x14ac:dyDescent="0.25">
      <c r="B49">
        <v>3</v>
      </c>
      <c r="C49">
        <v>-2.80335</v>
      </c>
      <c r="D49">
        <v>2.302</v>
      </c>
      <c r="E49">
        <v>1.5</v>
      </c>
      <c r="F49">
        <v>-1.6542600000000001</v>
      </c>
      <c r="G49">
        <v>1.992</v>
      </c>
    </row>
    <row r="50" spans="2:7" x14ac:dyDescent="0.25">
      <c r="B50">
        <v>2</v>
      </c>
      <c r="C50">
        <v>-1.7942499999999999</v>
      </c>
      <c r="D50">
        <v>2.4350000000000001</v>
      </c>
      <c r="E50">
        <v>1</v>
      </c>
      <c r="F50">
        <v>-1.15011</v>
      </c>
      <c r="G50">
        <v>2.2250000000000001</v>
      </c>
    </row>
    <row r="51" spans="2:7" x14ac:dyDescent="0.25">
      <c r="B51">
        <v>1</v>
      </c>
      <c r="C51">
        <v>-0.799207</v>
      </c>
      <c r="D51">
        <v>2.5609999999999999</v>
      </c>
      <c r="E51">
        <v>0.5</v>
      </c>
      <c r="F51">
        <v>-0.65246099999999996</v>
      </c>
      <c r="G51">
        <v>2.419</v>
      </c>
    </row>
    <row r="52" spans="2:7" x14ac:dyDescent="0.25">
      <c r="B52">
        <v>0</v>
      </c>
      <c r="C52">
        <v>0.195162</v>
      </c>
      <c r="D52">
        <v>2.6890000000000001</v>
      </c>
      <c r="E52">
        <v>0</v>
      </c>
      <c r="F52">
        <v>-0.15526200000000001</v>
      </c>
      <c r="G52">
        <v>2.6274999999999999</v>
      </c>
    </row>
    <row r="53" spans="2:7" x14ac:dyDescent="0.25">
      <c r="B53">
        <v>-1</v>
      </c>
      <c r="C53">
        <v>1.1913499999999999</v>
      </c>
      <c r="D53">
        <v>2.8149999999999999</v>
      </c>
      <c r="E53">
        <v>-0.5</v>
      </c>
      <c r="F53">
        <v>0.33949600000000002</v>
      </c>
      <c r="G53">
        <v>2.8275000000000001</v>
      </c>
    </row>
    <row r="54" spans="2:7" x14ac:dyDescent="0.25">
      <c r="B54">
        <v>-2</v>
      </c>
      <c r="C54">
        <v>2.1874600000000002</v>
      </c>
      <c r="D54">
        <v>2.948</v>
      </c>
      <c r="E54">
        <v>-1</v>
      </c>
      <c r="F54">
        <v>0.83879499999999996</v>
      </c>
      <c r="G54">
        <v>3.0095000000000001</v>
      </c>
    </row>
    <row r="55" spans="2:7" x14ac:dyDescent="0.25">
      <c r="B55">
        <v>-3</v>
      </c>
      <c r="C55">
        <v>3.1825600000000001</v>
      </c>
      <c r="D55">
        <v>3.0905</v>
      </c>
      <c r="E55">
        <v>-1.5</v>
      </c>
      <c r="F55">
        <v>1.3347800000000001</v>
      </c>
      <c r="G55">
        <v>3.2195</v>
      </c>
    </row>
    <row r="56" spans="2:7" x14ac:dyDescent="0.25">
      <c r="B56">
        <v>-2</v>
      </c>
      <c r="C56">
        <v>2.1738200000000001</v>
      </c>
      <c r="D56">
        <v>2.9464999999999999</v>
      </c>
      <c r="E56">
        <v>-1</v>
      </c>
      <c r="F56">
        <v>0.83219200000000004</v>
      </c>
      <c r="G56">
        <v>3.0089999999999999</v>
      </c>
    </row>
    <row r="57" spans="2:7" x14ac:dyDescent="0.25">
      <c r="B57">
        <v>-1</v>
      </c>
      <c r="C57">
        <v>1.1774899999999999</v>
      </c>
      <c r="D57">
        <v>2.8170000000000002</v>
      </c>
      <c r="E57">
        <v>-0.5</v>
      </c>
      <c r="F57">
        <v>0.33329199999999998</v>
      </c>
      <c r="G57">
        <v>2.8</v>
      </c>
    </row>
    <row r="58" spans="2:7" x14ac:dyDescent="0.25">
      <c r="B58">
        <v>0</v>
      </c>
      <c r="C58">
        <v>0.18127799999999999</v>
      </c>
      <c r="D58">
        <v>2.6880000000000002</v>
      </c>
      <c r="E58">
        <v>0</v>
      </c>
      <c r="F58">
        <v>-0.162601</v>
      </c>
      <c r="G58">
        <v>2.597</v>
      </c>
    </row>
    <row r="59" spans="2:7" x14ac:dyDescent="0.25">
      <c r="B59" s="4" t="s">
        <v>1</v>
      </c>
      <c r="C59" s="6">
        <f>SLOPE(D46:D58,B46:B58)</f>
        <v>-0.1297236842105263</v>
      </c>
      <c r="D59" s="6">
        <f>SLOPE(D46:D58,C46:C58)</f>
        <v>0.13017208871663119</v>
      </c>
      <c r="E59" s="4" t="s">
        <v>1</v>
      </c>
      <c r="F59" s="6">
        <f>SLOPE(G46:G58,E46:E58)</f>
        <v>-0.40357894736842109</v>
      </c>
      <c r="G59" s="6">
        <f>SLOPE(G46:G58,F46:F58)</f>
        <v>0.40546224295681421</v>
      </c>
    </row>
    <row r="60" spans="2:7" x14ac:dyDescent="0.25">
      <c r="B60" s="4"/>
      <c r="C60" t="s">
        <v>2</v>
      </c>
      <c r="D60" t="s">
        <v>3</v>
      </c>
      <c r="E60" s="4"/>
      <c r="F60" t="s">
        <v>2</v>
      </c>
      <c r="G60" t="s">
        <v>3</v>
      </c>
    </row>
    <row r="61" spans="2:7" x14ac:dyDescent="0.25">
      <c r="B61" s="4" t="s">
        <v>4</v>
      </c>
      <c r="C61">
        <f>RSQ(D46:D58,B46:B58)</f>
        <v>0.99967270014341414</v>
      </c>
      <c r="D61">
        <f>RSQ(D46:D58,C46:C58)</f>
        <v>0.99970382378295986</v>
      </c>
      <c r="E61" s="4" t="s">
        <v>4</v>
      </c>
      <c r="F61">
        <f>RSQ(G46:G58,E46:E58)</f>
        <v>0.99899601657910353</v>
      </c>
      <c r="G61">
        <f>RSQ(G46:G58,F46:F58)</f>
        <v>0.99917762779726405</v>
      </c>
    </row>
    <row r="62" spans="2:7" x14ac:dyDescent="0.25">
      <c r="B62" s="4" t="s">
        <v>5</v>
      </c>
      <c r="C62">
        <v>-0.12548418972332015</v>
      </c>
      <c r="D62">
        <v>0.12608102115425956</v>
      </c>
      <c r="E62" s="4" t="s">
        <v>5</v>
      </c>
      <c r="F62">
        <v>-0.40648800000000013</v>
      </c>
      <c r="G62">
        <v>0.40890683932975469</v>
      </c>
    </row>
    <row r="63" spans="2:7" x14ac:dyDescent="0.25">
      <c r="B63" s="4" t="s">
        <v>9</v>
      </c>
      <c r="C63">
        <f>C59-C62</f>
        <v>-4.2394944872061469E-3</v>
      </c>
      <c r="D63">
        <f>D59-D62</f>
        <v>4.0910675623716253E-3</v>
      </c>
      <c r="E63" s="4" t="s">
        <v>9</v>
      </c>
      <c r="F63">
        <f>F59-F62</f>
        <v>2.9090526315790344E-3</v>
      </c>
      <c r="G63">
        <f>G59-G62</f>
        <v>-3.4445963729404783E-3</v>
      </c>
    </row>
    <row r="64" spans="2:7" x14ac:dyDescent="0.25">
      <c r="B64" s="4" t="s">
        <v>10</v>
      </c>
      <c r="C64" s="1">
        <f>(C62-C59)/((C59+C62)/2)</f>
        <v>-3.3223853338514818E-2</v>
      </c>
      <c r="D64" s="1">
        <f>(D62-D59)/((D59+D62)/2)</f>
        <v>-3.192989590981235E-2</v>
      </c>
      <c r="E64" s="4" t="s">
        <v>10</v>
      </c>
      <c r="F64" s="1">
        <f>(F62-F59)/((F59+F62)/2)</f>
        <v>7.1822523830391205E-3</v>
      </c>
      <c r="G64" s="1">
        <f>(G62-G59)/((G59+G62)/2)</f>
        <v>8.4595460408904786E-3</v>
      </c>
    </row>
  </sheetData>
  <mergeCells count="6">
    <mergeCell ref="B2:D2"/>
    <mergeCell ref="E2:G2"/>
    <mergeCell ref="B23:D23"/>
    <mergeCell ref="E23:G23"/>
    <mergeCell ref="B44:D44"/>
    <mergeCell ref="E44:G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2" max="2" width="17.7109375" customWidth="1"/>
    <col min="3" max="3" width="10.42578125" customWidth="1"/>
    <col min="4" max="4" width="17.7109375" bestFit="1" customWidth="1"/>
    <col min="5" max="5" width="10.42578125" bestFit="1" customWidth="1"/>
  </cols>
  <sheetData>
    <row r="1" spans="1:5" x14ac:dyDescent="0.25">
      <c r="B1" s="8" t="s">
        <v>16</v>
      </c>
      <c r="C1" s="8"/>
      <c r="D1" s="8" t="s">
        <v>18</v>
      </c>
      <c r="E1" s="8"/>
    </row>
    <row r="2" spans="1:5" x14ac:dyDescent="0.25">
      <c r="B2" t="s">
        <v>19</v>
      </c>
      <c r="C2" t="s">
        <v>17</v>
      </c>
      <c r="D2" t="s">
        <v>19</v>
      </c>
      <c r="E2" t="s">
        <v>17</v>
      </c>
    </row>
    <row r="3" spans="1:5" x14ac:dyDescent="0.25">
      <c r="A3" t="s">
        <v>0</v>
      </c>
      <c r="B3">
        <v>-71.23</v>
      </c>
      <c r="C3">
        <v>7.4029999999999996</v>
      </c>
      <c r="D3">
        <v>73.61</v>
      </c>
      <c r="E3">
        <v>-7.5919999999999996</v>
      </c>
    </row>
    <row r="4" spans="1:5" x14ac:dyDescent="0.25">
      <c r="A4" t="s">
        <v>11</v>
      </c>
      <c r="B4" s="2">
        <v>-70.510000000000005</v>
      </c>
      <c r="C4" s="3">
        <v>7.36</v>
      </c>
      <c r="D4">
        <v>75.239999999999995</v>
      </c>
      <c r="E4">
        <v>-7.7480000000000002</v>
      </c>
    </row>
    <row r="5" spans="1:5" x14ac:dyDescent="0.25">
      <c r="A5" t="s">
        <v>12</v>
      </c>
      <c r="B5">
        <v>-70.55</v>
      </c>
      <c r="C5">
        <v>7.3150000000000004</v>
      </c>
      <c r="D5">
        <v>74.44</v>
      </c>
      <c r="E5" s="3">
        <v>-7.64</v>
      </c>
    </row>
    <row r="6" spans="1:5" x14ac:dyDescent="0.25">
      <c r="A6" t="s">
        <v>13</v>
      </c>
      <c r="B6">
        <v>-72.44</v>
      </c>
      <c r="C6">
        <v>7.44</v>
      </c>
      <c r="D6">
        <v>70.41</v>
      </c>
      <c r="E6">
        <v>-7.22</v>
      </c>
    </row>
    <row r="7" spans="1:5" x14ac:dyDescent="0.25">
      <c r="A7" t="s">
        <v>14</v>
      </c>
      <c r="B7">
        <v>-77.790000000000006</v>
      </c>
      <c r="C7">
        <v>7.9509999999999996</v>
      </c>
      <c r="D7" s="2">
        <v>73.2</v>
      </c>
      <c r="E7" s="3">
        <v>-7.548</v>
      </c>
    </row>
    <row r="8" spans="1:5" x14ac:dyDescent="0.25">
      <c r="A8" t="s">
        <v>15</v>
      </c>
      <c r="B8">
        <v>-21.7</v>
      </c>
      <c r="C8">
        <v>2.2400000000000002</v>
      </c>
      <c r="D8">
        <v>25.32</v>
      </c>
      <c r="E8">
        <v>-2.5499999999999998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Displacement Cals</vt:lpstr>
      <vt:lpstr>SW Cmd Cals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Bletzinger, Michael Erwin</dc:creator>
  <cp:lastModifiedBy>Bletzinger, Michael Erwin</cp:lastModifiedBy>
  <dcterms:created xsi:type="dcterms:W3CDTF">2014-03-03T18:04:23Z</dcterms:created>
  <dcterms:modified xsi:type="dcterms:W3CDTF">2014-03-04T19:11:29Z</dcterms:modified>
</cp:coreProperties>
</file>