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40" yWindow="140" windowWidth="19000" windowHeight="18540"/>
  </bookViews>
  <sheets>
    <sheet name="Displacement Cals" sheetId="1" r:id="rId1"/>
    <sheet name="SW Cmd Cals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F61" i="1"/>
  <c r="D61" i="1"/>
  <c r="C61" i="1"/>
  <c r="G59" i="1"/>
  <c r="G64" i="1"/>
  <c r="F59" i="1"/>
  <c r="F63" i="1"/>
  <c r="D59" i="1"/>
  <c r="D63" i="1"/>
  <c r="C59" i="1"/>
  <c r="C63" i="1"/>
  <c r="G40" i="1"/>
  <c r="F40" i="1"/>
  <c r="G38" i="1"/>
  <c r="F38" i="1"/>
  <c r="G17" i="1"/>
  <c r="G21" i="1"/>
  <c r="F17" i="1"/>
  <c r="F22" i="1"/>
  <c r="D38" i="1"/>
  <c r="D43" i="1"/>
  <c r="C38" i="1"/>
  <c r="C43" i="1"/>
  <c r="D40" i="1"/>
  <c r="C40" i="1"/>
  <c r="G19" i="1"/>
  <c r="F19" i="1"/>
  <c r="D19" i="1"/>
  <c r="C19" i="1"/>
  <c r="D17" i="1"/>
  <c r="D22" i="1"/>
  <c r="C17" i="1"/>
  <c r="C22" i="1"/>
  <c r="C64" i="1"/>
  <c r="D64" i="1"/>
  <c r="F64" i="1"/>
  <c r="G63" i="1"/>
  <c r="G43" i="1"/>
  <c r="F43" i="1"/>
  <c r="C42" i="1"/>
  <c r="D42" i="1"/>
  <c r="G22" i="1"/>
  <c r="F21" i="1"/>
  <c r="C21" i="1"/>
  <c r="D21" i="1"/>
  <c r="G42" i="1"/>
  <c r="F42" i="1"/>
</calcChain>
</file>

<file path=xl/sharedStrings.xml><?xml version="1.0" encoding="utf-8"?>
<sst xmlns="http://schemas.openxmlformats.org/spreadsheetml/2006/main" count="78" uniqueCount="20">
  <si>
    <t>X1</t>
  </si>
  <si>
    <t>New Slope:</t>
  </si>
  <si>
    <t>in/cmd</t>
  </si>
  <si>
    <t>in/LVDT</t>
  </si>
  <si>
    <t>R-squared value</t>
  </si>
  <si>
    <t>Previous Slopes:</t>
  </si>
  <si>
    <t>Cmd Volts</t>
  </si>
  <si>
    <t>LVDT Reading Volts</t>
  </si>
  <si>
    <t>Caliper Reading inches</t>
  </si>
  <si>
    <t>Delta</t>
  </si>
  <si>
    <t>% Difference</t>
  </si>
  <si>
    <t>X2</t>
  </si>
  <si>
    <t>Y1</t>
  </si>
  <si>
    <t>Z1</t>
  </si>
  <si>
    <t>Z2</t>
  </si>
  <si>
    <t>Z3</t>
  </si>
  <si>
    <t>Full Extension</t>
  </si>
  <si>
    <t>LVDT Volts</t>
  </si>
  <si>
    <t>Full Retraction</t>
  </si>
  <si>
    <t xml:space="preserve"> %FS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</si>
</sst>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9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4" fillId="0" borderId="0" xfId="0" applyFont="1"/>
    <xf numFmtId="11" fontId="0" fillId="0" borderId="0" xfId="0" applyNumberFormat="1"/>
    <xf numFmtId="0" fontId="3" fillId="2" borderId="2" xfId="3"/>
    <xf numFmtId="0" fontId="2" fillId="0" borderId="1" xfId="2" applyAlignment="1">
      <alignment horizontal="center"/>
    </xf>
    <xf numFmtId="0" fontId="0" fillId="0" borderId="0" xfId="0" applyAlignment="1">
      <alignment horizontal="center"/>
    </xf>
  </cellXfs>
  <cellStyles count="4">
    <cellStyle name="Heading 1" xfId="2" builtinId="16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28575</xdr:rowOff>
    </xdr:from>
    <xdr:to>
      <xdr:col>4</xdr:col>
      <xdr:colOff>685800</xdr:colOff>
      <xdr:row>20</xdr:row>
      <xdr:rowOff>57150</xdr:rowOff>
    </xdr:to>
    <xdr:sp macro="" textlink="">
      <xdr:nvSpPr>
        <xdr:cNvPr id="2" name="TextBox 1"/>
        <xdr:cNvSpPr txBox="1"/>
      </xdr:nvSpPr>
      <xdr:spPr>
        <a:xfrm>
          <a:off x="57150" y="1552575"/>
          <a:ext cx="4295775" cy="2314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concept is to set up a SW command calibration that  aligns with the mechanical limits of the LBCB so that the zero volt mid-stroke is  the came as mechanical mid-stroke.</a:t>
          </a:r>
        </a:p>
        <a:p>
          <a:endParaRPr lang="en-US" sz="1100" baseline="0"/>
        </a:p>
        <a:p>
          <a:r>
            <a:rPr lang="en-US" sz="1100" baseline="0"/>
            <a:t>1.  Set the SW command calibration to the default.</a:t>
          </a:r>
        </a:p>
        <a:p>
          <a:r>
            <a:rPr lang="en-US" sz="1100" baseline="0"/>
            <a:t>2.  Locate the mechanical limits of the  actuator  in %FS.</a:t>
          </a:r>
        </a:p>
        <a:p>
          <a:r>
            <a:rPr lang="en-US" sz="1100" baseline="0"/>
            <a:t>3.  Set a new command calibration  with the two limit points.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4"/>
  <sheetViews>
    <sheetView tabSelected="1" topLeftCell="A20" workbookViewId="0">
      <selection activeCell="H71" sqref="H71"/>
    </sheetView>
  </sheetViews>
  <sheetFormatPr baseColWidth="10" defaultColWidth="8.83203125" defaultRowHeight="14" x14ac:dyDescent="0"/>
  <cols>
    <col min="2" max="2" width="15.6640625" customWidth="1"/>
    <col min="3" max="3" width="18.33203125" customWidth="1"/>
    <col min="4" max="4" width="21.5" customWidth="1"/>
    <col min="5" max="5" width="15.6640625" bestFit="1" customWidth="1"/>
    <col min="6" max="6" width="18.33203125" bestFit="1" customWidth="1"/>
    <col min="7" max="7" width="21.5" bestFit="1" customWidth="1"/>
  </cols>
  <sheetData>
    <row r="2" spans="2:7" ht="20" thickBot="1">
      <c r="B2" s="7" t="s">
        <v>0</v>
      </c>
      <c r="C2" s="7"/>
      <c r="D2" s="7"/>
      <c r="E2" s="7" t="s">
        <v>11</v>
      </c>
      <c r="F2" s="7"/>
      <c r="G2" s="7"/>
    </row>
    <row r="3" spans="2:7" ht="15" thickTop="1">
      <c r="B3" t="s">
        <v>6</v>
      </c>
      <c r="C3" t="s">
        <v>7</v>
      </c>
      <c r="D3" t="s">
        <v>8</v>
      </c>
      <c r="E3" t="s">
        <v>6</v>
      </c>
      <c r="F3" t="s">
        <v>7</v>
      </c>
      <c r="G3" t="s">
        <v>8</v>
      </c>
    </row>
    <row r="4" spans="2:7">
      <c r="B4">
        <v>0</v>
      </c>
      <c r="C4">
        <v>-8.8760500000000006E-2</v>
      </c>
      <c r="D4">
        <v>3.6274999999999999</v>
      </c>
      <c r="E4">
        <v>0</v>
      </c>
      <c r="F4">
        <v>3.3557799999999999E-2</v>
      </c>
      <c r="G4">
        <v>3.6204999999999998</v>
      </c>
    </row>
    <row r="5" spans="2:7">
      <c r="B5">
        <v>1</v>
      </c>
      <c r="C5">
        <v>-1.10564</v>
      </c>
      <c r="D5">
        <v>3.3530000000000002</v>
      </c>
      <c r="E5">
        <v>1</v>
      </c>
      <c r="F5">
        <v>-0.97031900000000004</v>
      </c>
      <c r="G5">
        <v>3.3490000000000002</v>
      </c>
    </row>
    <row r="6" spans="2:7">
      <c r="B6">
        <v>2</v>
      </c>
      <c r="C6">
        <v>-2.11558</v>
      </c>
      <c r="D6">
        <v>3.0830000000000002</v>
      </c>
      <c r="E6">
        <v>2</v>
      </c>
      <c r="F6">
        <v>-1.9736199999999999</v>
      </c>
      <c r="G6">
        <v>3.0790000000000002</v>
      </c>
    </row>
    <row r="7" spans="2:7">
      <c r="B7">
        <v>3</v>
      </c>
      <c r="C7">
        <v>-3.1255500000000001</v>
      </c>
      <c r="D7">
        <v>2.8105000000000002</v>
      </c>
      <c r="E7">
        <v>3</v>
      </c>
      <c r="F7">
        <v>-2.9762499999999998</v>
      </c>
      <c r="G7">
        <v>2.8085</v>
      </c>
    </row>
    <row r="8" spans="2:7">
      <c r="B8">
        <v>2</v>
      </c>
      <c r="C8">
        <v>-2.11029</v>
      </c>
      <c r="D8">
        <v>3.0819999999999999</v>
      </c>
      <c r="E8">
        <v>2</v>
      </c>
      <c r="F8">
        <v>-1.96502</v>
      </c>
      <c r="G8">
        <v>3.0775000000000001</v>
      </c>
    </row>
    <row r="9" spans="2:7">
      <c r="B9">
        <v>1</v>
      </c>
      <c r="C9">
        <v>-1.0988800000000001</v>
      </c>
      <c r="D9">
        <v>3.355</v>
      </c>
      <c r="E9">
        <v>1</v>
      </c>
      <c r="F9">
        <v>-0.96166200000000002</v>
      </c>
      <c r="G9">
        <v>3.3540000000000001</v>
      </c>
    </row>
    <row r="10" spans="2:7">
      <c r="B10">
        <v>0</v>
      </c>
      <c r="C10">
        <v>-8.79022E-2</v>
      </c>
      <c r="D10">
        <v>3.6274999999999999</v>
      </c>
      <c r="E10">
        <v>0</v>
      </c>
      <c r="F10" s="5">
        <v>4.2007099999999999E-2</v>
      </c>
      <c r="G10">
        <v>3.6225000000000001</v>
      </c>
    </row>
    <row r="11" spans="2:7">
      <c r="B11">
        <v>-1</v>
      </c>
      <c r="C11">
        <v>0.92306999999999995</v>
      </c>
      <c r="D11">
        <v>3.8944999999999999</v>
      </c>
      <c r="E11">
        <v>-1</v>
      </c>
      <c r="F11">
        <v>1.0458000000000001</v>
      </c>
      <c r="G11">
        <v>3.8959999999999999</v>
      </c>
    </row>
    <row r="12" spans="2:7">
      <c r="B12">
        <v>-2</v>
      </c>
      <c r="C12">
        <v>1.9342900000000001</v>
      </c>
      <c r="D12">
        <v>4.1755000000000004</v>
      </c>
      <c r="E12">
        <v>-2</v>
      </c>
      <c r="F12">
        <v>2.0413100000000002</v>
      </c>
      <c r="G12">
        <v>4.1715</v>
      </c>
    </row>
    <row r="13" spans="2:7">
      <c r="B13">
        <v>-3</v>
      </c>
      <c r="C13">
        <v>2.9453</v>
      </c>
      <c r="D13">
        <v>4.4489999999999998</v>
      </c>
      <c r="E13">
        <v>-3</v>
      </c>
      <c r="F13">
        <v>3.05369</v>
      </c>
      <c r="G13">
        <v>4.4414999999999996</v>
      </c>
    </row>
    <row r="14" spans="2:7">
      <c r="B14">
        <v>-2</v>
      </c>
      <c r="C14">
        <v>1.9285600000000001</v>
      </c>
      <c r="D14">
        <v>4.1740000000000004</v>
      </c>
      <c r="E14">
        <v>-2</v>
      </c>
      <c r="F14">
        <v>2.0413999999999999</v>
      </c>
      <c r="G14">
        <v>4.1654999999999998</v>
      </c>
    </row>
    <row r="15" spans="2:7">
      <c r="B15">
        <v>-1</v>
      </c>
      <c r="C15">
        <v>0.91712099999999996</v>
      </c>
      <c r="D15">
        <v>3.9</v>
      </c>
      <c r="E15">
        <v>-1</v>
      </c>
      <c r="F15">
        <v>1.0373399999999999</v>
      </c>
      <c r="G15">
        <v>3.895</v>
      </c>
    </row>
    <row r="16" spans="2:7">
      <c r="B16">
        <v>0</v>
      </c>
      <c r="C16">
        <v>-9.43629E-2</v>
      </c>
      <c r="D16">
        <v>3.6269999999999998</v>
      </c>
      <c r="E16">
        <v>0</v>
      </c>
      <c r="F16">
        <v>3.2880800000000002E-2</v>
      </c>
      <c r="G16">
        <v>3.6240000000000001</v>
      </c>
    </row>
    <row r="17" spans="2:7">
      <c r="B17" s="4" t="s">
        <v>1</v>
      </c>
      <c r="C17" s="6">
        <f>SLOPE(D4:D16,B4:B16)</f>
        <v>-0.2729210526315789</v>
      </c>
      <c r="D17" s="6">
        <f>SLOPE(D4:D16,C4:C16)</f>
        <v>0.26983359415851377</v>
      </c>
      <c r="E17" s="4" t="s">
        <v>1</v>
      </c>
      <c r="F17" s="6">
        <f>SLOPE(G4:G16,E4:E16)</f>
        <v>-0.27231578947368418</v>
      </c>
      <c r="G17" s="6">
        <f>SLOPE(G4:G16,F4:F16)</f>
        <v>0.271260819169509</v>
      </c>
    </row>
    <row r="18" spans="2:7">
      <c r="B18" s="4"/>
      <c r="C18" t="s">
        <v>2</v>
      </c>
      <c r="D18" t="s">
        <v>3</v>
      </c>
      <c r="E18" s="4"/>
      <c r="F18" t="s">
        <v>2</v>
      </c>
      <c r="G18" t="s">
        <v>3</v>
      </c>
    </row>
    <row r="19" spans="2:7">
      <c r="B19" s="4" t="s">
        <v>4</v>
      </c>
      <c r="C19">
        <f>RSQ(D4:D16,B4:B16)</f>
        <v>0.999980326499607</v>
      </c>
      <c r="D19">
        <f>RSQ(D4:D16,C4:C16)</f>
        <v>0.99997783896043735</v>
      </c>
      <c r="E19" s="4" t="s">
        <v>4</v>
      </c>
      <c r="F19">
        <f>RSQ(G4:G16,E4:E16)</f>
        <v>0.99998274163265777</v>
      </c>
      <c r="G19">
        <f>RSQ(G4:G16,F4:F16)</f>
        <v>0.99998087711289252</v>
      </c>
    </row>
    <row r="20" spans="2:7">
      <c r="B20" s="4" t="s">
        <v>5</v>
      </c>
      <c r="C20">
        <v>-0.27018038721863691</v>
      </c>
      <c r="D20">
        <v>0.26969468103565636</v>
      </c>
      <c r="E20" s="4" t="s">
        <v>5</v>
      </c>
      <c r="F20">
        <v>-0.27215909090909091</v>
      </c>
      <c r="G20">
        <v>0.27176828870122743</v>
      </c>
    </row>
    <row r="21" spans="2:7">
      <c r="B21" s="4" t="s">
        <v>9</v>
      </c>
      <c r="C21">
        <f>C17-C20</f>
        <v>-2.7406654129419894E-3</v>
      </c>
      <c r="D21">
        <f>D17-D20</f>
        <v>1.389131228574092E-4</v>
      </c>
      <c r="E21" s="4" t="s">
        <v>9</v>
      </c>
      <c r="F21">
        <f>F17-F20</f>
        <v>-1.5669856459327169E-4</v>
      </c>
      <c r="G21">
        <f>G17-G20</f>
        <v>-5.0746953171842968E-4</v>
      </c>
    </row>
    <row r="22" spans="2:7">
      <c r="B22" s="4" t="s">
        <v>10</v>
      </c>
      <c r="C22" s="1">
        <f>(C20-C17)/((C17+C20)/2)</f>
        <v>-1.0092646462870173E-2</v>
      </c>
      <c r="D22" s="1">
        <f>(D20-D17)/((D17+D20)/2)</f>
        <v>-5.1494288341946833E-4</v>
      </c>
      <c r="E22" s="4" t="s">
        <v>10</v>
      </c>
      <c r="F22" s="1">
        <f>(F20-F17)/((F17+F20)/2)</f>
        <v>-5.7559520278735346E-4</v>
      </c>
      <c r="G22" s="1">
        <f>(G20-G17)/((G17+G20)/2)</f>
        <v>1.8690325227988646E-3</v>
      </c>
    </row>
    <row r="23" spans="2:7" ht="20" thickBot="1">
      <c r="B23" s="7" t="s">
        <v>12</v>
      </c>
      <c r="C23" s="7"/>
      <c r="D23" s="7"/>
      <c r="E23" s="7" t="s">
        <v>13</v>
      </c>
      <c r="F23" s="7"/>
      <c r="G23" s="7"/>
    </row>
    <row r="24" spans="2:7" ht="15" thickTop="1">
      <c r="B24" t="s">
        <v>6</v>
      </c>
      <c r="C24" t="s">
        <v>7</v>
      </c>
      <c r="D24" t="s">
        <v>8</v>
      </c>
      <c r="E24" t="s">
        <v>6</v>
      </c>
      <c r="F24" t="s">
        <v>7</v>
      </c>
      <c r="G24" t="s">
        <v>8</v>
      </c>
    </row>
    <row r="25" spans="2:7">
      <c r="B25">
        <v>0</v>
      </c>
      <c r="C25">
        <v>-6.4015799999999998E-2</v>
      </c>
      <c r="D25">
        <v>2.5834999999999999</v>
      </c>
      <c r="E25">
        <v>0</v>
      </c>
      <c r="F25">
        <v>-8.0934699999999998E-2</v>
      </c>
      <c r="G25">
        <v>2.6234999999999999</v>
      </c>
    </row>
    <row r="26" spans="2:7">
      <c r="B26">
        <v>1</v>
      </c>
      <c r="C26">
        <v>-1.0555000000000001</v>
      </c>
      <c r="D26">
        <v>2.4594999999999998</v>
      </c>
      <c r="E26">
        <v>1</v>
      </c>
      <c r="F26">
        <v>-1.0804800000000001</v>
      </c>
      <c r="G26">
        <v>2.4834999999999998</v>
      </c>
    </row>
    <row r="27" spans="2:7">
      <c r="B27">
        <v>2</v>
      </c>
      <c r="C27">
        <v>-2.0500799999999999</v>
      </c>
      <c r="D27">
        <v>2.3079999999999998</v>
      </c>
      <c r="E27">
        <v>2</v>
      </c>
      <c r="F27">
        <v>-2.0810900000000001</v>
      </c>
      <c r="G27">
        <v>2.3479999999999999</v>
      </c>
    </row>
    <row r="28" spans="2:7">
      <c r="B28">
        <v>3</v>
      </c>
      <c r="C28">
        <v>-3.0447199999999999</v>
      </c>
      <c r="D28">
        <v>2.1855000000000002</v>
      </c>
      <c r="E28">
        <v>3</v>
      </c>
      <c r="F28">
        <v>-3.0811700000000002</v>
      </c>
      <c r="G28">
        <v>2.2145000000000001</v>
      </c>
    </row>
    <row r="29" spans="2:7">
      <c r="B29">
        <v>2</v>
      </c>
      <c r="C29">
        <v>-2.0501200000000002</v>
      </c>
      <c r="D29">
        <v>2.3119999999999998</v>
      </c>
      <c r="E29">
        <v>2</v>
      </c>
      <c r="F29">
        <v>-2.0828199999999999</v>
      </c>
      <c r="G29">
        <v>2.3519999999999999</v>
      </c>
    </row>
    <row r="30" spans="2:7">
      <c r="B30">
        <v>1</v>
      </c>
      <c r="C30">
        <v>-1.0555300000000001</v>
      </c>
      <c r="D30">
        <v>2.4495</v>
      </c>
      <c r="E30">
        <v>1</v>
      </c>
      <c r="F30">
        <v>-1.08196</v>
      </c>
      <c r="G30">
        <v>2.4845000000000002</v>
      </c>
    </row>
    <row r="31" spans="2:7">
      <c r="B31">
        <v>0</v>
      </c>
      <c r="C31">
        <v>-6.0347499999999998E-2</v>
      </c>
      <c r="D31">
        <v>2.58</v>
      </c>
      <c r="E31">
        <v>0</v>
      </c>
      <c r="F31">
        <v>-8.0939999999999998E-2</v>
      </c>
      <c r="G31">
        <v>2.6154999999999999</v>
      </c>
    </row>
    <row r="32" spans="2:7">
      <c r="B32">
        <v>-1</v>
      </c>
      <c r="C32">
        <v>0.93529499999999999</v>
      </c>
      <c r="D32">
        <v>2.7185000000000001</v>
      </c>
      <c r="E32">
        <v>-1</v>
      </c>
      <c r="F32">
        <v>0.92013900000000004</v>
      </c>
      <c r="G32">
        <v>2.7530000000000001</v>
      </c>
    </row>
    <row r="33" spans="2:7">
      <c r="B33">
        <v>-2</v>
      </c>
      <c r="C33">
        <v>1.9304600000000001</v>
      </c>
      <c r="D33">
        <v>2.85</v>
      </c>
      <c r="E33">
        <v>-2</v>
      </c>
      <c r="F33">
        <v>1.92177</v>
      </c>
      <c r="G33">
        <v>2.8875000000000002</v>
      </c>
    </row>
    <row r="34" spans="2:7">
      <c r="B34">
        <v>-3</v>
      </c>
      <c r="C34">
        <v>2.9264800000000002</v>
      </c>
      <c r="D34">
        <v>2.9864999999999999</v>
      </c>
      <c r="E34">
        <v>-3</v>
      </c>
      <c r="F34">
        <v>2.9230800000000001</v>
      </c>
      <c r="G34">
        <v>3.0209999999999999</v>
      </c>
    </row>
    <row r="35" spans="2:7">
      <c r="B35">
        <v>-2</v>
      </c>
      <c r="C35">
        <v>1.9303999999999999</v>
      </c>
      <c r="D35">
        <v>2.8485</v>
      </c>
      <c r="E35">
        <v>-2</v>
      </c>
      <c r="F35">
        <v>1.92306</v>
      </c>
      <c r="G35">
        <v>2.887</v>
      </c>
    </row>
    <row r="36" spans="2:7">
      <c r="B36">
        <v>-1</v>
      </c>
      <c r="C36">
        <v>0.93513000000000002</v>
      </c>
      <c r="D36">
        <v>2.7134999999999998</v>
      </c>
      <c r="E36">
        <v>-1</v>
      </c>
      <c r="F36">
        <v>0.92149400000000004</v>
      </c>
      <c r="G36">
        <v>2.754</v>
      </c>
    </row>
    <row r="37" spans="2:7">
      <c r="B37">
        <v>0</v>
      </c>
      <c r="C37">
        <v>-5.9755599999999999E-2</v>
      </c>
      <c r="D37">
        <v>2.585</v>
      </c>
      <c r="E37">
        <v>0</v>
      </c>
      <c r="F37">
        <v>-7.9628400000000002E-2</v>
      </c>
      <c r="G37">
        <v>2.6160000000000001</v>
      </c>
    </row>
    <row r="38" spans="2:7">
      <c r="B38" s="4" t="s">
        <v>1</v>
      </c>
      <c r="C38" s="6">
        <f>SLOPE(D25:D37,B25:B37)</f>
        <v>-0.13376315789473683</v>
      </c>
      <c r="D38" s="6">
        <f>SLOPE(D25:D37,C25:C37)</f>
        <v>0.13440973307096485</v>
      </c>
      <c r="E38" s="4" t="s">
        <v>1</v>
      </c>
      <c r="F38" s="6">
        <f>SLOPE(G25:G37,E25:E37)</f>
        <v>-0.13440789473684212</v>
      </c>
      <c r="G38" s="6">
        <f>SLOPE(G25:G37,F25:F37)</f>
        <v>0.13428642070194891</v>
      </c>
    </row>
    <row r="39" spans="2:7">
      <c r="B39" s="4"/>
      <c r="C39" t="s">
        <v>2</v>
      </c>
      <c r="D39" t="s">
        <v>3</v>
      </c>
      <c r="E39" s="4"/>
      <c r="F39" t="s">
        <v>2</v>
      </c>
      <c r="G39" t="s">
        <v>3</v>
      </c>
    </row>
    <row r="40" spans="2:7">
      <c r="B40" s="4" t="s">
        <v>4</v>
      </c>
      <c r="C40">
        <f>RSQ(D25:D37,B25:B37)</f>
        <v>0.99967096352925411</v>
      </c>
      <c r="D40">
        <f>RSQ(D25:D37,C25:C37)</f>
        <v>0.99967002029710583</v>
      </c>
      <c r="E40" s="4" t="s">
        <v>4</v>
      </c>
      <c r="F40">
        <f>RSQ(G25:G37,E25:E37)</f>
        <v>0.9999251195546216</v>
      </c>
      <c r="G40">
        <f>RSQ(G25:G37,F25:F37)</f>
        <v>0.99992162147840413</v>
      </c>
    </row>
    <row r="41" spans="2:7">
      <c r="B41" s="4" t="s">
        <v>5</v>
      </c>
      <c r="C41">
        <v>-0.13653794642857142</v>
      </c>
      <c r="D41">
        <v>0.1362724941836006</v>
      </c>
      <c r="E41" s="4" t="s">
        <v>5</v>
      </c>
      <c r="F41">
        <v>-0.13740625000000001</v>
      </c>
      <c r="G41">
        <v>0.13849747226772158</v>
      </c>
    </row>
    <row r="42" spans="2:7">
      <c r="B42" s="4" t="s">
        <v>9</v>
      </c>
      <c r="C42">
        <f>C38-C41</f>
        <v>2.7747885338345879E-3</v>
      </c>
      <c r="D42">
        <f>D38-D41</f>
        <v>-1.8627611126357524E-3</v>
      </c>
      <c r="E42" s="4" t="s">
        <v>9</v>
      </c>
      <c r="F42">
        <f>F38-F41</f>
        <v>2.9983552631578925E-3</v>
      </c>
      <c r="G42">
        <f>G38-G41</f>
        <v>-4.2110515657726721E-3</v>
      </c>
    </row>
    <row r="43" spans="2:7">
      <c r="B43" s="4" t="s">
        <v>10</v>
      </c>
      <c r="C43" s="1">
        <f>(C41-C38)/((C38+C41)/2)</f>
        <v>2.0531092840195372E-2</v>
      </c>
      <c r="D43" s="1">
        <f>(D41-D38)/((D38+D41)/2)</f>
        <v>1.3763453415682901E-2</v>
      </c>
      <c r="E43" s="4" t="s">
        <v>10</v>
      </c>
      <c r="F43" s="1">
        <f>(F41-F38)/((F38+F41)/2)</f>
        <v>2.206180451764761E-2</v>
      </c>
      <c r="G43" s="1">
        <f>(G41-G38)/((G38+G41)/2)</f>
        <v>3.0874635008166545E-2</v>
      </c>
    </row>
    <row r="44" spans="2:7" ht="20" thickBot="1">
      <c r="B44" s="7" t="s">
        <v>14</v>
      </c>
      <c r="C44" s="7"/>
      <c r="D44" s="7"/>
      <c r="E44" s="7" t="s">
        <v>15</v>
      </c>
      <c r="F44" s="7"/>
      <c r="G44" s="7"/>
    </row>
    <row r="45" spans="2:7" ht="15" thickTop="1">
      <c r="B45" t="s">
        <v>6</v>
      </c>
      <c r="C45" t="s">
        <v>7</v>
      </c>
      <c r="D45" t="s">
        <v>8</v>
      </c>
      <c r="E45" t="s">
        <v>6</v>
      </c>
      <c r="F45" t="s">
        <v>7</v>
      </c>
      <c r="G45" t="s">
        <v>8</v>
      </c>
    </row>
    <row r="46" spans="2:7">
      <c r="B46">
        <v>0</v>
      </c>
      <c r="C46">
        <v>0.19786500000000001</v>
      </c>
      <c r="D46">
        <v>2.605</v>
      </c>
      <c r="E46">
        <v>0</v>
      </c>
      <c r="F46">
        <v>-0.20094300000000001</v>
      </c>
      <c r="G46">
        <v>2.621</v>
      </c>
    </row>
    <row r="47" spans="2:7">
      <c r="B47">
        <v>1</v>
      </c>
      <c r="C47">
        <v>-0.80719099999999999</v>
      </c>
      <c r="D47">
        <v>2.4735</v>
      </c>
      <c r="E47">
        <v>1</v>
      </c>
      <c r="F47">
        <v>-1.2004999999999999</v>
      </c>
      <c r="G47">
        <v>2.4895</v>
      </c>
    </row>
    <row r="48" spans="2:7">
      <c r="B48">
        <v>2</v>
      </c>
      <c r="C48">
        <v>-1.8120099999999999</v>
      </c>
      <c r="D48">
        <v>2.3380000000000001</v>
      </c>
      <c r="E48">
        <v>2</v>
      </c>
      <c r="F48">
        <v>-2.2012499999999999</v>
      </c>
      <c r="G48">
        <v>2.359</v>
      </c>
    </row>
    <row r="49" spans="2:7">
      <c r="B49">
        <v>3</v>
      </c>
      <c r="C49">
        <v>-2.8166600000000002</v>
      </c>
      <c r="D49">
        <v>2.2040000000000002</v>
      </c>
      <c r="E49">
        <v>3</v>
      </c>
      <c r="F49">
        <v>-3.2018</v>
      </c>
      <c r="G49">
        <v>2.2284999999999999</v>
      </c>
    </row>
    <row r="50" spans="2:7">
      <c r="B50">
        <v>2</v>
      </c>
      <c r="C50">
        <v>-1.81087</v>
      </c>
      <c r="D50">
        <v>2.3719999999999999</v>
      </c>
      <c r="E50">
        <v>2</v>
      </c>
      <c r="F50">
        <v>-2.19937</v>
      </c>
      <c r="G50">
        <v>2.3645</v>
      </c>
    </row>
    <row r="51" spans="2:7">
      <c r="B51">
        <v>1</v>
      </c>
      <c r="C51">
        <v>-0.80573600000000001</v>
      </c>
      <c r="D51">
        <v>2.484</v>
      </c>
      <c r="E51">
        <v>1</v>
      </c>
      <c r="F51">
        <v>-1.1995499999999999</v>
      </c>
      <c r="G51">
        <v>2.5005000000000002</v>
      </c>
    </row>
    <row r="52" spans="2:7">
      <c r="B52">
        <v>0</v>
      </c>
      <c r="C52">
        <v>0.199714</v>
      </c>
      <c r="D52">
        <v>2.6070000000000002</v>
      </c>
      <c r="E52">
        <v>0</v>
      </c>
      <c r="F52">
        <v>-0.19903399999999999</v>
      </c>
      <c r="G52">
        <v>2.621</v>
      </c>
    </row>
    <row r="53" spans="2:7">
      <c r="B53">
        <v>-1</v>
      </c>
      <c r="C53">
        <v>1.2052700000000001</v>
      </c>
      <c r="D53">
        <v>2.7404999999999999</v>
      </c>
      <c r="E53">
        <v>-1</v>
      </c>
      <c r="F53">
        <v>0.80201199999999995</v>
      </c>
      <c r="G53">
        <v>2.7515000000000001</v>
      </c>
    </row>
    <row r="54" spans="2:7">
      <c r="B54">
        <v>-2</v>
      </c>
      <c r="C54">
        <v>2.2115499999999999</v>
      </c>
      <c r="D54">
        <v>2.8730000000000002</v>
      </c>
      <c r="E54">
        <v>-2</v>
      </c>
      <c r="F54">
        <v>1.8045800000000001</v>
      </c>
      <c r="G54">
        <v>2.8820000000000001</v>
      </c>
    </row>
    <row r="55" spans="2:7">
      <c r="B55">
        <v>-3</v>
      </c>
      <c r="C55">
        <v>3.2174999999999998</v>
      </c>
      <c r="D55">
        <v>3.0070000000000001</v>
      </c>
      <c r="E55">
        <v>-3</v>
      </c>
      <c r="F55">
        <v>2.8050899999999999</v>
      </c>
      <c r="G55">
        <v>3.0145</v>
      </c>
    </row>
    <row r="56" spans="2:7">
      <c r="B56">
        <v>-2</v>
      </c>
      <c r="C56">
        <v>2.2110099999999999</v>
      </c>
      <c r="D56">
        <v>2.8740000000000001</v>
      </c>
      <c r="E56">
        <v>-2</v>
      </c>
      <c r="F56">
        <v>1.80291</v>
      </c>
      <c r="G56">
        <v>2.8835000000000002</v>
      </c>
    </row>
    <row r="57" spans="2:7">
      <c r="B57">
        <v>-1</v>
      </c>
      <c r="C57">
        <v>1.20479</v>
      </c>
      <c r="D57">
        <v>2.7395</v>
      </c>
      <c r="E57">
        <v>-1</v>
      </c>
      <c r="F57">
        <v>0.80078000000000005</v>
      </c>
      <c r="G57">
        <v>2.7534999999999998</v>
      </c>
    </row>
    <row r="58" spans="2:7">
      <c r="B58">
        <v>0</v>
      </c>
      <c r="C58">
        <v>0.19901099999999999</v>
      </c>
      <c r="D58">
        <v>2.6059999999999999</v>
      </c>
      <c r="E58">
        <v>0</v>
      </c>
      <c r="F58">
        <v>-0.19936499999999999</v>
      </c>
      <c r="G58">
        <v>2.6225000000000001</v>
      </c>
    </row>
    <row r="59" spans="2:7">
      <c r="B59" s="4" t="s">
        <v>1</v>
      </c>
      <c r="C59" s="6">
        <f>SLOPE(D46:D58,B46:B58)</f>
        <v>-0.13172368421052633</v>
      </c>
      <c r="D59" s="6">
        <f>SLOPE(D46:D58,C46:C58)</f>
        <v>0.13097890498962653</v>
      </c>
      <c r="E59" s="4" t="s">
        <v>1</v>
      </c>
      <c r="F59" s="6">
        <f>SLOPE(G46:G58,E46:E58)</f>
        <v>-0.13044736842105265</v>
      </c>
      <c r="G59" s="6">
        <f>SLOPE(G46:G58,F46:F58)</f>
        <v>0.13031135806722821</v>
      </c>
    </row>
    <row r="60" spans="2:7">
      <c r="B60" s="4"/>
      <c r="C60" t="s">
        <v>2</v>
      </c>
      <c r="D60" t="s">
        <v>3</v>
      </c>
      <c r="E60" s="4"/>
      <c r="F60" t="s">
        <v>2</v>
      </c>
      <c r="G60" t="s">
        <v>3</v>
      </c>
    </row>
    <row r="61" spans="2:7">
      <c r="B61" s="4" t="s">
        <v>4</v>
      </c>
      <c r="C61">
        <f>RSQ(D46:D58,B46:B58)</f>
        <v>0.99856033917612319</v>
      </c>
      <c r="D61">
        <f>RSQ(D46:D58,C46:C58)</f>
        <v>0.99857461101503409</v>
      </c>
      <c r="E61" s="4" t="s">
        <v>4</v>
      </c>
      <c r="F61">
        <f>RSQ(G46:G58,E46:E58)</f>
        <v>0.99983097019844636</v>
      </c>
      <c r="G61">
        <f>RSQ(G46:G58,F46:F58)</f>
        <v>0.99983497657653275</v>
      </c>
    </row>
    <row r="62" spans="2:7">
      <c r="B62" s="4" t="s">
        <v>5</v>
      </c>
      <c r="C62">
        <v>-0.13370870535714285</v>
      </c>
      <c r="D62">
        <v>0.13209961629671843</v>
      </c>
      <c r="E62" s="4" t="s">
        <v>5</v>
      </c>
      <c r="F62">
        <v>-0.13216517857142857</v>
      </c>
      <c r="G62">
        <v>0.13172485577531828</v>
      </c>
    </row>
    <row r="63" spans="2:7">
      <c r="B63" s="4" t="s">
        <v>9</v>
      </c>
      <c r="C63">
        <f>C59-C62</f>
        <v>1.985021146616528E-3</v>
      </c>
      <c r="D63">
        <f>D59-D62</f>
        <v>-1.1207113070919039E-3</v>
      </c>
      <c r="E63" s="4" t="s">
        <v>9</v>
      </c>
      <c r="F63">
        <f>F59-F62</f>
        <v>1.7178101503759202E-3</v>
      </c>
      <c r="G63">
        <f>G59-G62</f>
        <v>-1.4134977080900724E-3</v>
      </c>
    </row>
    <row r="64" spans="2:7">
      <c r="B64" s="4" t="s">
        <v>10</v>
      </c>
      <c r="C64" s="1">
        <f>(C62-C59)/((C59+C62)/2)</f>
        <v>1.4956887136868937E-2</v>
      </c>
      <c r="D64" s="1">
        <f>(D62-D59)/((D59+D62)/2)</f>
        <v>8.5199757214088779E-3</v>
      </c>
      <c r="E64" s="4" t="s">
        <v>10</v>
      </c>
      <c r="F64" s="1">
        <f>(F62-F59)/((F59+F62)/2)</f>
        <v>1.308246822209224E-2</v>
      </c>
      <c r="G64" s="1">
        <f>(G62-G59)/((G59+G62)/2)</f>
        <v>1.0788567636223146E-2</v>
      </c>
    </row>
  </sheetData>
  <mergeCells count="6">
    <mergeCell ref="B2:D2"/>
    <mergeCell ref="E2:G2"/>
    <mergeCell ref="B23:D23"/>
    <mergeCell ref="E23:G23"/>
    <mergeCell ref="B44:D44"/>
    <mergeCell ref="E44:G4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1" sqref="E11"/>
    </sheetView>
  </sheetViews>
  <sheetFormatPr baseColWidth="10" defaultColWidth="8.83203125" defaultRowHeight="14" x14ac:dyDescent="0"/>
  <cols>
    <col min="2" max="2" width="17.6640625" customWidth="1"/>
    <col min="3" max="3" width="10.5" customWidth="1"/>
    <col min="4" max="4" width="17.6640625" bestFit="1" customWidth="1"/>
    <col min="5" max="5" width="10.5" bestFit="1" customWidth="1"/>
  </cols>
  <sheetData>
    <row r="1" spans="1:5">
      <c r="B1" s="8" t="s">
        <v>16</v>
      </c>
      <c r="C1" s="8"/>
      <c r="D1" s="8" t="s">
        <v>18</v>
      </c>
      <c r="E1" s="8"/>
    </row>
    <row r="2" spans="1:5">
      <c r="B2" t="s">
        <v>19</v>
      </c>
      <c r="C2" t="s">
        <v>17</v>
      </c>
      <c r="D2" t="s">
        <v>19</v>
      </c>
      <c r="E2" t="s">
        <v>17</v>
      </c>
    </row>
    <row r="3" spans="1:5">
      <c r="A3" t="s">
        <v>0</v>
      </c>
      <c r="B3">
        <v>-70.11</v>
      </c>
      <c r="C3">
        <v>7.3630000000000004</v>
      </c>
      <c r="D3">
        <v>72.09</v>
      </c>
      <c r="E3">
        <v>-7.5579999999999998</v>
      </c>
    </row>
    <row r="4" spans="1:5">
      <c r="A4" t="s">
        <v>11</v>
      </c>
      <c r="B4" s="2">
        <v>-72.010000000000005</v>
      </c>
      <c r="C4" s="3">
        <v>7.4619999999999997</v>
      </c>
      <c r="D4">
        <v>71.08</v>
      </c>
      <c r="E4">
        <v>-7.3860000000000001</v>
      </c>
    </row>
    <row r="5" spans="1:5">
      <c r="A5" t="s">
        <v>12</v>
      </c>
      <c r="B5">
        <v>-71.03</v>
      </c>
      <c r="C5">
        <v>7.3159999999999998</v>
      </c>
      <c r="D5">
        <v>72.72</v>
      </c>
      <c r="E5" s="3">
        <v>-7.4530000000000003</v>
      </c>
    </row>
    <row r="6" spans="1:5">
      <c r="A6" t="s">
        <v>13</v>
      </c>
      <c r="B6">
        <v>-71.650000000000006</v>
      </c>
      <c r="C6">
        <v>7.3390000000000004</v>
      </c>
      <c r="D6">
        <v>73.22</v>
      </c>
      <c r="E6">
        <v>-7.5259999999999998</v>
      </c>
    </row>
    <row r="7" spans="1:5">
      <c r="A7" t="s">
        <v>14</v>
      </c>
      <c r="B7">
        <v>-73.739999999999995</v>
      </c>
      <c r="C7">
        <v>7.7009999999999996</v>
      </c>
      <c r="D7" s="2">
        <v>70.64</v>
      </c>
      <c r="E7" s="3">
        <v>-7.2960000000000003</v>
      </c>
    </row>
    <row r="8" spans="1:5">
      <c r="A8" t="s">
        <v>15</v>
      </c>
      <c r="B8">
        <v>-71.849999999999994</v>
      </c>
      <c r="C8">
        <v>7.4859999999999998</v>
      </c>
      <c r="D8">
        <v>76.489999999999995</v>
      </c>
      <c r="E8">
        <v>-7.891</v>
      </c>
    </row>
  </sheetData>
  <mergeCells count="2">
    <mergeCell ref="B1:C1"/>
    <mergeCell ref="D1:E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Displacement Cals</vt:lpstr>
      <vt:lpstr>SW Cmd Cals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Bletzinger, Michael Erwin</dc:creator>
  <cp:lastModifiedBy>Michael Bletzinger</cp:lastModifiedBy>
  <dcterms:created xsi:type="dcterms:W3CDTF">2014-03-03T18:04:23Z</dcterms:created>
  <dcterms:modified xsi:type="dcterms:W3CDTF">2014-03-05T16:34:16Z</dcterms:modified>
</cp:coreProperties>
</file>