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3"/>
  </bookViews>
  <sheets>
    <sheet name="FE" sheetId="4" r:id="rId1"/>
    <sheet name="EPS comparison" sheetId="2" r:id="rId2"/>
    <sheet name="II-B2-FE" sheetId="1" r:id="rId3"/>
    <sheet name="EPS-case1" sheetId="6" r:id="rId4"/>
    <sheet name="EPS-case3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6" i="6" l="1"/>
  <c r="S17" i="6" s="1"/>
  <c r="S18" i="6" s="1"/>
  <c r="S19" i="6" s="1"/>
  <c r="S20" i="6" s="1"/>
  <c r="S21" i="6" s="1"/>
  <c r="S72" i="6"/>
  <c r="S73" i="6" s="1"/>
  <c r="S74" i="6" s="1"/>
  <c r="S75" i="6" s="1"/>
  <c r="S76" i="6" s="1"/>
  <c r="S71" i="6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2" i="5"/>
  <c r="AQ43" i="5" s="1"/>
  <c r="AQ44" i="5" s="1"/>
  <c r="AQ45" i="5" s="1"/>
  <c r="AQ46" i="5" s="1"/>
  <c r="AQ41" i="5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<sst xmlns="http://schemas.openxmlformats.org/spreadsheetml/2006/main" count="381" uniqueCount="113">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</sst>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%"/>
    <numFmt numFmtId="168" formatCode="_-* #,##0.00000_-;\-* #,##0.00000_-;_-* &quot;-&quot;??_-;_-@_-"/>
    <numFmt numFmtId="169" formatCode="_-* #,##0.000000_-;\-* #,##0.000000_-;_-* &quot;-&quot;??_-;_-@_-"/>
    <numFmt numFmtId="170" formatCode="0.000"/>
    <numFmt numFmtId="171" formatCode="0.0"/>
    <numFmt numFmtId="172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69" fontId="0" fillId="2" borderId="0" xfId="1" applyNumberFormat="1" applyFont="1" applyFill="1" applyAlignment="1">
      <alignment horizontal="right"/>
    </xf>
    <xf numFmtId="0" fontId="0" fillId="3" borderId="0" xfId="0" applyFill="1"/>
    <xf numFmtId="171" fontId="0" fillId="0" borderId="0" xfId="0" applyNumberFormat="1"/>
    <xf numFmtId="172" fontId="0" fillId="0" borderId="0" xfId="0" applyNumberFormat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4656"/>
        <c:axId val="164084264"/>
      </c:scatterChart>
      <c:valAx>
        <c:axId val="1640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4264"/>
        <c:crosses val="autoZero"/>
        <c:crossBetween val="midCat"/>
      </c:valAx>
      <c:valAx>
        <c:axId val="1640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2824"/>
        <c:axId val="239852432"/>
      </c:scatterChart>
      <c:valAx>
        <c:axId val="23985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52432"/>
        <c:crosses val="autoZero"/>
        <c:crossBetween val="midCat"/>
      </c:valAx>
      <c:valAx>
        <c:axId val="2398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5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0" sqref="L10"/>
    </sheetView>
  </sheetViews>
  <sheetFormatPr defaultRowHeight="15" x14ac:dyDescent="0.25"/>
  <cols>
    <col min="1" max="1" width="10.85546875" bestFit="1" customWidth="1"/>
    <col min="8" max="8" width="14.85546875" bestFit="1" customWidth="1"/>
    <col min="9" max="9" width="9.5703125" bestFit="1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4" spans="1:12" x14ac:dyDescent="0.25">
      <c r="A4" t="s">
        <v>51</v>
      </c>
    </row>
    <row r="5" spans="1:12" x14ac:dyDescent="0.25">
      <c r="A5" t="s">
        <v>52</v>
      </c>
    </row>
    <row r="7" spans="1:12" x14ac:dyDescent="0.25">
      <c r="B7" t="s">
        <v>44</v>
      </c>
      <c r="C7" t="s">
        <v>45</v>
      </c>
      <c r="H7" t="s">
        <v>37</v>
      </c>
      <c r="I7" t="s">
        <v>45</v>
      </c>
    </row>
    <row r="8" spans="1:12" x14ac:dyDescent="0.25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25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25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25">
      <c r="B12" t="s">
        <v>37</v>
      </c>
      <c r="C12" t="s">
        <v>40</v>
      </c>
      <c r="H12" t="s">
        <v>37</v>
      </c>
      <c r="I12" t="s">
        <v>40</v>
      </c>
    </row>
    <row r="13" spans="1:12" x14ac:dyDescent="0.25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25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25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25">
      <c r="B17" t="s">
        <v>38</v>
      </c>
      <c r="C17" t="s">
        <v>41</v>
      </c>
      <c r="H17" t="s">
        <v>37</v>
      </c>
      <c r="I17" t="s">
        <v>41</v>
      </c>
    </row>
    <row r="18" spans="2:12" x14ac:dyDescent="0.25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25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25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9"/>
  <sheetViews>
    <sheetView topLeftCell="A11" workbookViewId="0">
      <selection activeCell="B1" sqref="B1"/>
    </sheetView>
  </sheetViews>
  <sheetFormatPr defaultRowHeight="15" x14ac:dyDescent="0.25"/>
  <sheetData>
    <row r="2" spans="1:26" x14ac:dyDescent="0.25">
      <c r="A2" t="s">
        <v>48</v>
      </c>
    </row>
    <row r="5" spans="1:26" x14ac:dyDescent="0.25">
      <c r="W5" s="1" t="s">
        <v>62</v>
      </c>
    </row>
    <row r="6" spans="1:26" x14ac:dyDescent="0.25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25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25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25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25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25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25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25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25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25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25">
      <c r="Q16" t="s">
        <v>71</v>
      </c>
    </row>
    <row r="17" spans="1:21" x14ac:dyDescent="0.25">
      <c r="A17" t="s">
        <v>56</v>
      </c>
    </row>
    <row r="18" spans="1:21" x14ac:dyDescent="0.25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25">
      <c r="A19">
        <v>0</v>
      </c>
      <c r="E19" s="14"/>
    </row>
    <row r="20" spans="1:21" x14ac:dyDescent="0.25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25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25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25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25">
      <c r="A24">
        <f t="shared" si="2"/>
        <v>75</v>
      </c>
      <c r="E24" s="14"/>
    </row>
    <row r="25" spans="1:21" x14ac:dyDescent="0.25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25">
      <c r="A26" t="s">
        <v>49</v>
      </c>
      <c r="O26" t="s">
        <v>76</v>
      </c>
      <c r="P26" s="1">
        <f>P25/P22</f>
        <v>266355140.1869159</v>
      </c>
    </row>
    <row r="27" spans="1:21" x14ac:dyDescent="0.25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25">
      <c r="A28">
        <v>0</v>
      </c>
      <c r="E28" s="14"/>
      <c r="G28" t="s">
        <v>53</v>
      </c>
    </row>
    <row r="29" spans="1:21" x14ac:dyDescent="0.25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25">
      <c r="A30">
        <f t="shared" si="3"/>
        <v>30</v>
      </c>
      <c r="E30" s="14"/>
      <c r="I30" t="s">
        <v>58</v>
      </c>
    </row>
    <row r="31" spans="1:21" x14ac:dyDescent="0.25">
      <c r="A31">
        <f t="shared" si="3"/>
        <v>45</v>
      </c>
      <c r="E31" s="14"/>
    </row>
    <row r="32" spans="1:21" x14ac:dyDescent="0.25">
      <c r="A32">
        <f t="shared" si="3"/>
        <v>60</v>
      </c>
      <c r="E32" s="14"/>
    </row>
    <row r="33" spans="1:8" x14ac:dyDescent="0.25">
      <c r="A33">
        <f t="shared" si="3"/>
        <v>75</v>
      </c>
      <c r="E33" s="14"/>
    </row>
    <row r="34" spans="1:8" x14ac:dyDescent="0.25">
      <c r="A34">
        <f t="shared" si="3"/>
        <v>90</v>
      </c>
      <c r="E34" s="14"/>
    </row>
    <row r="37" spans="1:8" x14ac:dyDescent="0.25">
      <c r="A37" t="s">
        <v>80</v>
      </c>
    </row>
    <row r="38" spans="1:8" x14ac:dyDescent="0.25">
      <c r="A38" t="s">
        <v>79</v>
      </c>
    </row>
    <row r="39" spans="1:8" x14ac:dyDescent="0.25">
      <c r="A39" t="s">
        <v>55</v>
      </c>
    </row>
    <row r="40" spans="1:8" x14ac:dyDescent="0.25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25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25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25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25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25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25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25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25">
      <c r="A50" t="s">
        <v>85</v>
      </c>
    </row>
    <row r="51" spans="1:5" x14ac:dyDescent="0.25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25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25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25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25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25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25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25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25">
      <c r="A61" t="s">
        <v>49</v>
      </c>
    </row>
    <row r="62" spans="1:5" x14ac:dyDescent="0.25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25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25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25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25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25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25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9" workbookViewId="0">
      <selection activeCell="E14" sqref="E14:H14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24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27</v>
      </c>
    </row>
    <row r="38" spans="1:12" x14ac:dyDescent="0.25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25">
      <c r="G44" t="s">
        <v>32</v>
      </c>
    </row>
    <row r="45" spans="1:12" x14ac:dyDescent="0.25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U76"/>
  <sheetViews>
    <sheetView tabSelected="1" topLeftCell="K8" workbookViewId="0">
      <selection activeCell="T15" sqref="T15:W21"/>
    </sheetView>
  </sheetViews>
  <sheetFormatPr defaultRowHeight="15" x14ac:dyDescent="0.25"/>
  <sheetData>
    <row r="12" spans="19:35" x14ac:dyDescent="0.25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25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25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25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25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25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25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25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25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25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25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25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2</v>
      </c>
    </row>
    <row r="25" spans="1:35" x14ac:dyDescent="0.25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25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25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25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25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25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25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3:47" ht="15.75" thickBot="1" x14ac:dyDescent="0.3"/>
    <row r="34" spans="13:47" x14ac:dyDescent="0.25"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3:47" x14ac:dyDescent="0.25">
      <c r="M35" s="17" t="s">
        <v>112</v>
      </c>
      <c r="N35" t="s">
        <v>90</v>
      </c>
      <c r="O35" t="s">
        <v>89</v>
      </c>
      <c r="P35">
        <v>2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3:47" x14ac:dyDescent="0.25"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3:47" x14ac:dyDescent="0.25"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3:47" x14ac:dyDescent="0.25">
      <c r="M38">
        <f t="shared" ref="M38:M43" si="7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8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9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0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1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2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3:47" x14ac:dyDescent="0.25">
      <c r="M39">
        <f t="shared" si="7"/>
        <v>30</v>
      </c>
      <c r="N39">
        <v>0</v>
      </c>
      <c r="O39">
        <v>0</v>
      </c>
      <c r="P39">
        <v>0</v>
      </c>
      <c r="Q39">
        <v>0.8</v>
      </c>
      <c r="S39" s="24">
        <f t="shared" si="8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9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0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1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2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3:47" x14ac:dyDescent="0.25">
      <c r="M40">
        <f t="shared" si="7"/>
        <v>45</v>
      </c>
      <c r="N40">
        <v>0</v>
      </c>
      <c r="O40">
        <v>0</v>
      </c>
      <c r="P40">
        <v>0</v>
      </c>
      <c r="Q40">
        <v>5.7</v>
      </c>
      <c r="S40" s="24">
        <f t="shared" si="8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9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0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1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2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3:47" x14ac:dyDescent="0.25">
      <c r="M41">
        <f t="shared" si="7"/>
        <v>60</v>
      </c>
      <c r="N41">
        <v>0</v>
      </c>
      <c r="O41">
        <v>0</v>
      </c>
      <c r="P41">
        <v>0</v>
      </c>
      <c r="Q41">
        <v>14.8</v>
      </c>
      <c r="S41" s="24">
        <f t="shared" si="8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9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0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1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2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3:47" x14ac:dyDescent="0.25">
      <c r="M42">
        <f t="shared" si="7"/>
        <v>75</v>
      </c>
      <c r="N42">
        <v>0</v>
      </c>
      <c r="O42">
        <v>0</v>
      </c>
      <c r="P42">
        <v>0.6</v>
      </c>
      <c r="Q42">
        <v>25.5</v>
      </c>
      <c r="S42" s="24">
        <f t="shared" si="8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9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0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1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2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3:47" ht="15.75" thickBot="1" x14ac:dyDescent="0.3">
      <c r="M43">
        <f t="shared" si="7"/>
        <v>90</v>
      </c>
      <c r="N43">
        <v>0</v>
      </c>
      <c r="O43">
        <v>2</v>
      </c>
      <c r="P43">
        <v>26.5</v>
      </c>
      <c r="Q43">
        <v>55.2</v>
      </c>
      <c r="S43" s="25">
        <f t="shared" si="8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9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0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1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2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3:47" x14ac:dyDescent="0.25">
      <c r="S45" s="22"/>
      <c r="T45" s="22"/>
      <c r="U45" s="22" t="s">
        <v>88</v>
      </c>
      <c r="V45" s="22">
        <v>2</v>
      </c>
      <c r="W45" s="22"/>
    </row>
    <row r="46" spans="13:47" x14ac:dyDescent="0.25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3:47" x14ac:dyDescent="0.25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3:47" x14ac:dyDescent="0.25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25">
      <c r="S49" s="22">
        <f t="shared" ref="S49:S54" si="13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25">
      <c r="S50" s="22">
        <f t="shared" si="13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25">
      <c r="S51" s="22">
        <f t="shared" si="13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25">
      <c r="S52" s="22">
        <f t="shared" si="13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25">
      <c r="S53" s="22">
        <f t="shared" si="13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25">
      <c r="S54" s="22">
        <f t="shared" si="13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25">
      <c r="S56" s="22"/>
      <c r="T56" s="22"/>
      <c r="U56" s="22" t="s">
        <v>88</v>
      </c>
      <c r="V56" s="22">
        <v>2</v>
      </c>
      <c r="W56" s="22"/>
    </row>
    <row r="57" spans="19:23" x14ac:dyDescent="0.25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25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25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25">
      <c r="S60" s="22">
        <f t="shared" ref="S60:S65" si="14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25">
      <c r="S61" s="22">
        <f t="shared" si="14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25">
      <c r="S62" s="22">
        <f t="shared" si="14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25">
      <c r="S63" s="22">
        <f t="shared" si="14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25">
      <c r="S64" s="22">
        <f t="shared" si="14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25">
      <c r="S65" s="22">
        <f t="shared" si="14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25">
      <c r="S67" s="22"/>
      <c r="T67" s="22"/>
      <c r="U67" s="22" t="s">
        <v>88</v>
      </c>
      <c r="V67" s="22">
        <v>2</v>
      </c>
      <c r="W67" s="22"/>
    </row>
    <row r="68" spans="19:23" x14ac:dyDescent="0.25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25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25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25">
      <c r="S71" s="22">
        <f t="shared" ref="S71:S76" si="15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25">
      <c r="S72" s="22">
        <f t="shared" si="15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25">
      <c r="S73" s="22">
        <f t="shared" si="15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25">
      <c r="S74" s="22">
        <f t="shared" si="15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25">
      <c r="S75" s="22">
        <f t="shared" si="15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25">
      <c r="S76" s="22">
        <f t="shared" si="15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7"/>
  <sheetViews>
    <sheetView topLeftCell="AN52" workbookViewId="0">
      <selection activeCell="BD71" sqref="BD71"/>
    </sheetView>
  </sheetViews>
  <sheetFormatPr defaultRowHeight="15" x14ac:dyDescent="0.25"/>
  <cols>
    <col min="1" max="1" width="13.85546875" bestFit="1" customWidth="1"/>
    <col min="2" max="2" width="8.7109375" customWidth="1"/>
    <col min="13" max="13" width="3.28515625" style="16" customWidth="1"/>
    <col min="28" max="28" width="8.85546875" style="17"/>
  </cols>
  <sheetData>
    <row r="1" spans="1:26" x14ac:dyDescent="0.25">
      <c r="A1" t="s">
        <v>103</v>
      </c>
      <c r="V1" t="s">
        <v>104</v>
      </c>
    </row>
    <row r="2" spans="1:26" x14ac:dyDescent="0.25">
      <c r="V2" t="s">
        <v>105</v>
      </c>
    </row>
    <row r="3" spans="1:26" x14ac:dyDescent="0.25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25">
      <c r="A4" t="s">
        <v>79</v>
      </c>
    </row>
    <row r="5" spans="1:26" x14ac:dyDescent="0.25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25">
      <c r="A6" t="s">
        <v>98</v>
      </c>
      <c r="O6" t="s">
        <v>99</v>
      </c>
      <c r="V6" t="s">
        <v>99</v>
      </c>
    </row>
    <row r="7" spans="1:26" x14ac:dyDescent="0.25">
      <c r="A7" t="s">
        <v>95</v>
      </c>
    </row>
    <row r="8" spans="1:26" x14ac:dyDescent="0.25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25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25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25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25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25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25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25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25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25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25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25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25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25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25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25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25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25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25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25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25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25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25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25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25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25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25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25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25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25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25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25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25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25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25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25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25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25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25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25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25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25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25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25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25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.75" thickBot="1" x14ac:dyDescent="0.3"/>
    <row r="59" spans="1:59" x14ac:dyDescent="0.25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25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25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25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25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25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25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25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25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.75" thickBot="1" x14ac:dyDescent="0.3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25">
      <c r="A69" t="s">
        <v>48</v>
      </c>
      <c r="B69" t="s">
        <v>90</v>
      </c>
      <c r="C69" t="s">
        <v>88</v>
      </c>
      <c r="D69">
        <v>7</v>
      </c>
    </row>
    <row r="70" spans="1:59" x14ac:dyDescent="0.25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25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25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25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25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25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25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25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25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25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25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25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25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25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25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25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25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25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</vt:lpstr>
      <vt:lpstr>EPS comparison</vt:lpstr>
      <vt:lpstr>II-B2-FE</vt:lpstr>
      <vt:lpstr>EPS-case1</vt:lpstr>
      <vt:lpstr>EPS-case3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2019-09-05T19:02:17Z</dcterms:modified>
</cp:coreProperties>
</file>