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4"/>
  </bookViews>
  <sheets>
    <sheet name="Plan1" sheetId="1" r:id="rId1"/>
    <sheet name="Plan2" sheetId="2" r:id="rId2"/>
    <sheet name="testes degrau mag" sheetId="3" r:id="rId3"/>
    <sheet name="testes degrau mag v3" sheetId="5" r:id="rId4"/>
    <sheet name="testes degrau mag v4" sheetId="6" r:id="rId5"/>
    <sheet name="med freq XQIFFT" sheetId="4" r:id="rId6"/>
  </sheets>
  <calcPr calcId="152511"/>
</workbook>
</file>

<file path=xl/calcChain.xml><?xml version="1.0" encoding="utf-8"?>
<calcChain xmlns="http://schemas.openxmlformats.org/spreadsheetml/2006/main">
  <c r="I94" i="6" l="1"/>
  <c r="I100" i="6" s="1"/>
  <c r="H94" i="6"/>
  <c r="H100" i="6" s="1"/>
  <c r="G94" i="6"/>
  <c r="G100" i="6" s="1"/>
  <c r="F94" i="6"/>
  <c r="F100" i="6" s="1"/>
  <c r="E94" i="6"/>
  <c r="E100" i="6" s="1"/>
  <c r="D94" i="6"/>
  <c r="D100" i="6" s="1"/>
  <c r="C94" i="6"/>
  <c r="C100" i="6" s="1"/>
  <c r="I83" i="6"/>
  <c r="I99" i="6" s="1"/>
  <c r="H83" i="6"/>
  <c r="H99" i="6" s="1"/>
  <c r="G83" i="6"/>
  <c r="G99" i="6" s="1"/>
  <c r="F83" i="6"/>
  <c r="F99" i="6" s="1"/>
  <c r="E83" i="6"/>
  <c r="E99" i="6" s="1"/>
  <c r="D83" i="6"/>
  <c r="D99" i="6" s="1"/>
  <c r="C83" i="6"/>
  <c r="C99" i="6" s="1"/>
  <c r="I72" i="6"/>
  <c r="I98" i="6" s="1"/>
  <c r="H72" i="6"/>
  <c r="H98" i="6" s="1"/>
  <c r="G72" i="6"/>
  <c r="G98" i="6" s="1"/>
  <c r="F72" i="6"/>
  <c r="F98" i="6" s="1"/>
  <c r="E72" i="6"/>
  <c r="E98" i="6" s="1"/>
  <c r="D72" i="6"/>
  <c r="D98" i="6" s="1"/>
  <c r="C72" i="6"/>
  <c r="C98" i="6" s="1"/>
  <c r="AW42" i="6"/>
  <c r="AV42" i="6"/>
  <c r="AU42" i="6"/>
  <c r="AT42" i="6"/>
  <c r="AS42" i="6"/>
  <c r="AR42" i="6"/>
  <c r="AQ42" i="6"/>
  <c r="AJ42" i="6"/>
  <c r="AI42" i="6"/>
  <c r="AH42" i="6"/>
  <c r="AG42" i="6"/>
  <c r="AF42" i="6"/>
  <c r="AE42" i="6"/>
  <c r="AD42" i="6"/>
  <c r="W42" i="6"/>
  <c r="V42" i="6"/>
  <c r="U42" i="6"/>
  <c r="T42" i="6"/>
  <c r="S42" i="6"/>
  <c r="R42" i="6"/>
  <c r="Q42" i="6"/>
  <c r="F42" i="6"/>
  <c r="AW41" i="6"/>
  <c r="AV41" i="6"/>
  <c r="AU41" i="6"/>
  <c r="AT41" i="6"/>
  <c r="AS41" i="6"/>
  <c r="AR41" i="6"/>
  <c r="AQ41" i="6"/>
  <c r="AJ41" i="6"/>
  <c r="AI41" i="6"/>
  <c r="AH41" i="6"/>
  <c r="AG41" i="6"/>
  <c r="AF41" i="6"/>
  <c r="AE41" i="6"/>
  <c r="AD41" i="6"/>
  <c r="W41" i="6"/>
  <c r="V41" i="6"/>
  <c r="U41" i="6"/>
  <c r="T41" i="6"/>
  <c r="S41" i="6"/>
  <c r="R41" i="6"/>
  <c r="Q41" i="6"/>
  <c r="AW40" i="6"/>
  <c r="AV40" i="6"/>
  <c r="AU40" i="6"/>
  <c r="AT40" i="6"/>
  <c r="AS40" i="6"/>
  <c r="AR40" i="6"/>
  <c r="AQ40" i="6"/>
  <c r="AJ40" i="6"/>
  <c r="AI40" i="6"/>
  <c r="AH40" i="6"/>
  <c r="AG40" i="6"/>
  <c r="AF40" i="6"/>
  <c r="AE40" i="6"/>
  <c r="AD40" i="6"/>
  <c r="W40" i="6"/>
  <c r="V40" i="6"/>
  <c r="U40" i="6"/>
  <c r="T40" i="6"/>
  <c r="S40" i="6"/>
  <c r="R40" i="6"/>
  <c r="Q40" i="6"/>
  <c r="I36" i="6"/>
  <c r="I42" i="6" s="1"/>
  <c r="H36" i="6"/>
  <c r="H42" i="6" s="1"/>
  <c r="G36" i="6"/>
  <c r="G42" i="6" s="1"/>
  <c r="F36" i="6"/>
  <c r="E36" i="6"/>
  <c r="E42" i="6" s="1"/>
  <c r="D36" i="6"/>
  <c r="D42" i="6" s="1"/>
  <c r="C36" i="6"/>
  <c r="C42" i="6" s="1"/>
  <c r="I26" i="6"/>
  <c r="I41" i="6" s="1"/>
  <c r="H26" i="6"/>
  <c r="H41" i="6" s="1"/>
  <c r="G26" i="6"/>
  <c r="G41" i="6" s="1"/>
  <c r="F26" i="6"/>
  <c r="F41" i="6" s="1"/>
  <c r="E26" i="6"/>
  <c r="E41" i="6" s="1"/>
  <c r="D26" i="6"/>
  <c r="D41" i="6" s="1"/>
  <c r="C26" i="6"/>
  <c r="C41" i="6" s="1"/>
  <c r="I13" i="6"/>
  <c r="I40" i="6" s="1"/>
  <c r="H13" i="6"/>
  <c r="H40" i="6" s="1"/>
  <c r="G13" i="6"/>
  <c r="G40" i="6" s="1"/>
  <c r="F13" i="6"/>
  <c r="F40" i="6" s="1"/>
  <c r="E13" i="6"/>
  <c r="E40" i="6" s="1"/>
  <c r="D13" i="6"/>
  <c r="D40" i="6" s="1"/>
  <c r="C13" i="6"/>
  <c r="C40" i="6" s="1"/>
  <c r="BE41" i="6" l="1"/>
  <c r="BI41" i="6"/>
  <c r="BC41" i="6"/>
  <c r="BG41" i="6"/>
  <c r="BD40" i="6"/>
  <c r="BF42" i="6"/>
  <c r="BF40" i="6"/>
  <c r="BH40" i="6"/>
  <c r="BE40" i="6"/>
  <c r="BC40" i="6"/>
  <c r="BD41" i="6"/>
  <c r="BC42" i="6"/>
  <c r="BG42" i="6"/>
  <c r="BE42" i="6"/>
  <c r="BI42" i="6"/>
  <c r="BI40" i="6"/>
  <c r="BG40" i="6"/>
  <c r="BF41" i="6"/>
  <c r="BH41" i="6"/>
  <c r="BD42" i="6"/>
  <c r="BH42" i="6"/>
  <c r="G98" i="5" l="1"/>
  <c r="C98" i="5"/>
  <c r="F97" i="5"/>
  <c r="I96" i="5"/>
  <c r="E96" i="5"/>
  <c r="I92" i="5"/>
  <c r="I98" i="5" s="1"/>
  <c r="H92" i="5"/>
  <c r="H98" i="5" s="1"/>
  <c r="G92" i="5"/>
  <c r="F92" i="5"/>
  <c r="F98" i="5" s="1"/>
  <c r="E92" i="5"/>
  <c r="E98" i="5" s="1"/>
  <c r="D92" i="5"/>
  <c r="D98" i="5" s="1"/>
  <c r="C92" i="5"/>
  <c r="I81" i="5"/>
  <c r="I97" i="5" s="1"/>
  <c r="H81" i="5"/>
  <c r="H97" i="5" s="1"/>
  <c r="G81" i="5"/>
  <c r="G97" i="5" s="1"/>
  <c r="F81" i="5"/>
  <c r="E81" i="5"/>
  <c r="E97" i="5" s="1"/>
  <c r="D81" i="5"/>
  <c r="D97" i="5" s="1"/>
  <c r="C81" i="5"/>
  <c r="C97" i="5" s="1"/>
  <c r="I70" i="5"/>
  <c r="H70" i="5"/>
  <c r="H96" i="5" s="1"/>
  <c r="G70" i="5"/>
  <c r="G96" i="5" s="1"/>
  <c r="F70" i="5"/>
  <c r="F96" i="5" s="1"/>
  <c r="E70" i="5"/>
  <c r="D70" i="5"/>
  <c r="D96" i="5" s="1"/>
  <c r="C70" i="5"/>
  <c r="C96" i="5" s="1"/>
  <c r="AW40" i="5"/>
  <c r="AV40" i="5"/>
  <c r="AU40" i="5"/>
  <c r="AT40" i="5"/>
  <c r="AS40" i="5"/>
  <c r="AR40" i="5"/>
  <c r="AQ40" i="5"/>
  <c r="AJ40" i="5"/>
  <c r="AI40" i="5"/>
  <c r="AH40" i="5"/>
  <c r="AG40" i="5"/>
  <c r="AF40" i="5"/>
  <c r="AE40" i="5"/>
  <c r="AD40" i="5"/>
  <c r="W40" i="5"/>
  <c r="V40" i="5"/>
  <c r="U40" i="5"/>
  <c r="T40" i="5"/>
  <c r="S40" i="5"/>
  <c r="R40" i="5"/>
  <c r="Q40" i="5"/>
  <c r="AW39" i="5"/>
  <c r="AV39" i="5"/>
  <c r="AU39" i="5"/>
  <c r="AT39" i="5"/>
  <c r="AS39" i="5"/>
  <c r="AR39" i="5"/>
  <c r="AQ39" i="5"/>
  <c r="AJ39" i="5"/>
  <c r="AI39" i="5"/>
  <c r="AH39" i="5"/>
  <c r="AG39" i="5"/>
  <c r="AF39" i="5"/>
  <c r="AE39" i="5"/>
  <c r="AD39" i="5"/>
  <c r="W39" i="5"/>
  <c r="V39" i="5"/>
  <c r="U39" i="5"/>
  <c r="T39" i="5"/>
  <c r="S39" i="5"/>
  <c r="R39" i="5"/>
  <c r="Q39" i="5"/>
  <c r="AW38" i="5"/>
  <c r="AV38" i="5"/>
  <c r="AU38" i="5"/>
  <c r="AT38" i="5"/>
  <c r="AS38" i="5"/>
  <c r="AR38" i="5"/>
  <c r="AQ38" i="5"/>
  <c r="AJ38" i="5"/>
  <c r="AI38" i="5"/>
  <c r="AH38" i="5"/>
  <c r="AG38" i="5"/>
  <c r="AF38" i="5"/>
  <c r="AE38" i="5"/>
  <c r="AD38" i="5"/>
  <c r="W38" i="5"/>
  <c r="V38" i="5"/>
  <c r="U38" i="5"/>
  <c r="T38" i="5"/>
  <c r="S38" i="5"/>
  <c r="R38" i="5"/>
  <c r="Q38" i="5"/>
  <c r="I34" i="5"/>
  <c r="I40" i="5" s="1"/>
  <c r="H34" i="5"/>
  <c r="H40" i="5" s="1"/>
  <c r="G34" i="5"/>
  <c r="G40" i="5" s="1"/>
  <c r="F34" i="5"/>
  <c r="F40" i="5" s="1"/>
  <c r="E34" i="5"/>
  <c r="E40" i="5" s="1"/>
  <c r="D34" i="5"/>
  <c r="D40" i="5" s="1"/>
  <c r="C34" i="5"/>
  <c r="C40" i="5" s="1"/>
  <c r="I24" i="5"/>
  <c r="I39" i="5" s="1"/>
  <c r="H24" i="5"/>
  <c r="H39" i="5" s="1"/>
  <c r="G24" i="5"/>
  <c r="G39" i="5" s="1"/>
  <c r="F24" i="5"/>
  <c r="F39" i="5" s="1"/>
  <c r="E24" i="5"/>
  <c r="E39" i="5" s="1"/>
  <c r="D24" i="5"/>
  <c r="D39" i="5" s="1"/>
  <c r="C24" i="5"/>
  <c r="C39" i="5" s="1"/>
  <c r="I13" i="5"/>
  <c r="I38" i="5" s="1"/>
  <c r="H13" i="5"/>
  <c r="H38" i="5" s="1"/>
  <c r="G13" i="5"/>
  <c r="G38" i="5" s="1"/>
  <c r="F13" i="5"/>
  <c r="F38" i="5" s="1"/>
  <c r="E13" i="5"/>
  <c r="E38" i="5" s="1"/>
  <c r="D13" i="5"/>
  <c r="D38" i="5" s="1"/>
  <c r="C13" i="5"/>
  <c r="C38" i="5" s="1"/>
  <c r="BF40" i="5" l="1"/>
  <c r="BD40" i="5"/>
  <c r="BH40" i="5"/>
  <c r="BE40" i="5"/>
  <c r="BD39" i="5"/>
  <c r="BH39" i="5"/>
  <c r="BF39" i="5"/>
  <c r="BE39" i="5"/>
  <c r="BI39" i="5"/>
  <c r="BI40" i="5"/>
  <c r="BC40" i="5"/>
  <c r="BG40" i="5"/>
  <c r="BG39" i="5"/>
  <c r="BC39" i="5"/>
  <c r="BF38" i="5"/>
  <c r="BD38" i="5"/>
  <c r="BH38" i="5"/>
  <c r="BC38" i="5"/>
  <c r="BG38" i="5"/>
  <c r="BE38" i="5"/>
  <c r="BI38" i="5"/>
  <c r="C67" i="3"/>
  <c r="BI35" i="3"/>
  <c r="BD35" i="3"/>
  <c r="BE35" i="3"/>
  <c r="BF35" i="3"/>
  <c r="BG35" i="3"/>
  <c r="BH35" i="3"/>
  <c r="BD36" i="3"/>
  <c r="BE36" i="3"/>
  <c r="BF36" i="3"/>
  <c r="BG36" i="3"/>
  <c r="BH36" i="3"/>
  <c r="BI36" i="3"/>
  <c r="BD37" i="3"/>
  <c r="BE37" i="3"/>
  <c r="BF37" i="3"/>
  <c r="BG37" i="3"/>
  <c r="BH37" i="3"/>
  <c r="BI37" i="3"/>
  <c r="BC36" i="3"/>
  <c r="BC37" i="3"/>
  <c r="BC35" i="3"/>
  <c r="AE35" i="3"/>
  <c r="AF35" i="3"/>
  <c r="AG35" i="3"/>
  <c r="AH35" i="3"/>
  <c r="AI35" i="3"/>
  <c r="AJ35" i="3"/>
  <c r="AE36" i="3"/>
  <c r="AF36" i="3"/>
  <c r="AG36" i="3"/>
  <c r="AH36" i="3"/>
  <c r="AI36" i="3"/>
  <c r="AJ36" i="3"/>
  <c r="AE37" i="3"/>
  <c r="AF37" i="3"/>
  <c r="AG37" i="3"/>
  <c r="AH37" i="3"/>
  <c r="AI37" i="3"/>
  <c r="AJ37" i="3"/>
  <c r="AD37" i="3"/>
  <c r="AD36" i="3"/>
  <c r="AD35" i="3"/>
  <c r="R37" i="3"/>
  <c r="S37" i="3"/>
  <c r="T37" i="3"/>
  <c r="U37" i="3"/>
  <c r="V37" i="3"/>
  <c r="W37" i="3"/>
  <c r="X37" i="3"/>
  <c r="Y37" i="3"/>
  <c r="Z37" i="3"/>
  <c r="AA37" i="3"/>
  <c r="Q37" i="3"/>
  <c r="R36" i="3"/>
  <c r="S36" i="3"/>
  <c r="T36" i="3"/>
  <c r="U36" i="3"/>
  <c r="V36" i="3"/>
  <c r="W36" i="3"/>
  <c r="X36" i="3"/>
  <c r="Y36" i="3"/>
  <c r="Z36" i="3"/>
  <c r="AA36" i="3"/>
  <c r="Q36" i="3"/>
  <c r="R35" i="3"/>
  <c r="S35" i="3"/>
  <c r="T35" i="3"/>
  <c r="U35" i="3"/>
  <c r="V35" i="3"/>
  <c r="W35" i="3"/>
  <c r="X35" i="3"/>
  <c r="Y35" i="3"/>
  <c r="Z35" i="3"/>
  <c r="AA35" i="3"/>
  <c r="Q35" i="3"/>
  <c r="AR35" i="3"/>
  <c r="AS35" i="3"/>
  <c r="AT35" i="3"/>
  <c r="AU35" i="3"/>
  <c r="AV35" i="3"/>
  <c r="AW35" i="3"/>
  <c r="AR36" i="3"/>
  <c r="AS36" i="3"/>
  <c r="AT36" i="3"/>
  <c r="AU36" i="3"/>
  <c r="AV36" i="3"/>
  <c r="AW36" i="3"/>
  <c r="AR37" i="3"/>
  <c r="AS37" i="3"/>
  <c r="AT37" i="3"/>
  <c r="AU37" i="3"/>
  <c r="AV37" i="3"/>
  <c r="AW37" i="3"/>
  <c r="AQ37" i="3"/>
  <c r="AQ36" i="3"/>
  <c r="AQ35" i="3"/>
  <c r="I89" i="3" l="1"/>
  <c r="I95" i="3" s="1"/>
  <c r="H89" i="3"/>
  <c r="H95" i="3" s="1"/>
  <c r="G89" i="3"/>
  <c r="G95" i="3" s="1"/>
  <c r="F89" i="3"/>
  <c r="F95" i="3" s="1"/>
  <c r="E89" i="3"/>
  <c r="E95" i="3" s="1"/>
  <c r="D89" i="3"/>
  <c r="D95" i="3" s="1"/>
  <c r="C89" i="3"/>
  <c r="C95" i="3" s="1"/>
  <c r="C93" i="3"/>
  <c r="I78" i="3"/>
  <c r="I94" i="3" s="1"/>
  <c r="H78" i="3"/>
  <c r="H94" i="3" s="1"/>
  <c r="G78" i="3"/>
  <c r="G94" i="3" s="1"/>
  <c r="F78" i="3"/>
  <c r="F94" i="3" s="1"/>
  <c r="E78" i="3"/>
  <c r="E94" i="3" s="1"/>
  <c r="D78" i="3"/>
  <c r="D94" i="3" s="1"/>
  <c r="C78" i="3"/>
  <c r="C94" i="3" s="1"/>
  <c r="I67" i="3"/>
  <c r="I93" i="3" s="1"/>
  <c r="H67" i="3"/>
  <c r="H93" i="3" s="1"/>
  <c r="G67" i="3"/>
  <c r="G93" i="3" s="1"/>
  <c r="F67" i="3"/>
  <c r="F93" i="3" s="1"/>
  <c r="E67" i="3"/>
  <c r="E93" i="3" s="1"/>
  <c r="D67" i="3"/>
  <c r="D93" i="3" s="1"/>
  <c r="M37" i="3" l="1"/>
  <c r="C35" i="3"/>
  <c r="M31" i="3"/>
  <c r="L31" i="3"/>
  <c r="L37" i="3" s="1"/>
  <c r="K31" i="3"/>
  <c r="K37" i="3" s="1"/>
  <c r="J31" i="3"/>
  <c r="J37" i="3" s="1"/>
  <c r="I31" i="3"/>
  <c r="I37" i="3" s="1"/>
  <c r="H31" i="3"/>
  <c r="H37" i="3" s="1"/>
  <c r="G31" i="3"/>
  <c r="G37" i="3" s="1"/>
  <c r="F31" i="3"/>
  <c r="F37" i="3" s="1"/>
  <c r="E31" i="3"/>
  <c r="E37" i="3" s="1"/>
  <c r="D31" i="3"/>
  <c r="D37" i="3" s="1"/>
  <c r="C31" i="3"/>
  <c r="C37" i="3" s="1"/>
  <c r="M21" i="3"/>
  <c r="M36" i="3" s="1"/>
  <c r="L21" i="3"/>
  <c r="L36" i="3" s="1"/>
  <c r="K21" i="3"/>
  <c r="K36" i="3" s="1"/>
  <c r="J21" i="3"/>
  <c r="J36" i="3" s="1"/>
  <c r="I21" i="3"/>
  <c r="I36" i="3" s="1"/>
  <c r="H21" i="3"/>
  <c r="H36" i="3" s="1"/>
  <c r="G21" i="3"/>
  <c r="G36" i="3" s="1"/>
  <c r="F21" i="3"/>
  <c r="F36" i="3" s="1"/>
  <c r="E21" i="3"/>
  <c r="E36" i="3" s="1"/>
  <c r="D21" i="3"/>
  <c r="D36" i="3" s="1"/>
  <c r="C21" i="3"/>
  <c r="C36" i="3" s="1"/>
  <c r="D10" i="3"/>
  <c r="D35" i="3" s="1"/>
  <c r="E10" i="3"/>
  <c r="E35" i="3" s="1"/>
  <c r="F10" i="3"/>
  <c r="F35" i="3" s="1"/>
  <c r="G10" i="3"/>
  <c r="G35" i="3" s="1"/>
  <c r="H10" i="3"/>
  <c r="H35" i="3" s="1"/>
  <c r="I10" i="3"/>
  <c r="I35" i="3" s="1"/>
  <c r="J10" i="3"/>
  <c r="J35" i="3" s="1"/>
  <c r="K10" i="3"/>
  <c r="K35" i="3" s="1"/>
  <c r="L10" i="3"/>
  <c r="L35" i="3" s="1"/>
  <c r="M10" i="3"/>
  <c r="M35" i="3" s="1"/>
  <c r="C10" i="3"/>
</calcChain>
</file>

<file path=xl/sharedStrings.xml><?xml version="1.0" encoding="utf-8"?>
<sst xmlns="http://schemas.openxmlformats.org/spreadsheetml/2006/main" count="290" uniqueCount="70">
  <si>
    <t>fase_tau_detection_in_noise_hilbert1</t>
  </si>
  <si>
    <t>Arquivo script</t>
  </si>
  <si>
    <t xml:space="preserve">Investigações sobre a detecção de tau </t>
  </si>
  <si>
    <t>Descrição</t>
  </si>
  <si>
    <t>Detecção de um caso particular para degrau de fase</t>
  </si>
  <si>
    <t>OBS: o comando phase(x) não está disponível em minha versão, foi substituído por unwrap(angle(x))</t>
  </si>
  <si>
    <t>mag_tau_detection_in_noise_hilbert2</t>
  </si>
  <si>
    <t>Detecção de um caso particular para degrau de mag</t>
  </si>
  <si>
    <t>limiar1 - fase</t>
  </si>
  <si>
    <t>limiar2 - magnitude</t>
  </si>
  <si>
    <t>% tau&lt;2dt</t>
  </si>
  <si>
    <t>Tentativa de otimizar os limiares</t>
  </si>
  <si>
    <t>MC com 50000 runs</t>
  </si>
  <si>
    <t>Detecção de saltos de magnitude de 10%, no pior caso com fase inicial em 90 graus</t>
  </si>
  <si>
    <t>SNR = 50</t>
  </si>
  <si>
    <t>Verificar com tau fixo em 50%, pois é somente o pior caso</t>
  </si>
  <si>
    <t>Valores de tau entre 10% e 90% da janela -&gt; não é só o pior caso</t>
  </si>
  <si>
    <t>mag</t>
  </si>
  <si>
    <t>fase</t>
  </si>
  <si>
    <t xml:space="preserve">SNR </t>
  </si>
  <si>
    <t>50dB</t>
  </si>
  <si>
    <t>60db</t>
  </si>
  <si>
    <t>55 dB</t>
  </si>
  <si>
    <t>lim_fase</t>
  </si>
  <si>
    <t>50 dB</t>
  </si>
  <si>
    <t>60 dB</t>
  </si>
  <si>
    <t>pq mag não faz diferença???</t>
  </si>
  <si>
    <t>det_mag</t>
  </si>
  <si>
    <t>det_fase</t>
  </si>
  <si>
    <t>det_nan</t>
  </si>
  <si>
    <t xml:space="preserve">% erros &gt; 2dt </t>
  </si>
  <si>
    <t>Detecção percentual pelo limiar de magnitude</t>
  </si>
  <si>
    <t>Para degrau de magnitude, praticamente só funciona o detector de magnitude</t>
  </si>
  <si>
    <t>Quando SNR diminui, o detector de fase passa a atuar mais vezes, mas o erro de estimação é maior.</t>
  </si>
  <si>
    <t>Talvez melhore passando a testar o limiar de magnitude primeiro.</t>
  </si>
  <si>
    <t>quando o teste é de mag e fase junto, somente atua o de fase, mas o erro é nulo</t>
  </si>
  <si>
    <t>é melhor usar somente o de magnitude para saltos de magnitude</t>
  </si>
  <si>
    <t>55dB</t>
  </si>
  <si>
    <t>Cosiderando critério de desempate: maior relação ifmax/std(fi) ou ifmax/std(gmi)</t>
  </si>
  <si>
    <t>Ainda está restrito, porém, à existência de somente um degrau dentro da janela de análise.</t>
  </si>
  <si>
    <t>Próximos passos:</t>
  </si>
  <si>
    <t>detecção de múltiplos degraus</t>
  </si>
  <si>
    <t>estimação da frequência com XQIFFT</t>
  </si>
  <si>
    <t>Objetivo dos testes: otimizar o desmpenho do detector híbrido, determinando valores de limiares que minimizam erros acima de 2dt</t>
  </si>
  <si>
    <t>Comentários</t>
  </si>
  <si>
    <t>Para degraus de fase, a situação limite (pin = 90 graus) não degrada o desempenho do estimador baseado em frequência instantânea.</t>
  </si>
  <si>
    <t>Para degraus de magnitude, a utilização de estimador híbrido melhora o desempenho, mas não tanto quanto se esperava.</t>
  </si>
  <si>
    <t>Devido à não identificação de NaN no contador, a primeira estimativa foi reconsiderada e encontrou-se 57% de erros acima de 2dt no primeiro experimento.</t>
  </si>
  <si>
    <t>Pode ser melhorado ajustando o valor dos limiares, mas até um limite de 6%.</t>
  </si>
  <si>
    <t>A diminuição do ruído melhora o desempenho, chegando a zerar quando os limiares do detctor de fase são acima de 10.</t>
  </si>
  <si>
    <t>O melhor desempenho com um limiar de fase alto indica que somente o detector de magnitude instantânea está atuando.</t>
  </si>
  <si>
    <t>Com valores de limiar abaixo de 7, o estimador híbrido escolhe um dos dois, e na primeira implementação a lógica dava preferência ao estimador de fase.</t>
  </si>
  <si>
    <t>O gráfico mostra que nem sempre era a melhor escolha, pois apesar de em alguns casos atingir o limiar, aquela não era uma estimativa com erro baixo.</t>
  </si>
  <si>
    <t>A solução proposta seria um critério de desempate no caso de os dois estimadores atingirem o limiar, baseado na razão entre o pico do sinal de detecção e o seu desvio padrão.</t>
  </si>
  <si>
    <t>O desempenho melhora bastante com o critério de desempate, apesar de em 50dB de SNR ainda ficar limitado.</t>
  </si>
  <si>
    <t>A vantagem de usar um critério de escolha é que ele prescinde de um conhecimento prévio acerca do tipo de degrau, que pode ser verificado posteriormente.</t>
  </si>
  <si>
    <t>investigar limites da detecção para diferentes valores de amplitude do degrau e localizações dentro da janela.</t>
  </si>
  <si>
    <t>MC_xqifft_FE_hist_pfixo</t>
  </si>
  <si>
    <t>ε</t>
  </si>
  <si>
    <t>\lambda</t>
  </si>
  <si>
    <t>λ</t>
  </si>
  <si>
    <t>check</t>
  </si>
  <si>
    <t>Min</t>
  </si>
  <si>
    <t>Refazendo experimentos</t>
  </si>
  <si>
    <t>Versão 3: modificado o cálculo do df e dm, utilizando lambda no lugar de std</t>
  </si>
  <si>
    <t>erro_tau_percentual</t>
  </si>
  <si>
    <t>km</t>
  </si>
  <si>
    <t>kf</t>
  </si>
  <si>
    <t>Versão 4: modificado o cálculo do df e dm, criterio de escolha modificado</t>
  </si>
  <si>
    <t>fazer um grafico 3D no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</si>
</sst>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2" xfId="0" applyFill="1" applyBorder="1"/>
    <xf numFmtId="165" fontId="0" fillId="0" borderId="0" xfId="1" applyNumberFormat="1" applyFont="1" applyBorder="1"/>
    <xf numFmtId="165" fontId="0" fillId="0" borderId="0" xfId="1" applyNumberFormat="1" applyFont="1" applyFill="1" applyBorder="1"/>
    <xf numFmtId="165" fontId="0" fillId="0" borderId="0" xfId="1" applyNumberFormat="1" applyFont="1"/>
    <xf numFmtId="0" fontId="2" fillId="0" borderId="0" xfId="0" applyFont="1"/>
    <xf numFmtId="164" fontId="0" fillId="2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mag'!$B$35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mag'!$C$34:$I$34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mag'!$C$35:$I$35</c:f>
              <c:numCache>
                <c:formatCode>0.0</c:formatCode>
                <c:ptCount val="7"/>
                <c:pt idx="0">
                  <c:v>35.15</c:v>
                </c:pt>
                <c:pt idx="1">
                  <c:v>9.66</c:v>
                </c:pt>
                <c:pt idx="2">
                  <c:v>6.53</c:v>
                </c:pt>
                <c:pt idx="3">
                  <c:v>6.5</c:v>
                </c:pt>
                <c:pt idx="4">
                  <c:v>5.99</c:v>
                </c:pt>
                <c:pt idx="5">
                  <c:v>6.49</c:v>
                </c:pt>
                <c:pt idx="6">
                  <c:v>6.29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mag'!$B$36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mag'!$C$34:$I$34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mag'!$C$36:$I$36</c:f>
              <c:numCache>
                <c:formatCode>0.0</c:formatCode>
                <c:ptCount val="7"/>
                <c:pt idx="0">
                  <c:v>26.27</c:v>
                </c:pt>
                <c:pt idx="1">
                  <c:v>4.83</c:v>
                </c:pt>
                <c:pt idx="2">
                  <c:v>0.61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mag'!$B$37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mag'!$C$34:$I$34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mag'!$C$37:$I$37</c:f>
              <c:numCache>
                <c:formatCode>0.0</c:formatCode>
                <c:ptCount val="7"/>
                <c:pt idx="0">
                  <c:v>13.21</c:v>
                </c:pt>
                <c:pt idx="1">
                  <c:v>7.68</c:v>
                </c:pt>
                <c:pt idx="2">
                  <c:v>1.72</c:v>
                </c:pt>
                <c:pt idx="3">
                  <c:v>0.12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223792"/>
        <c:axId val="172632408"/>
      </c:scatterChart>
      <c:valAx>
        <c:axId val="172223792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/>
                  <a:t>λ</a:t>
                </a:r>
                <a:r>
                  <a:rPr lang="pt-BR" sz="2400" baseline="-25000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632408"/>
        <c:crosses val="autoZero"/>
        <c:crossBetween val="midCat"/>
      </c:valAx>
      <c:valAx>
        <c:axId val="1726324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/>
                  <a:t>ε</a:t>
                </a:r>
                <a:endParaRPr lang="pt-BR" sz="2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22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mag'!$B$35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mag'!$Q$34:$W$34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mag'!$Q$35:$W$35</c:f>
              <c:numCache>
                <c:formatCode>0.0</c:formatCode>
                <c:ptCount val="7"/>
                <c:pt idx="0">
                  <c:v>21.34</c:v>
                </c:pt>
                <c:pt idx="1">
                  <c:v>39.24</c:v>
                </c:pt>
                <c:pt idx="2">
                  <c:v>42.41</c:v>
                </c:pt>
                <c:pt idx="3">
                  <c:v>42.31</c:v>
                </c:pt>
                <c:pt idx="4">
                  <c:v>43.6</c:v>
                </c:pt>
                <c:pt idx="5">
                  <c:v>42.48</c:v>
                </c:pt>
                <c:pt idx="6">
                  <c:v>42.41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mag'!$B$36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mag'!$Q$34:$W$34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mag'!$Q$36:$W$36</c:f>
              <c:numCache>
                <c:formatCode>0.0</c:formatCode>
                <c:ptCount val="7"/>
                <c:pt idx="0">
                  <c:v>34.22</c:v>
                </c:pt>
                <c:pt idx="1">
                  <c:v>79.56</c:v>
                </c:pt>
                <c:pt idx="2">
                  <c:v>96.06</c:v>
                </c:pt>
                <c:pt idx="3">
                  <c:v>99.51</c:v>
                </c:pt>
                <c:pt idx="4">
                  <c:v>99.92</c:v>
                </c:pt>
                <c:pt idx="5">
                  <c:v>99.96</c:v>
                </c:pt>
                <c:pt idx="6">
                  <c:v>99.95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mag'!$B$37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mag'!$Q$34:$W$34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mag'!$Q$37:$W$37</c:f>
              <c:numCache>
                <c:formatCode>0.0</c:formatCode>
                <c:ptCount val="7"/>
                <c:pt idx="0">
                  <c:v>1.42</c:v>
                </c:pt>
                <c:pt idx="1">
                  <c:v>24.24</c:v>
                </c:pt>
                <c:pt idx="2">
                  <c:v>68.55</c:v>
                </c:pt>
                <c:pt idx="3">
                  <c:v>93.09</c:v>
                </c:pt>
                <c:pt idx="4">
                  <c:v>99.16</c:v>
                </c:pt>
                <c:pt idx="5">
                  <c:v>99.96</c:v>
                </c:pt>
                <c:pt idx="6">
                  <c:v>99.99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28000"/>
        <c:axId val="171928384"/>
      </c:scatterChart>
      <c:valAx>
        <c:axId val="17192800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928384"/>
        <c:crosses val="autoZero"/>
        <c:crossBetween val="midCat"/>
      </c:valAx>
      <c:valAx>
        <c:axId val="171928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/>
                  <a:t>% obtida</a:t>
                </a:r>
                <a:r>
                  <a:rPr lang="pt-BR" sz="1800" baseline="0"/>
                  <a:t> por </a:t>
                </a:r>
                <a:r>
                  <a:rPr lang="pt-BR" sz="1800"/>
                  <a:t>DM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92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mag'!$B$35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mag'!$AD$34:$AJ$34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mag'!$AD$35:$AJ$35</c:f>
              <c:numCache>
                <c:formatCode>0.0</c:formatCode>
                <c:ptCount val="7"/>
                <c:pt idx="0">
                  <c:v>40.15</c:v>
                </c:pt>
                <c:pt idx="1">
                  <c:v>5.98</c:v>
                </c:pt>
                <c:pt idx="2">
                  <c:v>0.6</c:v>
                </c:pt>
                <c:pt idx="3">
                  <c:v>0.03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mag'!$B$36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mag'!$AD$34:$AJ$34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mag'!$AD$36:$AJ$36</c:f>
              <c:numCache>
                <c:formatCode>0.0</c:formatCode>
                <c:ptCount val="7"/>
                <c:pt idx="0">
                  <c:v>65.75</c:v>
                </c:pt>
                <c:pt idx="1">
                  <c:v>20.43</c:v>
                </c:pt>
                <c:pt idx="2">
                  <c:v>3.87</c:v>
                </c:pt>
                <c:pt idx="3">
                  <c:v>0.47</c:v>
                </c:pt>
                <c:pt idx="4">
                  <c:v>0.04</c:v>
                </c:pt>
                <c:pt idx="5">
                  <c:v>0.01</c:v>
                </c:pt>
                <c:pt idx="6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mag'!$B$37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mag'!$AD$34:$AJ$34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mag'!$AD$37:$AJ$37</c:f>
              <c:numCache>
                <c:formatCode>0.0</c:formatCode>
                <c:ptCount val="7"/>
                <c:pt idx="0">
                  <c:v>98.58</c:v>
                </c:pt>
                <c:pt idx="1">
                  <c:v>75.760000000000005</c:v>
                </c:pt>
                <c:pt idx="2">
                  <c:v>31.45</c:v>
                </c:pt>
                <c:pt idx="3">
                  <c:v>6.91</c:v>
                </c:pt>
                <c:pt idx="4">
                  <c:v>0.84</c:v>
                </c:pt>
                <c:pt idx="5">
                  <c:v>0.04</c:v>
                </c:pt>
                <c:pt idx="6">
                  <c:v>0.01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9291096"/>
        <c:axId val="171830072"/>
      </c:scatterChart>
      <c:valAx>
        <c:axId val="219291096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30072"/>
        <c:crosses val="autoZero"/>
        <c:crossBetween val="midCat"/>
      </c:valAx>
      <c:valAx>
        <c:axId val="171830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0" i="0" baseline="0">
                    <a:effectLst/>
                  </a:rPr>
                  <a:t>% obtida por DF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9291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mag'!$B$93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mag'!$C$34:$I$34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mag'!$C$93:$I$93</c:f>
              <c:numCache>
                <c:formatCode>0.0</c:formatCode>
                <c:ptCount val="7"/>
                <c:pt idx="0">
                  <c:v>11.9</c:v>
                </c:pt>
                <c:pt idx="1">
                  <c:v>7.5</c:v>
                </c:pt>
                <c:pt idx="2">
                  <c:v>6.43</c:v>
                </c:pt>
                <c:pt idx="3">
                  <c:v>6.34</c:v>
                </c:pt>
                <c:pt idx="4">
                  <c:v>6.33</c:v>
                </c:pt>
                <c:pt idx="5">
                  <c:v>6.23</c:v>
                </c:pt>
                <c:pt idx="6">
                  <c:v>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mag'!$B$94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mag'!$C$34:$I$34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mag'!$C$94:$I$94</c:f>
              <c:numCache>
                <c:formatCode>0.0</c:formatCode>
                <c:ptCount val="7"/>
                <c:pt idx="0">
                  <c:v>0.22</c:v>
                </c:pt>
                <c:pt idx="1">
                  <c:v>0.22</c:v>
                </c:pt>
                <c:pt idx="2">
                  <c:v>0.19</c:v>
                </c:pt>
                <c:pt idx="3">
                  <c:v>0.13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mag'!$B$95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mag'!$C$34:$I$34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mag'!$C$95:$I$95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45176"/>
        <c:axId val="171344784"/>
      </c:scatterChart>
      <c:valAx>
        <c:axId val="171345176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4784"/>
        <c:crosses val="autoZero"/>
        <c:crossBetween val="midCat"/>
      </c:valAx>
      <c:valAx>
        <c:axId val="1713447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l-GR" sz="2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l-GR" sz="2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5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mag'!$B$35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mag'!$AQ$34:$AW$34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mag'!$AQ$35:$AW$35</c:f>
              <c:numCache>
                <c:formatCode>0.00</c:formatCode>
                <c:ptCount val="7"/>
                <c:pt idx="0">
                  <c:v>38.51</c:v>
                </c:pt>
                <c:pt idx="1">
                  <c:v>54.78</c:v>
                </c:pt>
                <c:pt idx="2">
                  <c:v>56.99</c:v>
                </c:pt>
                <c:pt idx="3">
                  <c:v>57.66</c:v>
                </c:pt>
                <c:pt idx="4">
                  <c:v>56.4</c:v>
                </c:pt>
                <c:pt idx="5">
                  <c:v>57.52</c:v>
                </c:pt>
                <c:pt idx="6">
                  <c:v>57.59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mag'!$B$36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mag'!$AQ$34:$AW$34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mag'!$AQ$36:$AW$36</c:f>
              <c:numCache>
                <c:formatCode>0.00</c:formatCode>
                <c:ptCount val="7"/>
                <c:pt idx="0">
                  <c:v>0.03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0.02</c:v>
                </c:pt>
                <c:pt idx="4">
                  <c:v>0.04</c:v>
                </c:pt>
                <c:pt idx="5">
                  <c:v>0.03</c:v>
                </c:pt>
                <c:pt idx="6">
                  <c:v>0.05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mag'!$B$37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mag'!$AQ$34:$AW$34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mag'!$AQ$37:$AW$37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345960"/>
        <c:axId val="171346352"/>
      </c:scatterChart>
      <c:valAx>
        <c:axId val="17134596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6352"/>
        <c:crosses val="autoZero"/>
        <c:crossBetween val="midCat"/>
      </c:valAx>
      <c:valAx>
        <c:axId val="1713463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/>
                  <a:t>%</a:t>
                </a:r>
                <a:r>
                  <a:rPr lang="pt-BR" sz="1800" baseline="0"/>
                  <a:t> NaN</a:t>
                </a:r>
                <a:endParaRPr lang="pt-B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345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v3'!$B$38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v3'!$C$37:$I$37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v3'!$C$38:$I$38</c:f>
              <c:numCache>
                <c:formatCode>0.0</c:formatCode>
                <c:ptCount val="7"/>
                <c:pt idx="0">
                  <c:v>6.52</c:v>
                </c:pt>
                <c:pt idx="1">
                  <c:v>6.28</c:v>
                </c:pt>
                <c:pt idx="2">
                  <c:v>6.41</c:v>
                </c:pt>
                <c:pt idx="3">
                  <c:v>6.21</c:v>
                </c:pt>
                <c:pt idx="4">
                  <c:v>6.26</c:v>
                </c:pt>
                <c:pt idx="5">
                  <c:v>6.53</c:v>
                </c:pt>
                <c:pt idx="6">
                  <c:v>6.38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 v3'!$B$39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v3'!$C$37:$I$37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v3'!$C$39:$I$39</c:f>
              <c:numCache>
                <c:formatCode>0.0</c:formatCode>
                <c:ptCount val="7"/>
                <c:pt idx="0">
                  <c:v>0.19</c:v>
                </c:pt>
                <c:pt idx="1">
                  <c:v>0.17</c:v>
                </c:pt>
                <c:pt idx="2">
                  <c:v>0.15</c:v>
                </c:pt>
                <c:pt idx="3">
                  <c:v>0.12</c:v>
                </c:pt>
                <c:pt idx="4">
                  <c:v>0.14000000000000001</c:v>
                </c:pt>
                <c:pt idx="5">
                  <c:v>0.16</c:v>
                </c:pt>
                <c:pt idx="6">
                  <c:v>0.13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v3'!$B$40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v3'!$C$37:$I$37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v3'!$C$40:$I$40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982664"/>
        <c:axId val="226983056"/>
      </c:scatterChart>
      <c:valAx>
        <c:axId val="226982664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/>
                  <a:t>λ</a:t>
                </a:r>
                <a:r>
                  <a:rPr lang="pt-BR" sz="2400" baseline="-25000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983056"/>
        <c:crosses val="autoZero"/>
        <c:crossBetween val="midCat"/>
      </c:valAx>
      <c:valAx>
        <c:axId val="226983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/>
                  <a:t>ε</a:t>
                </a:r>
                <a:endParaRPr lang="pt-BR" sz="2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982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v3'!$B$38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v3'!$Q$37:$W$37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v3'!$Q$38:$W$38</c:f>
              <c:numCache>
                <c:formatCode>0.0</c:formatCode>
                <c:ptCount val="7"/>
                <c:pt idx="0">
                  <c:v>21.2</c:v>
                </c:pt>
                <c:pt idx="1">
                  <c:v>39.22</c:v>
                </c:pt>
                <c:pt idx="2">
                  <c:v>42.81</c:v>
                </c:pt>
                <c:pt idx="3">
                  <c:v>42.32</c:v>
                </c:pt>
                <c:pt idx="4">
                  <c:v>42.99</c:v>
                </c:pt>
                <c:pt idx="5">
                  <c:v>42.67</c:v>
                </c:pt>
                <c:pt idx="6">
                  <c:v>42.21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 v3'!$B$39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v3'!$Q$37:$W$37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v3'!$Q$39:$W$39</c:f>
              <c:numCache>
                <c:formatCode>0.0</c:formatCode>
                <c:ptCount val="7"/>
                <c:pt idx="0">
                  <c:v>34.85</c:v>
                </c:pt>
                <c:pt idx="1">
                  <c:v>80.569999999999993</c:v>
                </c:pt>
                <c:pt idx="2">
                  <c:v>96.15</c:v>
                </c:pt>
                <c:pt idx="3">
                  <c:v>99.41</c:v>
                </c:pt>
                <c:pt idx="4">
                  <c:v>99.94</c:v>
                </c:pt>
                <c:pt idx="5">
                  <c:v>99.96</c:v>
                </c:pt>
                <c:pt idx="6">
                  <c:v>99.96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v3'!$B$40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v3'!$Q$37:$W$37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v3'!$Q$40:$W$40</c:f>
              <c:numCache>
                <c:formatCode>0.0</c:formatCode>
                <c:ptCount val="7"/>
                <c:pt idx="0">
                  <c:v>1.34</c:v>
                </c:pt>
                <c:pt idx="1">
                  <c:v>24.41</c:v>
                </c:pt>
                <c:pt idx="2">
                  <c:v>68.75</c:v>
                </c:pt>
                <c:pt idx="3">
                  <c:v>93.34</c:v>
                </c:pt>
                <c:pt idx="4">
                  <c:v>99.13</c:v>
                </c:pt>
                <c:pt idx="5">
                  <c:v>99.96</c:v>
                </c:pt>
                <c:pt idx="6">
                  <c:v>100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69696"/>
        <c:axId val="225970088"/>
      </c:scatterChart>
      <c:valAx>
        <c:axId val="225969696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70088"/>
        <c:crosses val="autoZero"/>
        <c:crossBetween val="midCat"/>
      </c:valAx>
      <c:valAx>
        <c:axId val="2259700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/>
                  <a:t>% obtida</a:t>
                </a:r>
                <a:r>
                  <a:rPr lang="pt-BR" sz="1800" baseline="0"/>
                  <a:t> por </a:t>
                </a:r>
                <a:r>
                  <a:rPr lang="pt-BR" sz="1800"/>
                  <a:t>DM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69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v3'!$B$38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v3'!$AD$37:$AJ$37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v3'!$AD$38:$AJ$38</c:f>
              <c:numCache>
                <c:formatCode>0.0</c:formatCode>
                <c:ptCount val="7"/>
                <c:pt idx="0">
                  <c:v>40.57</c:v>
                </c:pt>
                <c:pt idx="1">
                  <c:v>5.72</c:v>
                </c:pt>
                <c:pt idx="2">
                  <c:v>0.5</c:v>
                </c:pt>
                <c:pt idx="3">
                  <c:v>0.06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 v3'!$B$39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v3'!$AD$37:$AJ$37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v3'!$AD$39:$AJ$39</c:f>
              <c:numCache>
                <c:formatCode>0.0</c:formatCode>
                <c:ptCount val="7"/>
                <c:pt idx="0">
                  <c:v>65.099999999999994</c:v>
                </c:pt>
                <c:pt idx="1">
                  <c:v>19.350000000000001</c:v>
                </c:pt>
                <c:pt idx="2">
                  <c:v>3.85</c:v>
                </c:pt>
                <c:pt idx="3">
                  <c:v>0.55000000000000004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v3'!$B$40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v3'!$AD$37:$AJ$37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v3'!$AD$40:$AJ$40</c:f>
              <c:numCache>
                <c:formatCode>0.0</c:formatCode>
                <c:ptCount val="7"/>
                <c:pt idx="0">
                  <c:v>98.66</c:v>
                </c:pt>
                <c:pt idx="1">
                  <c:v>75.59</c:v>
                </c:pt>
                <c:pt idx="2">
                  <c:v>31.25</c:v>
                </c:pt>
                <c:pt idx="3">
                  <c:v>6.66</c:v>
                </c:pt>
                <c:pt idx="4">
                  <c:v>0.87</c:v>
                </c:pt>
                <c:pt idx="5">
                  <c:v>0.04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70872"/>
        <c:axId val="225971264"/>
      </c:scatterChart>
      <c:valAx>
        <c:axId val="225970872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71264"/>
        <c:crosses val="autoZero"/>
        <c:crossBetween val="midCat"/>
      </c:valAx>
      <c:valAx>
        <c:axId val="2259712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0" i="0" baseline="0">
                    <a:effectLst/>
                  </a:rPr>
                  <a:t>% obtida por DF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70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v3'!$B$96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v3'!$C$37:$I$37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v3'!$C$96:$I$96</c:f>
              <c:numCache>
                <c:formatCode>0.0</c:formatCode>
                <c:ptCount val="7"/>
                <c:pt idx="0">
                  <c:v>11.9</c:v>
                </c:pt>
                <c:pt idx="1">
                  <c:v>7.5</c:v>
                </c:pt>
                <c:pt idx="2">
                  <c:v>6.43</c:v>
                </c:pt>
                <c:pt idx="3">
                  <c:v>6.34</c:v>
                </c:pt>
                <c:pt idx="4">
                  <c:v>6.33</c:v>
                </c:pt>
                <c:pt idx="5">
                  <c:v>6.23</c:v>
                </c:pt>
                <c:pt idx="6">
                  <c:v>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 v3'!$B$97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v3'!$C$37:$I$37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v3'!$C$97:$I$97</c:f>
              <c:numCache>
                <c:formatCode>0.0</c:formatCode>
                <c:ptCount val="7"/>
                <c:pt idx="0">
                  <c:v>0.22</c:v>
                </c:pt>
                <c:pt idx="1">
                  <c:v>0.22</c:v>
                </c:pt>
                <c:pt idx="2">
                  <c:v>0.19</c:v>
                </c:pt>
                <c:pt idx="3">
                  <c:v>0.13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v3'!$B$98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v3'!$C$37:$I$37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v3'!$C$98:$I$98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72048"/>
        <c:axId val="225972440"/>
      </c:scatterChart>
      <c:valAx>
        <c:axId val="225972048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72440"/>
        <c:crosses val="autoZero"/>
        <c:crossBetween val="midCat"/>
      </c:valAx>
      <c:valAx>
        <c:axId val="2259724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l-GR" sz="2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l-GR" sz="2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7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v3'!$B$38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v3'!$AQ$37:$AW$37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v3'!$AQ$38:$AW$38</c:f>
              <c:numCache>
                <c:formatCode>0.00</c:formatCode>
                <c:ptCount val="7"/>
                <c:pt idx="0">
                  <c:v>38.229999999999997</c:v>
                </c:pt>
                <c:pt idx="1">
                  <c:v>55.06</c:v>
                </c:pt>
                <c:pt idx="2">
                  <c:v>56.69</c:v>
                </c:pt>
                <c:pt idx="3">
                  <c:v>57.62</c:v>
                </c:pt>
                <c:pt idx="4">
                  <c:v>57</c:v>
                </c:pt>
                <c:pt idx="5">
                  <c:v>57.33</c:v>
                </c:pt>
                <c:pt idx="6">
                  <c:v>57.79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 v3'!$B$39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v3'!$AQ$37:$AW$37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v3'!$AQ$39:$AW$39</c:f>
              <c:numCache>
                <c:formatCode>0.00</c:formatCode>
                <c:ptCount val="7"/>
                <c:pt idx="0">
                  <c:v>0.05</c:v>
                </c:pt>
                <c:pt idx="1">
                  <c:v>0.08</c:v>
                </c:pt>
                <c:pt idx="2">
                  <c:v>0</c:v>
                </c:pt>
                <c:pt idx="3">
                  <c:v>0.04</c:v>
                </c:pt>
                <c:pt idx="4">
                  <c:v>0.05</c:v>
                </c:pt>
                <c:pt idx="5">
                  <c:v>0.04</c:v>
                </c:pt>
                <c:pt idx="6">
                  <c:v>0.04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v3'!$B$40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v3'!$AQ$37:$AW$37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v3'!$AQ$40:$AW$40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973224"/>
        <c:axId val="226412656"/>
      </c:scatterChart>
      <c:valAx>
        <c:axId val="225973224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412656"/>
        <c:crosses val="autoZero"/>
        <c:crossBetween val="midCat"/>
      </c:valAx>
      <c:valAx>
        <c:axId val="2264126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/>
                  <a:t>%</a:t>
                </a:r>
                <a:r>
                  <a:rPr lang="pt-BR" sz="1800" baseline="0"/>
                  <a:t> NaN</a:t>
                </a:r>
                <a:endParaRPr lang="pt-B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597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v4'!$B$40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v4'!$C$39:$I$39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v4'!$C$40:$I$40</c:f>
              <c:numCache>
                <c:formatCode>0.0</c:formatCode>
                <c:ptCount val="7"/>
                <c:pt idx="0">
                  <c:v>8.3800000000000008</c:v>
                </c:pt>
                <c:pt idx="1">
                  <c:v>6.46</c:v>
                </c:pt>
                <c:pt idx="2">
                  <c:v>6.39</c:v>
                </c:pt>
                <c:pt idx="3">
                  <c:v>6.42</c:v>
                </c:pt>
                <c:pt idx="4">
                  <c:v>6.21</c:v>
                </c:pt>
                <c:pt idx="5">
                  <c:v>6.29</c:v>
                </c:pt>
                <c:pt idx="6">
                  <c:v>6.56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'testes degrau mag v4'!$B$41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v4'!$C$39:$I$39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v4'!$C$41:$I$41</c:f>
              <c:numCache>
                <c:formatCode>0.0</c:formatCode>
                <c:ptCount val="7"/>
                <c:pt idx="0">
                  <c:v>0.22</c:v>
                </c:pt>
                <c:pt idx="1">
                  <c:v>0.13</c:v>
                </c:pt>
                <c:pt idx="2">
                  <c:v>0.15</c:v>
                </c:pt>
                <c:pt idx="3">
                  <c:v>0.2</c:v>
                </c:pt>
                <c:pt idx="4">
                  <c:v>0.13</c:v>
                </c:pt>
                <c:pt idx="5">
                  <c:v>0.13</c:v>
                </c:pt>
                <c:pt idx="6">
                  <c:v>0.15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v4'!$B$42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v4'!$C$39:$I$39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v4'!$C$42:$I$42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35344"/>
        <c:axId val="313935736"/>
      </c:scatterChart>
      <c:valAx>
        <c:axId val="313935344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/>
                  <a:t>λ</a:t>
                </a:r>
                <a:r>
                  <a:rPr lang="pt-BR" sz="2400" baseline="-25000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35736"/>
        <c:crosses val="autoZero"/>
        <c:crossBetween val="midCat"/>
      </c:valAx>
      <c:valAx>
        <c:axId val="3139357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/>
                  <a:t>ε</a:t>
                </a:r>
                <a:endParaRPr lang="pt-BR" sz="2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3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v4'!$B$40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v4'!$Q$39:$W$39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v4'!$Q$40:$W$40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7.79</c:v>
                </c:pt>
                <c:pt idx="4">
                  <c:v>34.94</c:v>
                </c:pt>
                <c:pt idx="5">
                  <c:v>41.52</c:v>
                </c:pt>
                <c:pt idx="6">
                  <c:v>42.94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'testes degrau mag v4'!$B$41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v4'!$Q$39:$W$39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v4'!$Q$41:$W$41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79.42</c:v>
                </c:pt>
                <c:pt idx="4">
                  <c:v>98.88</c:v>
                </c:pt>
                <c:pt idx="5">
                  <c:v>99.91</c:v>
                </c:pt>
                <c:pt idx="6">
                  <c:v>99.97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'testes degrau mag v4'!$B$42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v4'!$Q$39:$W$39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v4'!$Q$42:$W$42</c:f>
              <c:numCache>
                <c:formatCode>0.0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42.49</c:v>
                </c:pt>
                <c:pt idx="3">
                  <c:v>99.39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936520"/>
        <c:axId val="313936912"/>
      </c:scatterChart>
      <c:valAx>
        <c:axId val="313936520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36912"/>
        <c:crosses val="autoZero"/>
        <c:crossBetween val="midCat"/>
      </c:valAx>
      <c:valAx>
        <c:axId val="3139369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/>
                  <a:t>% obtida</a:t>
                </a:r>
                <a:r>
                  <a:rPr lang="pt-BR" sz="1800" baseline="0"/>
                  <a:t> por </a:t>
                </a:r>
                <a:r>
                  <a:rPr lang="pt-BR" sz="1800"/>
                  <a:t>DM</a:t>
                </a:r>
                <a:endParaRPr lang="pt-B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3936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v4'!$B$40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v4'!$AD$39:$AJ$39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v4'!$AD$40:$AJ$40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88.86</c:v>
                </c:pt>
                <c:pt idx="4">
                  <c:v>26.62</c:v>
                </c:pt>
                <c:pt idx="5">
                  <c:v>2.57</c:v>
                </c:pt>
                <c:pt idx="6">
                  <c:v>0.14000000000000001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'testes degrau mag v4'!$B$41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v4'!$AD$39:$AJ$39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v4'!$AD$41:$AJ$41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94</c:v>
                </c:pt>
                <c:pt idx="3">
                  <c:v>20.57</c:v>
                </c:pt>
                <c:pt idx="4">
                  <c:v>1.07</c:v>
                </c:pt>
                <c:pt idx="5">
                  <c:v>0.04</c:v>
                </c:pt>
                <c:pt idx="6">
                  <c:v>0.01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'testes degrau mag v4'!$B$42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v4'!$AD$39:$AJ$39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v4'!$AD$42:$AJ$42</c:f>
              <c:numCache>
                <c:formatCode>0.0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57.51</c:v>
                </c:pt>
                <c:pt idx="3">
                  <c:v>0.61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722736"/>
        <c:axId val="312723128"/>
      </c:scatterChart>
      <c:valAx>
        <c:axId val="312722736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723128"/>
        <c:crosses val="autoZero"/>
        <c:crossBetween val="midCat"/>
      </c:valAx>
      <c:valAx>
        <c:axId val="3127231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 b="0" i="0" baseline="0">
                    <a:effectLst/>
                  </a:rPr>
                  <a:t>% obtida por DF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722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v4'!$B$98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v4'!$C$39:$I$39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v4'!$C$98:$I$98</c:f>
              <c:numCache>
                <c:formatCode>0.0</c:formatCode>
                <c:ptCount val="7"/>
                <c:pt idx="0">
                  <c:v>11.9</c:v>
                </c:pt>
                <c:pt idx="1">
                  <c:v>7.5</c:v>
                </c:pt>
                <c:pt idx="2">
                  <c:v>6.43</c:v>
                </c:pt>
                <c:pt idx="3">
                  <c:v>6.34</c:v>
                </c:pt>
                <c:pt idx="4">
                  <c:v>6.33</c:v>
                </c:pt>
                <c:pt idx="5">
                  <c:v>6.23</c:v>
                </c:pt>
                <c:pt idx="6">
                  <c:v>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'testes degrau mag v4'!$B$99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v4'!$C$39:$I$39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v4'!$C$99:$I$99</c:f>
              <c:numCache>
                <c:formatCode>0.0</c:formatCode>
                <c:ptCount val="7"/>
                <c:pt idx="0">
                  <c:v>0.22</c:v>
                </c:pt>
                <c:pt idx="1">
                  <c:v>0.22</c:v>
                </c:pt>
                <c:pt idx="2">
                  <c:v>0.19</c:v>
                </c:pt>
                <c:pt idx="3">
                  <c:v>0.13</c:v>
                </c:pt>
                <c:pt idx="4">
                  <c:v>0.12</c:v>
                </c:pt>
                <c:pt idx="5">
                  <c:v>0.14000000000000001</c:v>
                </c:pt>
                <c:pt idx="6">
                  <c:v>0.15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v4'!$B$100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v4'!$C$39:$I$39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v4'!$C$100:$I$100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723912"/>
        <c:axId val="362711920"/>
      </c:scatterChart>
      <c:valAx>
        <c:axId val="312723912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2711920"/>
        <c:crosses val="autoZero"/>
        <c:crossBetween val="midCat"/>
      </c:valAx>
      <c:valAx>
        <c:axId val="3627119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wrap="square" anchor="ctr" anchorCtr="1"/>
              <a:lstStyle/>
              <a:p>
                <a:pPr algn="ctr" rtl="0">
                  <a:defRPr lang="el-GR" sz="2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2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ε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 algn="ctr" rtl="0">
                <a:defRPr lang="el-GR" sz="2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2723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'testes degrau mag v4'!$B$40</c:f>
              <c:strCache>
                <c:ptCount val="1"/>
                <c:pt idx="0">
                  <c:v>50 dB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'testes degrau mag v4'!$AQ$39:$AW$39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v4'!$AQ$40:$AW$40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3.35</c:v>
                </c:pt>
                <c:pt idx="4">
                  <c:v>38.44</c:v>
                </c:pt>
                <c:pt idx="5">
                  <c:v>55.91</c:v>
                </c:pt>
                <c:pt idx="6">
                  <c:v>56.92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'testes degrau mag v4'!$B$41</c:f>
              <c:strCache>
                <c:ptCount val="1"/>
                <c:pt idx="0">
                  <c:v>55 dB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'testes degrau mag v4'!$AQ$39:$AW$39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v4'!$AQ$41:$AW$41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0.05</c:v>
                </c:pt>
                <c:pt idx="5">
                  <c:v>0.05</c:v>
                </c:pt>
                <c:pt idx="6">
                  <c:v>0.02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'testes degrau mag v4'!$B$42</c:f>
              <c:strCache>
                <c:ptCount val="1"/>
                <c:pt idx="0">
                  <c:v>60 dB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'testes degrau mag v4'!$AQ$39:$AW$39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</c:numCache>
            </c:numRef>
          </c:xVal>
          <c:yVal>
            <c:numRef>
              <c:f>'testes degrau mag v4'!$AQ$42:$AW$42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712704"/>
        <c:axId val="362713096"/>
      </c:scatterChart>
      <c:valAx>
        <c:axId val="362712704"/>
        <c:scaling>
          <c:orientation val="minMax"/>
          <c:max val="11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800" b="0" i="0" baseline="0">
                    <a:effectLst/>
                  </a:rPr>
                  <a:t>λ</a:t>
                </a:r>
                <a:r>
                  <a:rPr lang="pt-BR" sz="1800" b="0" i="0" baseline="-25000">
                    <a:effectLst/>
                  </a:rPr>
                  <a:t>f</a:t>
                </a:r>
                <a:endParaRPr lang="pt-BR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2713096"/>
        <c:crosses val="autoZero"/>
        <c:crossBetween val="midCat"/>
      </c:valAx>
      <c:valAx>
        <c:axId val="362713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800"/>
                  <a:t>%</a:t>
                </a:r>
                <a:r>
                  <a:rPr lang="pt-BR" sz="1800" baseline="0"/>
                  <a:t> NaN</a:t>
                </a:r>
                <a:endParaRPr lang="pt-BR" sz="18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271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38</xdr:row>
      <xdr:rowOff>61911</xdr:rowOff>
    </xdr:from>
    <xdr:to>
      <xdr:col>19</xdr:col>
      <xdr:colOff>538162</xdr:colOff>
      <xdr:row>54</xdr:row>
      <xdr:rowOff>142874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76200</xdr:colOff>
      <xdr:row>38</xdr:row>
      <xdr:rowOff>47625</xdr:rowOff>
    </xdr:from>
    <xdr:to>
      <xdr:col>26</xdr:col>
      <xdr:colOff>381000</xdr:colOff>
      <xdr:row>54</xdr:row>
      <xdr:rowOff>128588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38</xdr:row>
      <xdr:rowOff>0</xdr:rowOff>
    </xdr:from>
    <xdr:to>
      <xdr:col>36</xdr:col>
      <xdr:colOff>304800</xdr:colOff>
      <xdr:row>54</xdr:row>
      <xdr:rowOff>80963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58</xdr:row>
      <xdr:rowOff>47625</xdr:rowOff>
    </xdr:from>
    <xdr:to>
      <xdr:col>18</xdr:col>
      <xdr:colOff>47625</xdr:colOff>
      <xdr:row>74</xdr:row>
      <xdr:rowOff>128588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0</xdr:colOff>
      <xdr:row>38</xdr:row>
      <xdr:rowOff>0</xdr:rowOff>
    </xdr:from>
    <xdr:to>
      <xdr:col>50</xdr:col>
      <xdr:colOff>304800</xdr:colOff>
      <xdr:row>54</xdr:row>
      <xdr:rowOff>80963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41</xdr:row>
      <xdr:rowOff>61911</xdr:rowOff>
    </xdr:from>
    <xdr:to>
      <xdr:col>19</xdr:col>
      <xdr:colOff>538162</xdr:colOff>
      <xdr:row>57</xdr:row>
      <xdr:rowOff>142874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41</xdr:row>
      <xdr:rowOff>19050</xdr:rowOff>
    </xdr:from>
    <xdr:to>
      <xdr:col>28</xdr:col>
      <xdr:colOff>228600</xdr:colOff>
      <xdr:row>57</xdr:row>
      <xdr:rowOff>100013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41</xdr:row>
      <xdr:rowOff>0</xdr:rowOff>
    </xdr:from>
    <xdr:to>
      <xdr:col>36</xdr:col>
      <xdr:colOff>304800</xdr:colOff>
      <xdr:row>57</xdr:row>
      <xdr:rowOff>80963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61</xdr:row>
      <xdr:rowOff>47625</xdr:rowOff>
    </xdr:from>
    <xdr:to>
      <xdr:col>18</xdr:col>
      <xdr:colOff>47625</xdr:colOff>
      <xdr:row>77</xdr:row>
      <xdr:rowOff>128588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0</xdr:colOff>
      <xdr:row>41</xdr:row>
      <xdr:rowOff>0</xdr:rowOff>
    </xdr:from>
    <xdr:to>
      <xdr:col>50</xdr:col>
      <xdr:colOff>304800</xdr:colOff>
      <xdr:row>57</xdr:row>
      <xdr:rowOff>80963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152400</xdr:colOff>
      <xdr:row>43</xdr:row>
      <xdr:rowOff>61911</xdr:rowOff>
    </xdr:from>
    <xdr:to>
      <xdr:col>19</xdr:col>
      <xdr:colOff>538162</xdr:colOff>
      <xdr:row>59</xdr:row>
      <xdr:rowOff>142874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533400</xdr:colOff>
      <xdr:row>43</xdr:row>
      <xdr:rowOff>19050</xdr:rowOff>
    </xdr:from>
    <xdr:to>
      <xdr:col>28</xdr:col>
      <xdr:colOff>228600</xdr:colOff>
      <xdr:row>59</xdr:row>
      <xdr:rowOff>100013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0</xdr:colOff>
      <xdr:row>43</xdr:row>
      <xdr:rowOff>0</xdr:rowOff>
    </xdr:from>
    <xdr:to>
      <xdr:col>36</xdr:col>
      <xdr:colOff>304800</xdr:colOff>
      <xdr:row>59</xdr:row>
      <xdr:rowOff>80963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63</xdr:row>
      <xdr:rowOff>47625</xdr:rowOff>
    </xdr:from>
    <xdr:to>
      <xdr:col>18</xdr:col>
      <xdr:colOff>47625</xdr:colOff>
      <xdr:row>79</xdr:row>
      <xdr:rowOff>128588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42</xdr:col>
      <xdr:colOff>0</xdr:colOff>
      <xdr:row>43</xdr:row>
      <xdr:rowOff>0</xdr:rowOff>
    </xdr:from>
    <xdr:to>
      <xdr:col>50</xdr:col>
      <xdr:colOff>304800</xdr:colOff>
      <xdr:row>59</xdr:row>
      <xdr:rowOff>80963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E11" sqref="E11:E12"/>
    </sheetView>
  </sheetViews>
  <sheetFormatPr defaultRowHeight="15" x14ac:dyDescent="0.25"/>
  <cols>
    <col min="2" max="2" width="35.5703125" bestFit="1" customWidth="1"/>
    <col min="3" max="3" width="47.28515625" bestFit="1" customWidth="1"/>
    <col min="4" max="4" width="46.85546875" customWidth="1"/>
  </cols>
  <sheetData>
    <row r="2" spans="2:3" x14ac:dyDescent="0.25">
      <c r="B2" t="s">
        <v>2</v>
      </c>
    </row>
    <row r="4" spans="2:3" x14ac:dyDescent="0.25">
      <c r="B4" t="s">
        <v>5</v>
      </c>
    </row>
    <row r="6" spans="2:3" x14ac:dyDescent="0.25">
      <c r="B6" t="s">
        <v>1</v>
      </c>
      <c r="C6" t="s">
        <v>3</v>
      </c>
    </row>
    <row r="7" spans="2:3" x14ac:dyDescent="0.25">
      <c r="B7" t="s">
        <v>0</v>
      </c>
      <c r="C7" t="s">
        <v>4</v>
      </c>
    </row>
    <row r="8" spans="2:3" x14ac:dyDescent="0.25">
      <c r="B8" t="s">
        <v>6</v>
      </c>
      <c r="C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4" workbookViewId="0">
      <selection activeCell="K20" sqref="K20"/>
    </sheetView>
  </sheetViews>
  <sheetFormatPr defaultRowHeight="15" x14ac:dyDescent="0.25"/>
  <cols>
    <col min="1" max="1" width="18.5703125" bestFit="1" customWidth="1"/>
    <col min="2" max="2" width="12.5703125" bestFit="1" customWidth="1"/>
    <col min="3" max="8" width="7" bestFit="1" customWidth="1"/>
  </cols>
  <sheetData>
    <row r="1" spans="1:17" x14ac:dyDescent="0.25">
      <c r="A1" t="s">
        <v>12</v>
      </c>
    </row>
    <row r="2" spans="1:17" x14ac:dyDescent="0.25">
      <c r="A2" t="s">
        <v>11</v>
      </c>
    </row>
    <row r="3" spans="1:17" x14ac:dyDescent="0.25">
      <c r="A3" t="s">
        <v>13</v>
      </c>
    </row>
    <row r="4" spans="1:17" x14ac:dyDescent="0.25">
      <c r="A4" t="s">
        <v>14</v>
      </c>
    </row>
    <row r="6" spans="1:17" x14ac:dyDescent="0.25">
      <c r="A6" t="s">
        <v>16</v>
      </c>
      <c r="J6" t="s">
        <v>15</v>
      </c>
    </row>
    <row r="7" spans="1:17" x14ac:dyDescent="0.25">
      <c r="A7" s="4" t="s">
        <v>10</v>
      </c>
      <c r="B7" t="s">
        <v>8</v>
      </c>
      <c r="C7" s="6"/>
      <c r="D7" s="6"/>
      <c r="E7" s="6"/>
      <c r="J7" s="4" t="s">
        <v>10</v>
      </c>
      <c r="K7" t="s">
        <v>8</v>
      </c>
      <c r="L7" s="6"/>
      <c r="M7" s="6"/>
      <c r="N7" s="6"/>
    </row>
    <row r="8" spans="1:17" x14ac:dyDescent="0.25">
      <c r="A8" s="5" t="s">
        <v>9</v>
      </c>
      <c r="B8" s="3">
        <v>11</v>
      </c>
      <c r="C8" s="3">
        <v>10</v>
      </c>
      <c r="D8" s="3">
        <v>9</v>
      </c>
      <c r="E8" s="3">
        <v>8</v>
      </c>
      <c r="F8" s="3">
        <v>7</v>
      </c>
      <c r="G8" s="3">
        <v>6</v>
      </c>
      <c r="H8" s="3">
        <v>5</v>
      </c>
      <c r="J8" s="5" t="s">
        <v>9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</row>
    <row r="9" spans="1:17" x14ac:dyDescent="0.25">
      <c r="A9" s="4">
        <v>8</v>
      </c>
      <c r="B9" s="8"/>
      <c r="C9" s="8"/>
      <c r="D9" s="9"/>
      <c r="E9" s="9">
        <v>79.849999999999994</v>
      </c>
      <c r="F9" s="8"/>
      <c r="G9" s="8"/>
      <c r="H9" s="10"/>
      <c r="J9" s="4">
        <v>0</v>
      </c>
      <c r="K9" s="8"/>
      <c r="L9" s="8"/>
      <c r="M9" s="9"/>
      <c r="N9" s="9"/>
      <c r="O9" s="8"/>
      <c r="P9" s="8"/>
      <c r="Q9" s="10"/>
    </row>
    <row r="10" spans="1:17" x14ac:dyDescent="0.25">
      <c r="A10" s="4">
        <v>7</v>
      </c>
      <c r="B10" s="8"/>
      <c r="C10" s="8"/>
      <c r="D10" s="8"/>
      <c r="E10" s="8"/>
      <c r="F10" s="10">
        <v>52.68</v>
      </c>
      <c r="G10" s="10">
        <v>54.45</v>
      </c>
      <c r="H10" s="10"/>
      <c r="J10" s="4">
        <v>1</v>
      </c>
      <c r="K10" s="8"/>
      <c r="L10" s="8"/>
      <c r="M10" s="8"/>
      <c r="N10" s="8"/>
      <c r="O10" s="10"/>
      <c r="P10" s="10"/>
      <c r="Q10" s="10"/>
    </row>
    <row r="11" spans="1:17" x14ac:dyDescent="0.25">
      <c r="A11" s="4">
        <v>6</v>
      </c>
      <c r="B11" s="8">
        <v>20.58</v>
      </c>
      <c r="C11" s="8">
        <v>20.82</v>
      </c>
      <c r="D11" s="8">
        <v>21.01</v>
      </c>
      <c r="E11" s="8">
        <v>20.59</v>
      </c>
      <c r="F11" s="10">
        <v>21.13</v>
      </c>
      <c r="G11" s="10">
        <v>24.66</v>
      </c>
      <c r="H11" s="10">
        <v>46.91</v>
      </c>
      <c r="J11" s="4">
        <v>2</v>
      </c>
      <c r="K11" s="8"/>
      <c r="L11" s="8"/>
      <c r="M11" s="8"/>
      <c r="N11" s="8"/>
      <c r="O11" s="10"/>
      <c r="P11" s="10"/>
      <c r="Q11" s="10"/>
    </row>
    <row r="12" spans="1:17" x14ac:dyDescent="0.25">
      <c r="A12" s="4">
        <v>5</v>
      </c>
      <c r="B12" s="10">
        <v>7.08</v>
      </c>
      <c r="C12" s="10">
        <v>6.91</v>
      </c>
      <c r="D12" s="10">
        <v>7.05</v>
      </c>
      <c r="E12" s="10">
        <v>7.01</v>
      </c>
      <c r="F12" s="10">
        <v>7.24</v>
      </c>
      <c r="G12" s="10">
        <v>10.85</v>
      </c>
      <c r="H12" s="10">
        <v>36.94</v>
      </c>
      <c r="J12" s="4">
        <v>3</v>
      </c>
      <c r="K12" s="10"/>
      <c r="L12" s="10"/>
      <c r="M12" s="10"/>
      <c r="N12" s="10"/>
      <c r="O12" s="10"/>
      <c r="P12" s="10"/>
      <c r="Q12" s="10"/>
    </row>
    <row r="13" spans="1:17" x14ac:dyDescent="0.25">
      <c r="A13" s="4">
        <v>4</v>
      </c>
      <c r="B13" s="10">
        <v>6.17</v>
      </c>
      <c r="C13" s="10">
        <v>6.07</v>
      </c>
      <c r="D13" s="10">
        <v>6.33</v>
      </c>
      <c r="E13" s="10">
        <v>6.13</v>
      </c>
      <c r="F13" s="10">
        <v>6.41</v>
      </c>
      <c r="G13" s="10">
        <v>9.86</v>
      </c>
      <c r="H13" s="10">
        <v>35.950000000000003</v>
      </c>
      <c r="J13" s="4">
        <v>4</v>
      </c>
      <c r="K13" s="10"/>
      <c r="L13" s="10"/>
      <c r="M13" s="10"/>
      <c r="N13" s="10"/>
      <c r="O13" s="10"/>
      <c r="P13" s="10"/>
      <c r="Q13" s="10"/>
    </row>
    <row r="14" spans="1:17" x14ac:dyDescent="0.25">
      <c r="A14" s="7">
        <v>3</v>
      </c>
      <c r="B14" s="10">
        <v>6.05</v>
      </c>
      <c r="C14" s="10">
        <v>6.0940000000000003</v>
      </c>
      <c r="D14" s="10">
        <v>6.21</v>
      </c>
      <c r="E14" s="10">
        <v>6.19</v>
      </c>
      <c r="F14" s="10">
        <v>6.42</v>
      </c>
      <c r="G14" s="10">
        <v>9.9600000000000009</v>
      </c>
      <c r="H14" s="10">
        <v>36.49</v>
      </c>
      <c r="J14" s="4">
        <v>5</v>
      </c>
      <c r="K14" s="10"/>
      <c r="L14" s="10"/>
      <c r="M14" s="10"/>
      <c r="N14" s="10"/>
      <c r="O14" s="10"/>
      <c r="P14" s="10"/>
      <c r="Q14" s="10"/>
    </row>
    <row r="15" spans="1:17" x14ac:dyDescent="0.25">
      <c r="A15" s="7">
        <v>2</v>
      </c>
      <c r="B15" s="10">
        <v>6.3</v>
      </c>
      <c r="C15" s="10">
        <v>5.81</v>
      </c>
      <c r="D15" s="10">
        <v>6.12</v>
      </c>
      <c r="E15" s="10">
        <v>5.99</v>
      </c>
      <c r="F15" s="10">
        <v>6.28</v>
      </c>
      <c r="G15" s="10">
        <v>9.7899999999999991</v>
      </c>
      <c r="H15" s="10">
        <v>36</v>
      </c>
      <c r="J15" s="4">
        <v>6</v>
      </c>
      <c r="K15" s="10"/>
      <c r="L15" s="10"/>
      <c r="M15" s="10"/>
      <c r="N15" s="10"/>
      <c r="O15" s="10"/>
      <c r="P15" s="10"/>
      <c r="Q15" s="10"/>
    </row>
    <row r="16" spans="1:17" x14ac:dyDescent="0.25">
      <c r="A16" s="7">
        <v>1</v>
      </c>
      <c r="B16" s="10">
        <v>6.13</v>
      </c>
      <c r="C16" s="10">
        <v>5.94</v>
      </c>
      <c r="D16" s="10">
        <v>6.05</v>
      </c>
      <c r="E16" s="10">
        <v>5.93</v>
      </c>
      <c r="F16" s="10">
        <v>6.38</v>
      </c>
      <c r="G16" s="10">
        <v>10.19</v>
      </c>
      <c r="H16" s="10">
        <v>35.89</v>
      </c>
      <c r="J16" s="4">
        <v>7</v>
      </c>
      <c r="K16" s="10"/>
      <c r="L16" s="10"/>
      <c r="M16" s="10"/>
      <c r="N16" s="10"/>
      <c r="O16" s="10"/>
      <c r="P16" s="10"/>
      <c r="Q16" s="10"/>
    </row>
    <row r="17" spans="1:14" x14ac:dyDescent="0.25">
      <c r="A17" s="7">
        <v>0.5</v>
      </c>
      <c r="B17" s="10">
        <v>6.07</v>
      </c>
      <c r="J17" s="4">
        <v>8</v>
      </c>
      <c r="K17" s="10"/>
    </row>
    <row r="18" spans="1:14" x14ac:dyDescent="0.25">
      <c r="A18" s="7">
        <v>0.25</v>
      </c>
      <c r="B18" s="10">
        <v>5.97</v>
      </c>
      <c r="J18" s="4">
        <v>9</v>
      </c>
      <c r="K18" s="10"/>
    </row>
    <row r="19" spans="1:14" x14ac:dyDescent="0.25">
      <c r="A19" s="7">
        <v>0.1</v>
      </c>
      <c r="B19" s="10">
        <v>5.88</v>
      </c>
      <c r="E19" s="10">
        <v>5.93</v>
      </c>
      <c r="J19" s="4">
        <v>10</v>
      </c>
      <c r="K19" s="10"/>
      <c r="N19" s="10"/>
    </row>
    <row r="20" spans="1:14" x14ac:dyDescent="0.25">
      <c r="A20" s="7">
        <v>0.05</v>
      </c>
      <c r="E20" s="10">
        <v>5.8</v>
      </c>
      <c r="J20" s="4">
        <v>11</v>
      </c>
      <c r="N20" s="10"/>
    </row>
    <row r="21" spans="1:14" x14ac:dyDescent="0.25">
      <c r="A21" s="7">
        <v>0</v>
      </c>
      <c r="E21" s="10">
        <v>5.98</v>
      </c>
      <c r="J21" s="4"/>
      <c r="N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9"/>
  <sheetViews>
    <sheetView topLeftCell="A52" workbookViewId="0">
      <selection activeCell="E74" sqref="E74"/>
    </sheetView>
  </sheetViews>
  <sheetFormatPr defaultRowHeight="15" x14ac:dyDescent="0.25"/>
  <sheetData>
    <row r="1" spans="1:53" x14ac:dyDescent="0.25">
      <c r="A1" t="s">
        <v>19</v>
      </c>
      <c r="C1" t="s">
        <v>18</v>
      </c>
      <c r="P1" t="s">
        <v>14</v>
      </c>
      <c r="AC1" t="s">
        <v>28</v>
      </c>
      <c r="AP1" t="s">
        <v>29</v>
      </c>
    </row>
    <row r="2" spans="1:53" x14ac:dyDescent="0.25">
      <c r="A2" t="s">
        <v>20</v>
      </c>
      <c r="B2" t="s">
        <v>17</v>
      </c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P2" t="s">
        <v>27</v>
      </c>
      <c r="Q2">
        <v>5</v>
      </c>
      <c r="R2">
        <v>6</v>
      </c>
      <c r="S2">
        <v>7</v>
      </c>
      <c r="T2">
        <v>8</v>
      </c>
      <c r="U2">
        <v>9</v>
      </c>
      <c r="V2">
        <v>10</v>
      </c>
      <c r="W2">
        <v>11</v>
      </c>
      <c r="X2">
        <v>12</v>
      </c>
      <c r="Y2">
        <v>13</v>
      </c>
      <c r="Z2">
        <v>14</v>
      </c>
      <c r="AA2">
        <v>15</v>
      </c>
      <c r="AD2">
        <v>5</v>
      </c>
      <c r="AE2">
        <v>6</v>
      </c>
      <c r="AF2">
        <v>7</v>
      </c>
      <c r="AG2">
        <v>8</v>
      </c>
      <c r="AH2">
        <v>9</v>
      </c>
      <c r="AI2">
        <v>10</v>
      </c>
      <c r="AJ2">
        <v>11</v>
      </c>
      <c r="AQ2">
        <v>5</v>
      </c>
      <c r="AR2">
        <v>6</v>
      </c>
      <c r="AS2">
        <v>7</v>
      </c>
      <c r="AT2">
        <v>8</v>
      </c>
      <c r="AU2">
        <v>9</v>
      </c>
      <c r="AV2">
        <v>10</v>
      </c>
      <c r="AW2">
        <v>11</v>
      </c>
    </row>
    <row r="3" spans="1:53" x14ac:dyDescent="0.25">
      <c r="B3">
        <v>1</v>
      </c>
      <c r="C3" s="2">
        <v>36.369999999999997</v>
      </c>
      <c r="D3" s="2">
        <v>10.37</v>
      </c>
      <c r="E3" s="2">
        <v>7.36</v>
      </c>
      <c r="F3" s="2">
        <v>6.56</v>
      </c>
      <c r="G3" s="2">
        <v>6.73</v>
      </c>
      <c r="H3" s="2">
        <v>6.62</v>
      </c>
      <c r="I3" s="2">
        <v>6.29</v>
      </c>
      <c r="J3" s="2">
        <v>6.59</v>
      </c>
      <c r="K3" s="2">
        <v>6.23</v>
      </c>
      <c r="L3" s="2">
        <v>6.74</v>
      </c>
      <c r="M3" s="2">
        <v>6.56</v>
      </c>
      <c r="N3" s="2"/>
      <c r="P3">
        <v>1</v>
      </c>
      <c r="Q3" s="2">
        <v>58.99</v>
      </c>
      <c r="R3" s="2">
        <v>94.03</v>
      </c>
      <c r="S3" s="2">
        <v>99.43</v>
      </c>
      <c r="T3" s="2">
        <v>99.93</v>
      </c>
      <c r="U3" s="2">
        <v>99.99</v>
      </c>
      <c r="V3" s="2">
        <v>100</v>
      </c>
      <c r="W3" s="2">
        <v>100</v>
      </c>
      <c r="X3" s="2">
        <v>100</v>
      </c>
      <c r="Y3" s="2">
        <v>100</v>
      </c>
      <c r="Z3" s="2">
        <v>100</v>
      </c>
      <c r="AA3" s="2">
        <v>100</v>
      </c>
      <c r="AC3">
        <v>1</v>
      </c>
      <c r="AD3" s="2">
        <v>41.01</v>
      </c>
      <c r="AE3" s="2">
        <v>5.97</v>
      </c>
      <c r="AF3" s="2">
        <v>0.56999999999999995</v>
      </c>
      <c r="AG3" s="2">
        <v>7.0000000000000007E-2</v>
      </c>
      <c r="AH3" s="2">
        <v>0.01</v>
      </c>
      <c r="AI3" s="2">
        <v>0</v>
      </c>
      <c r="AJ3" s="2">
        <v>0</v>
      </c>
      <c r="AK3" s="2"/>
      <c r="AL3" s="2"/>
      <c r="AM3" s="2"/>
      <c r="AN3" s="2"/>
      <c r="AP3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/>
      <c r="AY3" s="2"/>
      <c r="AZ3" s="2"/>
      <c r="BA3" s="2"/>
    </row>
    <row r="4" spans="1:53" x14ac:dyDescent="0.25">
      <c r="B4">
        <v>2</v>
      </c>
      <c r="C4" s="2">
        <v>35.700000000000003</v>
      </c>
      <c r="D4" s="2">
        <v>10.050000000000001</v>
      </c>
      <c r="E4" s="2">
        <v>6.53</v>
      </c>
      <c r="F4" s="2">
        <v>6.95</v>
      </c>
      <c r="G4" s="2">
        <v>6.4</v>
      </c>
      <c r="H4" s="2">
        <v>6.69</v>
      </c>
      <c r="I4" s="2">
        <v>6.8</v>
      </c>
      <c r="J4" s="2">
        <v>6.28</v>
      </c>
      <c r="K4" s="2">
        <v>6.49</v>
      </c>
      <c r="L4" s="2">
        <v>6.53</v>
      </c>
      <c r="M4" s="2">
        <v>6.7</v>
      </c>
      <c r="N4" s="2"/>
      <c r="P4">
        <v>2</v>
      </c>
      <c r="Q4" s="2">
        <v>59.67</v>
      </c>
      <c r="R4" s="2">
        <v>94.06</v>
      </c>
      <c r="S4" s="2">
        <v>99.29</v>
      </c>
      <c r="T4" s="2">
        <v>99.97</v>
      </c>
      <c r="U4" s="2">
        <v>100</v>
      </c>
      <c r="V4" s="2">
        <v>100</v>
      </c>
      <c r="W4" s="2">
        <v>100</v>
      </c>
      <c r="X4" s="2">
        <v>100</v>
      </c>
      <c r="Y4" s="2">
        <v>100</v>
      </c>
      <c r="Z4" s="2">
        <v>100</v>
      </c>
      <c r="AA4" s="2">
        <v>100</v>
      </c>
      <c r="AC4">
        <v>2</v>
      </c>
      <c r="AD4" s="2">
        <v>40.33</v>
      </c>
      <c r="AE4" s="2">
        <v>5.94</v>
      </c>
      <c r="AF4" s="2">
        <v>0.71</v>
      </c>
      <c r="AG4" s="2">
        <v>0.03</v>
      </c>
      <c r="AH4" s="2">
        <v>0</v>
      </c>
      <c r="AI4" s="2">
        <v>0</v>
      </c>
      <c r="AJ4" s="2">
        <v>0</v>
      </c>
      <c r="AK4" s="2"/>
      <c r="AL4" s="2"/>
      <c r="AM4" s="2"/>
      <c r="AN4" s="2"/>
      <c r="AP4">
        <v>2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2"/>
      <c r="AY4" s="2"/>
      <c r="AZ4" s="2"/>
      <c r="BA4" s="2"/>
    </row>
    <row r="5" spans="1:53" x14ac:dyDescent="0.25">
      <c r="B5">
        <v>3</v>
      </c>
      <c r="C5" s="2">
        <v>35.15</v>
      </c>
      <c r="D5" s="2">
        <v>9.66</v>
      </c>
      <c r="E5" s="2">
        <v>7.11</v>
      </c>
      <c r="F5" s="2">
        <v>6.5</v>
      </c>
      <c r="G5" s="2">
        <v>6.83</v>
      </c>
      <c r="H5" s="2">
        <v>6.81</v>
      </c>
      <c r="I5" s="2">
        <v>6.4</v>
      </c>
      <c r="J5" s="2">
        <v>6.74</v>
      </c>
      <c r="K5" s="2">
        <v>6.42</v>
      </c>
      <c r="L5" s="2">
        <v>6.53</v>
      </c>
      <c r="M5" s="2">
        <v>6.25</v>
      </c>
      <c r="N5" s="2"/>
      <c r="P5">
        <v>3</v>
      </c>
      <c r="Q5" s="2">
        <v>58.74</v>
      </c>
      <c r="R5" s="2">
        <v>94.41</v>
      </c>
      <c r="S5" s="2">
        <v>99.57</v>
      </c>
      <c r="T5" s="2">
        <v>99.96</v>
      </c>
      <c r="U5" s="2">
        <v>99.99</v>
      </c>
      <c r="V5" s="2">
        <v>100</v>
      </c>
      <c r="W5" s="2">
        <v>100</v>
      </c>
      <c r="X5" s="2">
        <v>100</v>
      </c>
      <c r="Y5" s="2">
        <v>100</v>
      </c>
      <c r="Z5" s="2">
        <v>100</v>
      </c>
      <c r="AA5" s="2">
        <v>100</v>
      </c>
      <c r="AC5">
        <v>3</v>
      </c>
      <c r="AD5" s="2">
        <v>41.26</v>
      </c>
      <c r="AE5" s="2">
        <v>5.59</v>
      </c>
      <c r="AF5" s="2">
        <v>0.43</v>
      </c>
      <c r="AG5" s="2">
        <v>0.04</v>
      </c>
      <c r="AH5" s="2">
        <v>0.01</v>
      </c>
      <c r="AI5" s="2">
        <v>0</v>
      </c>
      <c r="AJ5" s="2">
        <v>0</v>
      </c>
      <c r="AK5" s="2"/>
      <c r="AL5" s="2"/>
      <c r="AM5" s="2"/>
      <c r="AN5" s="2"/>
      <c r="AP5">
        <v>3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2"/>
      <c r="AY5" s="2"/>
      <c r="AZ5" s="2"/>
      <c r="BA5" s="2"/>
    </row>
    <row r="6" spans="1:53" x14ac:dyDescent="0.25">
      <c r="B6">
        <v>4</v>
      </c>
      <c r="C6" s="2">
        <v>35.69</v>
      </c>
      <c r="D6" s="2">
        <v>10.36</v>
      </c>
      <c r="E6" s="2">
        <v>6.94</v>
      </c>
      <c r="F6" s="2">
        <v>6.76</v>
      </c>
      <c r="G6" s="2">
        <v>5.99</v>
      </c>
      <c r="H6" s="2">
        <v>6.49</v>
      </c>
      <c r="I6" s="2">
        <v>6.91</v>
      </c>
      <c r="J6" s="2">
        <v>6.6</v>
      </c>
      <c r="K6" s="2">
        <v>6.7</v>
      </c>
      <c r="L6" s="2">
        <v>6.27</v>
      </c>
      <c r="M6" s="2">
        <v>6.75</v>
      </c>
      <c r="N6" s="2"/>
      <c r="P6">
        <v>4</v>
      </c>
      <c r="Q6" s="2">
        <v>59.35</v>
      </c>
      <c r="R6" s="2">
        <v>93.93</v>
      </c>
      <c r="S6" s="2">
        <v>99.49</v>
      </c>
      <c r="T6" s="2">
        <v>99.98</v>
      </c>
      <c r="U6" s="2">
        <v>99.99</v>
      </c>
      <c r="V6" s="2">
        <v>99.99</v>
      </c>
      <c r="W6" s="2">
        <v>100</v>
      </c>
      <c r="X6" s="2">
        <v>100</v>
      </c>
      <c r="Y6" s="2">
        <v>99.99</v>
      </c>
      <c r="Z6" s="2">
        <v>100</v>
      </c>
      <c r="AA6" s="2">
        <v>100</v>
      </c>
      <c r="AC6">
        <v>4</v>
      </c>
      <c r="AD6" s="2">
        <v>40.64</v>
      </c>
      <c r="AE6" s="2">
        <v>6.07</v>
      </c>
      <c r="AF6" s="2">
        <v>0.51</v>
      </c>
      <c r="AG6" s="2">
        <v>0.02</v>
      </c>
      <c r="AH6" s="2">
        <v>0</v>
      </c>
      <c r="AI6" s="2">
        <v>0</v>
      </c>
      <c r="AJ6" s="2">
        <v>0</v>
      </c>
      <c r="AK6" s="2"/>
      <c r="AL6" s="2"/>
      <c r="AM6" s="2"/>
      <c r="AN6" s="2"/>
      <c r="AP6">
        <v>4</v>
      </c>
      <c r="AQ6" s="1">
        <v>0.01</v>
      </c>
      <c r="AR6" s="1">
        <v>0</v>
      </c>
      <c r="AS6" s="1">
        <v>0</v>
      </c>
      <c r="AT6" s="1">
        <v>0</v>
      </c>
      <c r="AU6" s="1">
        <v>0.01</v>
      </c>
      <c r="AV6" s="1">
        <v>0.01</v>
      </c>
      <c r="AW6" s="1">
        <v>0</v>
      </c>
      <c r="AX6" s="2"/>
      <c r="AY6" s="2"/>
      <c r="AZ6" s="2"/>
      <c r="BA6" s="2"/>
    </row>
    <row r="7" spans="1:53" x14ac:dyDescent="0.25">
      <c r="B7">
        <v>5</v>
      </c>
      <c r="C7" s="2">
        <v>36.47</v>
      </c>
      <c r="D7" s="2">
        <v>11.15</v>
      </c>
      <c r="E7" s="2">
        <v>7.72</v>
      </c>
      <c r="F7" s="2">
        <v>7.29</v>
      </c>
      <c r="G7" s="2">
        <v>8.5299999999999994</v>
      </c>
      <c r="H7" s="2">
        <v>7.86</v>
      </c>
      <c r="I7" s="2">
        <v>8.24</v>
      </c>
      <c r="J7" s="2">
        <v>7.85</v>
      </c>
      <c r="K7" s="2">
        <v>7.75</v>
      </c>
      <c r="L7" s="2">
        <v>7.82</v>
      </c>
      <c r="M7" s="2">
        <v>8.1300000000000008</v>
      </c>
      <c r="N7" s="2"/>
      <c r="P7">
        <v>5</v>
      </c>
      <c r="Q7" s="2">
        <v>57.77</v>
      </c>
      <c r="R7" s="2">
        <v>91.92</v>
      </c>
      <c r="S7" s="2">
        <v>97.3</v>
      </c>
      <c r="T7" s="2">
        <v>98.49</v>
      </c>
      <c r="U7" s="2">
        <v>98.14</v>
      </c>
      <c r="V7" s="2">
        <v>98.15</v>
      </c>
      <c r="W7" s="2">
        <v>98.14</v>
      </c>
      <c r="X7" s="2">
        <v>98.31</v>
      </c>
      <c r="Y7" s="2">
        <v>98.07</v>
      </c>
      <c r="Z7" s="2">
        <v>98.49</v>
      </c>
      <c r="AA7" s="2">
        <v>98.15</v>
      </c>
      <c r="AC7">
        <v>5</v>
      </c>
      <c r="AD7" s="2">
        <v>40.950000000000003</v>
      </c>
      <c r="AE7" s="2">
        <v>6.51</v>
      </c>
      <c r="AF7" s="2">
        <v>0.7</v>
      </c>
      <c r="AG7" s="2">
        <v>7.0000000000000007E-2</v>
      </c>
      <c r="AH7" s="2">
        <v>0</v>
      </c>
      <c r="AI7" s="2">
        <v>0</v>
      </c>
      <c r="AJ7" s="2">
        <v>0</v>
      </c>
      <c r="AK7" s="2"/>
      <c r="AL7" s="2"/>
      <c r="AM7" s="2"/>
      <c r="AN7" s="2"/>
      <c r="AP7">
        <v>5</v>
      </c>
      <c r="AQ7" s="1">
        <v>1.28</v>
      </c>
      <c r="AR7" s="1">
        <v>1.57</v>
      </c>
      <c r="AS7" s="1">
        <v>2</v>
      </c>
      <c r="AT7" s="1">
        <v>1.44</v>
      </c>
      <c r="AU7" s="1">
        <v>1.86</v>
      </c>
      <c r="AV7" s="1">
        <v>1.85</v>
      </c>
      <c r="AW7" s="1">
        <v>1.86</v>
      </c>
      <c r="AX7" s="2"/>
      <c r="AY7" s="2"/>
      <c r="AZ7" s="2"/>
      <c r="BA7" s="2"/>
    </row>
    <row r="8" spans="1:53" x14ac:dyDescent="0.25">
      <c r="B8">
        <v>6</v>
      </c>
      <c r="C8" s="2">
        <v>48.13</v>
      </c>
      <c r="D8" s="2">
        <v>27.83</v>
      </c>
      <c r="E8" s="2">
        <v>24.74</v>
      </c>
      <c r="F8" s="2">
        <v>25.21</v>
      </c>
      <c r="G8" s="2">
        <v>25.48</v>
      </c>
      <c r="H8" s="2">
        <v>24.28</v>
      </c>
      <c r="I8" s="2">
        <v>24.24</v>
      </c>
      <c r="J8" s="2">
        <v>24.74</v>
      </c>
      <c r="K8" s="2">
        <v>25.62</v>
      </c>
      <c r="L8" s="2">
        <v>24.81</v>
      </c>
      <c r="M8" s="2">
        <v>24.23</v>
      </c>
      <c r="N8" s="2"/>
      <c r="P8">
        <v>6</v>
      </c>
      <c r="Q8" s="2">
        <v>44.49</v>
      </c>
      <c r="R8" s="2">
        <v>73.099999999999994</v>
      </c>
      <c r="S8" s="2">
        <v>76.91</v>
      </c>
      <c r="T8" s="2">
        <v>78.3</v>
      </c>
      <c r="U8" s="2">
        <v>78.040000000000006</v>
      </c>
      <c r="V8" s="2">
        <v>78.3</v>
      </c>
      <c r="W8" s="2">
        <v>77.83</v>
      </c>
      <c r="X8" s="2">
        <v>77.86</v>
      </c>
      <c r="Y8" s="2">
        <v>78.16</v>
      </c>
      <c r="Z8" s="2">
        <v>77.91</v>
      </c>
      <c r="AA8" s="2">
        <v>78.12</v>
      </c>
      <c r="AC8">
        <v>6</v>
      </c>
      <c r="AD8" s="2">
        <v>40.25</v>
      </c>
      <c r="AE8" s="2">
        <v>5.58</v>
      </c>
      <c r="AF8" s="2">
        <v>0.55000000000000004</v>
      </c>
      <c r="AG8" s="2">
        <v>7.0000000000000007E-2</v>
      </c>
      <c r="AH8" s="2">
        <v>0</v>
      </c>
      <c r="AI8" s="2">
        <v>0</v>
      </c>
      <c r="AJ8" s="2">
        <v>0</v>
      </c>
      <c r="AK8" s="2"/>
      <c r="AL8" s="2"/>
      <c r="AM8" s="2"/>
      <c r="AN8" s="2"/>
      <c r="AP8">
        <v>6</v>
      </c>
      <c r="AQ8" s="1">
        <v>15.26</v>
      </c>
      <c r="AR8" s="1">
        <v>21.32</v>
      </c>
      <c r="AS8" s="1">
        <v>22.54</v>
      </c>
      <c r="AT8" s="1">
        <v>21.63</v>
      </c>
      <c r="AU8" s="1">
        <v>21.96</v>
      </c>
      <c r="AV8" s="1">
        <v>21.7</v>
      </c>
      <c r="AW8" s="1">
        <v>22.17</v>
      </c>
      <c r="AX8" s="2"/>
      <c r="AY8" s="2"/>
      <c r="AZ8" s="2"/>
      <c r="BA8" s="2"/>
    </row>
    <row r="9" spans="1:53" x14ac:dyDescent="0.25">
      <c r="B9">
        <v>7</v>
      </c>
      <c r="C9" s="2">
        <v>70.83</v>
      </c>
      <c r="D9" s="2">
        <v>60.86</v>
      </c>
      <c r="E9" s="2">
        <v>58.17</v>
      </c>
      <c r="F9" s="2">
        <v>57.93</v>
      </c>
      <c r="G9" s="2">
        <v>58.44</v>
      </c>
      <c r="H9" s="2">
        <v>57.73</v>
      </c>
      <c r="I9" s="2">
        <v>57.84</v>
      </c>
      <c r="J9" s="2">
        <v>58.36</v>
      </c>
      <c r="K9" s="2">
        <v>58</v>
      </c>
      <c r="L9" s="2">
        <v>58.19</v>
      </c>
      <c r="M9" s="2">
        <v>58.67</v>
      </c>
      <c r="N9" s="2"/>
      <c r="P9">
        <v>7</v>
      </c>
      <c r="Q9" s="2">
        <v>21.34</v>
      </c>
      <c r="R9" s="2">
        <v>39.24</v>
      </c>
      <c r="S9" s="2">
        <v>42.41</v>
      </c>
      <c r="T9" s="2">
        <v>42.31</v>
      </c>
      <c r="U9" s="2">
        <v>43.6</v>
      </c>
      <c r="V9" s="2">
        <v>42.48</v>
      </c>
      <c r="W9" s="2">
        <v>42.41</v>
      </c>
      <c r="X9" s="2">
        <v>42.41</v>
      </c>
      <c r="Y9" s="2">
        <v>42.74</v>
      </c>
      <c r="Z9" s="2">
        <v>42.3</v>
      </c>
      <c r="AA9" s="2">
        <v>42</v>
      </c>
      <c r="AC9">
        <v>7</v>
      </c>
      <c r="AD9" s="2">
        <v>40.15</v>
      </c>
      <c r="AE9" s="2">
        <v>5.98</v>
      </c>
      <c r="AF9" s="2">
        <v>0.6</v>
      </c>
      <c r="AG9" s="2">
        <v>0.03</v>
      </c>
      <c r="AH9" s="2">
        <v>0</v>
      </c>
      <c r="AI9" s="2">
        <v>0</v>
      </c>
      <c r="AJ9" s="2">
        <v>0</v>
      </c>
      <c r="AK9" s="2"/>
      <c r="AL9" s="2"/>
      <c r="AM9" s="2"/>
      <c r="AN9" s="2"/>
      <c r="AP9">
        <v>7</v>
      </c>
      <c r="AQ9" s="1">
        <v>38.51</v>
      </c>
      <c r="AR9" s="1">
        <v>54.78</v>
      </c>
      <c r="AS9" s="1">
        <v>56.99</v>
      </c>
      <c r="AT9" s="1">
        <v>57.66</v>
      </c>
      <c r="AU9" s="1">
        <v>56.4</v>
      </c>
      <c r="AV9" s="1">
        <v>57.52</v>
      </c>
      <c r="AW9" s="1">
        <v>57.59</v>
      </c>
      <c r="AX9" s="2"/>
      <c r="AY9" s="2"/>
      <c r="AZ9" s="2"/>
      <c r="BA9" s="2"/>
    </row>
    <row r="10" spans="1:53" x14ac:dyDescent="0.25">
      <c r="B10" t="s">
        <v>62</v>
      </c>
      <c r="C10" s="2">
        <f>MIN(C3:C9)</f>
        <v>35.15</v>
      </c>
      <c r="D10" s="2">
        <f t="shared" ref="D10:M10" si="0">MIN(D3:D9)</f>
        <v>9.66</v>
      </c>
      <c r="E10" s="2">
        <f t="shared" si="0"/>
        <v>6.53</v>
      </c>
      <c r="F10" s="2">
        <f t="shared" si="0"/>
        <v>6.5</v>
      </c>
      <c r="G10" s="2">
        <f t="shared" si="0"/>
        <v>5.99</v>
      </c>
      <c r="H10" s="2">
        <f t="shared" si="0"/>
        <v>6.49</v>
      </c>
      <c r="I10" s="2">
        <f t="shared" si="0"/>
        <v>6.29</v>
      </c>
      <c r="J10" s="2">
        <f t="shared" si="0"/>
        <v>6.28</v>
      </c>
      <c r="K10" s="2">
        <f t="shared" si="0"/>
        <v>6.23</v>
      </c>
      <c r="L10" s="2">
        <f t="shared" si="0"/>
        <v>6.27</v>
      </c>
      <c r="M10" s="2">
        <f t="shared" si="0"/>
        <v>6.25</v>
      </c>
      <c r="N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2" spans="1:53" x14ac:dyDescent="0.25">
      <c r="A12" t="s">
        <v>19</v>
      </c>
      <c r="C12" t="s">
        <v>18</v>
      </c>
      <c r="AC12" t="s">
        <v>28</v>
      </c>
      <c r="AP12" t="s">
        <v>29</v>
      </c>
    </row>
    <row r="13" spans="1:53" x14ac:dyDescent="0.25">
      <c r="A13" t="s">
        <v>22</v>
      </c>
      <c r="B13" t="s">
        <v>17</v>
      </c>
      <c r="C13">
        <v>5</v>
      </c>
      <c r="D13">
        <v>6</v>
      </c>
      <c r="E13">
        <v>7</v>
      </c>
      <c r="F13">
        <v>8</v>
      </c>
      <c r="G13">
        <v>9</v>
      </c>
      <c r="H13">
        <v>10</v>
      </c>
      <c r="I13">
        <v>11</v>
      </c>
      <c r="J13">
        <v>12</v>
      </c>
      <c r="K13">
        <v>13</v>
      </c>
      <c r="L13">
        <v>14</v>
      </c>
      <c r="M13">
        <v>15</v>
      </c>
      <c r="P13" t="s">
        <v>27</v>
      </c>
      <c r="Q13">
        <v>5</v>
      </c>
      <c r="R13">
        <v>6</v>
      </c>
      <c r="S13">
        <v>7</v>
      </c>
      <c r="T13">
        <v>8</v>
      </c>
      <c r="U13">
        <v>9</v>
      </c>
      <c r="V13">
        <v>10</v>
      </c>
      <c r="W13">
        <v>11</v>
      </c>
      <c r="X13">
        <v>12</v>
      </c>
      <c r="Y13">
        <v>13</v>
      </c>
      <c r="Z13">
        <v>14</v>
      </c>
      <c r="AA13">
        <v>15</v>
      </c>
      <c r="AD13">
        <v>5</v>
      </c>
      <c r="AE13">
        <v>6</v>
      </c>
      <c r="AF13">
        <v>7</v>
      </c>
      <c r="AG13">
        <v>8</v>
      </c>
      <c r="AH13">
        <v>9</v>
      </c>
      <c r="AI13">
        <v>10</v>
      </c>
      <c r="AJ13">
        <v>11</v>
      </c>
      <c r="AQ13">
        <v>5</v>
      </c>
      <c r="AR13">
        <v>6</v>
      </c>
      <c r="AS13">
        <v>7</v>
      </c>
      <c r="AT13">
        <v>8</v>
      </c>
      <c r="AU13">
        <v>9</v>
      </c>
      <c r="AV13">
        <v>10</v>
      </c>
      <c r="AW13">
        <v>11</v>
      </c>
    </row>
    <row r="14" spans="1:53" x14ac:dyDescent="0.25">
      <c r="B14">
        <v>1</v>
      </c>
      <c r="C14">
        <v>26.53</v>
      </c>
      <c r="D14">
        <v>4.83</v>
      </c>
      <c r="E14">
        <v>0.77</v>
      </c>
      <c r="F14">
        <v>0.2</v>
      </c>
      <c r="G14">
        <v>0.16</v>
      </c>
      <c r="H14">
        <v>0.24</v>
      </c>
      <c r="I14">
        <v>0.25</v>
      </c>
      <c r="J14">
        <v>0.22</v>
      </c>
      <c r="K14">
        <v>0.2</v>
      </c>
      <c r="L14">
        <v>0.23</v>
      </c>
      <c r="M14">
        <v>0.15</v>
      </c>
      <c r="P14">
        <v>1</v>
      </c>
      <c r="Q14" s="2">
        <v>33.58</v>
      </c>
      <c r="R14" s="2">
        <v>79.38</v>
      </c>
      <c r="S14" s="2">
        <v>96.32</v>
      </c>
      <c r="T14" s="2">
        <v>99.53</v>
      </c>
      <c r="U14" s="2">
        <v>99.92</v>
      </c>
      <c r="V14" s="2">
        <v>100</v>
      </c>
      <c r="W14" s="2">
        <v>100</v>
      </c>
      <c r="X14" s="2">
        <v>100</v>
      </c>
      <c r="Y14" s="2">
        <v>100</v>
      </c>
      <c r="Z14" s="2">
        <v>100</v>
      </c>
      <c r="AA14" s="2">
        <v>100</v>
      </c>
      <c r="AC14">
        <v>1</v>
      </c>
      <c r="AD14" s="2">
        <v>66.42</v>
      </c>
      <c r="AE14" s="2">
        <v>20.62</v>
      </c>
      <c r="AF14" s="2">
        <v>3.68</v>
      </c>
      <c r="AG14" s="2">
        <v>0.47</v>
      </c>
      <c r="AH14" s="2">
        <v>0.08</v>
      </c>
      <c r="AI14" s="2">
        <v>0</v>
      </c>
      <c r="AJ14" s="2">
        <v>0</v>
      </c>
      <c r="AK14" s="2"/>
      <c r="AL14" s="2"/>
      <c r="AM14" s="2"/>
      <c r="AN14" s="2"/>
      <c r="AP14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/>
      <c r="AY14" s="1"/>
      <c r="AZ14" s="1"/>
      <c r="BA14" s="1"/>
    </row>
    <row r="15" spans="1:53" x14ac:dyDescent="0.25">
      <c r="B15">
        <v>2</v>
      </c>
      <c r="C15">
        <v>26.68</v>
      </c>
      <c r="D15">
        <v>5.42</v>
      </c>
      <c r="E15">
        <v>0.62</v>
      </c>
      <c r="F15">
        <v>0.27</v>
      </c>
      <c r="G15">
        <v>0.22</v>
      </c>
      <c r="H15">
        <v>0.18</v>
      </c>
      <c r="I15">
        <v>0.23</v>
      </c>
      <c r="J15">
        <v>0.17</v>
      </c>
      <c r="K15">
        <v>0.22</v>
      </c>
      <c r="L15">
        <v>0.21</v>
      </c>
      <c r="M15">
        <v>0.21</v>
      </c>
      <c r="P15">
        <v>2</v>
      </c>
      <c r="Q15" s="2">
        <v>34.25</v>
      </c>
      <c r="R15" s="2">
        <v>79.709999999999994</v>
      </c>
      <c r="S15" s="2">
        <v>96.16</v>
      </c>
      <c r="T15" s="2">
        <v>99.56</v>
      </c>
      <c r="U15" s="2">
        <v>99.95</v>
      </c>
      <c r="V15" s="2">
        <v>99.99</v>
      </c>
      <c r="W15" s="2">
        <v>100</v>
      </c>
      <c r="X15" s="2">
        <v>100</v>
      </c>
      <c r="Y15" s="2">
        <v>100</v>
      </c>
      <c r="Z15" s="2">
        <v>100</v>
      </c>
      <c r="AA15" s="2">
        <v>100</v>
      </c>
      <c r="AC15">
        <v>2</v>
      </c>
      <c r="AD15" s="2">
        <v>65.75</v>
      </c>
      <c r="AE15" s="2">
        <v>20.29</v>
      </c>
      <c r="AF15" s="2">
        <v>3.84</v>
      </c>
      <c r="AG15" s="2">
        <v>0.44</v>
      </c>
      <c r="AH15" s="2">
        <v>0.05</v>
      </c>
      <c r="AI15" s="2">
        <v>0.01</v>
      </c>
      <c r="AJ15" s="2">
        <v>0</v>
      </c>
      <c r="AK15" s="2"/>
      <c r="AL15" s="2"/>
      <c r="AM15" s="2"/>
      <c r="AN15" s="2"/>
      <c r="AP15">
        <v>2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/>
      <c r="AY15" s="1"/>
      <c r="AZ15" s="1"/>
      <c r="BA15" s="1"/>
    </row>
    <row r="16" spans="1:53" x14ac:dyDescent="0.25">
      <c r="B16">
        <v>3</v>
      </c>
      <c r="C16">
        <v>26.27</v>
      </c>
      <c r="D16">
        <v>5.43</v>
      </c>
      <c r="E16">
        <v>0.64</v>
      </c>
      <c r="F16">
        <v>0.16</v>
      </c>
      <c r="G16">
        <v>0.23</v>
      </c>
      <c r="H16">
        <v>0.22</v>
      </c>
      <c r="I16">
        <v>0.15</v>
      </c>
      <c r="J16">
        <v>0.22</v>
      </c>
      <c r="K16">
        <v>0.21</v>
      </c>
      <c r="L16">
        <v>0.17</v>
      </c>
      <c r="M16">
        <v>0.26</v>
      </c>
      <c r="P16">
        <v>3</v>
      </c>
      <c r="Q16" s="2">
        <v>33.33</v>
      </c>
      <c r="R16" s="2">
        <v>80.59</v>
      </c>
      <c r="S16" s="2">
        <v>96.14</v>
      </c>
      <c r="T16" s="2">
        <v>99.6</v>
      </c>
      <c r="U16" s="2">
        <v>99.98</v>
      </c>
      <c r="V16" s="2">
        <v>99.99</v>
      </c>
      <c r="W16" s="2">
        <v>100</v>
      </c>
      <c r="X16" s="2">
        <v>100</v>
      </c>
      <c r="Y16" s="2">
        <v>100</v>
      </c>
      <c r="Z16" s="2">
        <v>100</v>
      </c>
      <c r="AA16" s="2">
        <v>100</v>
      </c>
      <c r="AC16">
        <v>3</v>
      </c>
      <c r="AD16" s="2">
        <v>66.67</v>
      </c>
      <c r="AE16" s="2">
        <v>19.41</v>
      </c>
      <c r="AF16" s="2">
        <v>3.86</v>
      </c>
      <c r="AG16" s="2">
        <v>0.4</v>
      </c>
      <c r="AH16" s="2">
        <v>0.02</v>
      </c>
      <c r="AI16" s="2">
        <v>0.01</v>
      </c>
      <c r="AJ16" s="2">
        <v>0</v>
      </c>
      <c r="AK16" s="2"/>
      <c r="AL16" s="2"/>
      <c r="AM16" s="2"/>
      <c r="AN16" s="2"/>
      <c r="AP16">
        <v>3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/>
      <c r="AY16" s="1"/>
      <c r="AZ16" s="1"/>
      <c r="BA16" s="1"/>
    </row>
    <row r="17" spans="1:53" x14ac:dyDescent="0.25">
      <c r="B17">
        <v>4</v>
      </c>
      <c r="C17">
        <v>27.02</v>
      </c>
      <c r="D17">
        <v>4.93</v>
      </c>
      <c r="E17">
        <v>0.61</v>
      </c>
      <c r="F17">
        <v>0.3</v>
      </c>
      <c r="G17">
        <v>0.19</v>
      </c>
      <c r="H17">
        <v>0.22</v>
      </c>
      <c r="I17">
        <v>0.24</v>
      </c>
      <c r="J17">
        <v>0.17</v>
      </c>
      <c r="K17">
        <v>0.22</v>
      </c>
      <c r="L17">
        <v>0.28000000000000003</v>
      </c>
      <c r="M17">
        <v>0.23</v>
      </c>
      <c r="P17">
        <v>4</v>
      </c>
      <c r="Q17" s="2">
        <v>33.619999999999997</v>
      </c>
      <c r="R17" s="2">
        <v>79.989999999999995</v>
      </c>
      <c r="S17" s="2">
        <v>96.33</v>
      </c>
      <c r="T17" s="2">
        <v>99.52</v>
      </c>
      <c r="U17" s="2">
        <v>99.97</v>
      </c>
      <c r="V17" s="2">
        <v>100</v>
      </c>
      <c r="W17" s="2">
        <v>100</v>
      </c>
      <c r="X17" s="2">
        <v>100</v>
      </c>
      <c r="Y17" s="2">
        <v>100</v>
      </c>
      <c r="Z17" s="2">
        <v>100</v>
      </c>
      <c r="AA17" s="2">
        <v>100</v>
      </c>
      <c r="AC17">
        <v>4</v>
      </c>
      <c r="AD17" s="2">
        <v>66.38</v>
      </c>
      <c r="AE17" s="2">
        <v>20.010000000000002</v>
      </c>
      <c r="AF17" s="2">
        <v>3.67</v>
      </c>
      <c r="AG17" s="2">
        <v>0.48</v>
      </c>
      <c r="AH17" s="2">
        <v>0.03</v>
      </c>
      <c r="AI17" s="2">
        <v>0</v>
      </c>
      <c r="AJ17" s="2">
        <v>0</v>
      </c>
      <c r="AK17" s="2"/>
      <c r="AL17" s="2"/>
      <c r="AM17" s="2"/>
      <c r="AN17" s="2"/>
      <c r="AP17">
        <v>4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/>
      <c r="AY17" s="1"/>
      <c r="AZ17" s="1"/>
      <c r="BA17" s="1"/>
    </row>
    <row r="18" spans="1:53" x14ac:dyDescent="0.25">
      <c r="B18">
        <v>5</v>
      </c>
      <c r="C18">
        <v>27.14</v>
      </c>
      <c r="D18">
        <v>4.92</v>
      </c>
      <c r="E18">
        <v>0.75</v>
      </c>
      <c r="F18">
        <v>0.22</v>
      </c>
      <c r="G18">
        <v>0.23</v>
      </c>
      <c r="H18">
        <v>0.22</v>
      </c>
      <c r="I18">
        <v>0.18</v>
      </c>
      <c r="J18">
        <v>0.24</v>
      </c>
      <c r="K18">
        <v>0.27</v>
      </c>
      <c r="L18">
        <v>0.15</v>
      </c>
      <c r="M18">
        <v>0.18</v>
      </c>
      <c r="P18">
        <v>5</v>
      </c>
      <c r="Q18" s="2">
        <v>34.07</v>
      </c>
      <c r="R18" s="2">
        <v>79.58</v>
      </c>
      <c r="S18" s="2">
        <v>96.12</v>
      </c>
      <c r="T18" s="2">
        <v>99.49</v>
      </c>
      <c r="U18" s="2">
        <v>99.96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A18" s="2">
        <v>100</v>
      </c>
      <c r="AC18">
        <v>5</v>
      </c>
      <c r="AD18" s="2">
        <v>65.930000000000007</v>
      </c>
      <c r="AE18" s="2">
        <v>20.420000000000002</v>
      </c>
      <c r="AF18" s="2">
        <v>3.88</v>
      </c>
      <c r="AG18" s="2">
        <v>0.51</v>
      </c>
      <c r="AH18" s="2">
        <v>0.04</v>
      </c>
      <c r="AI18" s="2">
        <v>0</v>
      </c>
      <c r="AJ18" s="2">
        <v>0</v>
      </c>
      <c r="AK18" s="2"/>
      <c r="AL18" s="2"/>
      <c r="AM18" s="2"/>
      <c r="AN18" s="2"/>
      <c r="AP18">
        <v>5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/>
      <c r="AY18" s="1"/>
      <c r="AZ18" s="1"/>
      <c r="BA18" s="1"/>
    </row>
    <row r="19" spans="1:53" x14ac:dyDescent="0.25">
      <c r="B19">
        <v>6</v>
      </c>
      <c r="C19">
        <v>27.18</v>
      </c>
      <c r="D19">
        <v>5.26</v>
      </c>
      <c r="E19">
        <v>0.86</v>
      </c>
      <c r="F19">
        <v>0.18</v>
      </c>
      <c r="G19">
        <v>0.25</v>
      </c>
      <c r="H19">
        <v>0.19</v>
      </c>
      <c r="I19">
        <v>0.19</v>
      </c>
      <c r="J19">
        <v>0.19</v>
      </c>
      <c r="K19">
        <v>0.2</v>
      </c>
      <c r="L19">
        <v>0.24</v>
      </c>
      <c r="M19">
        <v>0.19</v>
      </c>
      <c r="P19">
        <v>6</v>
      </c>
      <c r="Q19" s="2">
        <v>33.61</v>
      </c>
      <c r="R19" s="2">
        <v>79.98</v>
      </c>
      <c r="S19" s="2">
        <v>96.39</v>
      </c>
      <c r="T19" s="2">
        <v>99.49</v>
      </c>
      <c r="U19" s="2">
        <v>99.98</v>
      </c>
      <c r="V19" s="2">
        <v>99.99</v>
      </c>
      <c r="W19" s="2">
        <v>100</v>
      </c>
      <c r="X19" s="2">
        <v>100</v>
      </c>
      <c r="Y19" s="2">
        <v>100</v>
      </c>
      <c r="Z19" s="2">
        <v>100</v>
      </c>
      <c r="AA19" s="2">
        <v>100</v>
      </c>
      <c r="AC19">
        <v>6</v>
      </c>
      <c r="AD19" s="2">
        <v>66.39</v>
      </c>
      <c r="AE19" s="2">
        <v>20.02</v>
      </c>
      <c r="AF19" s="2">
        <v>3.61</v>
      </c>
      <c r="AG19" s="2">
        <v>0.51</v>
      </c>
      <c r="AH19" s="2">
        <v>0.02</v>
      </c>
      <c r="AI19" s="2">
        <v>0.01</v>
      </c>
      <c r="AJ19" s="2">
        <v>0</v>
      </c>
      <c r="AK19" s="2"/>
      <c r="AL19" s="2"/>
      <c r="AM19" s="2"/>
      <c r="AN19" s="2"/>
      <c r="AP19">
        <v>6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/>
      <c r="AY19" s="1"/>
      <c r="AZ19" s="1"/>
      <c r="BA19" s="1"/>
    </row>
    <row r="20" spans="1:53" x14ac:dyDescent="0.25">
      <c r="B20">
        <v>7</v>
      </c>
      <c r="C20">
        <v>26.8</v>
      </c>
      <c r="D20">
        <v>5.21</v>
      </c>
      <c r="E20">
        <v>0.79</v>
      </c>
      <c r="F20">
        <v>0.32</v>
      </c>
      <c r="G20">
        <v>0.19</v>
      </c>
      <c r="H20">
        <v>0.16</v>
      </c>
      <c r="I20">
        <v>0.16</v>
      </c>
      <c r="J20">
        <v>0.15</v>
      </c>
      <c r="K20">
        <v>0.12</v>
      </c>
      <c r="L20">
        <v>0.23</v>
      </c>
      <c r="M20">
        <v>0.26</v>
      </c>
      <c r="P20">
        <v>7</v>
      </c>
      <c r="Q20" s="2">
        <v>34.22</v>
      </c>
      <c r="R20" s="2">
        <v>79.56</v>
      </c>
      <c r="S20" s="2">
        <v>96.06</v>
      </c>
      <c r="T20" s="2">
        <v>99.51</v>
      </c>
      <c r="U20" s="2">
        <v>99.92</v>
      </c>
      <c r="V20" s="2">
        <v>99.96</v>
      </c>
      <c r="W20" s="2">
        <v>99.95</v>
      </c>
      <c r="X20" s="2">
        <v>99.92</v>
      </c>
      <c r="Y20" s="2">
        <v>99.96</v>
      </c>
      <c r="Z20" s="2">
        <v>99.97</v>
      </c>
      <c r="AA20" s="2">
        <v>99.96</v>
      </c>
      <c r="AC20">
        <v>7</v>
      </c>
      <c r="AD20" s="2">
        <v>65.75</v>
      </c>
      <c r="AE20" s="2">
        <v>20.43</v>
      </c>
      <c r="AF20" s="2">
        <v>3.87</v>
      </c>
      <c r="AG20" s="2">
        <v>0.47</v>
      </c>
      <c r="AH20" s="2">
        <v>0.04</v>
      </c>
      <c r="AI20" s="2">
        <v>0.01</v>
      </c>
      <c r="AJ20" s="2">
        <v>0</v>
      </c>
      <c r="AK20" s="2"/>
      <c r="AL20" s="2"/>
      <c r="AM20" s="2"/>
      <c r="AN20" s="2"/>
      <c r="AP20">
        <v>7</v>
      </c>
      <c r="AQ20" s="1">
        <v>0.03</v>
      </c>
      <c r="AR20" s="1">
        <v>0.01</v>
      </c>
      <c r="AS20" s="1">
        <v>7.0000000000000007E-2</v>
      </c>
      <c r="AT20" s="1">
        <v>0.02</v>
      </c>
      <c r="AU20" s="1">
        <v>0.04</v>
      </c>
      <c r="AV20" s="1">
        <v>0.03</v>
      </c>
      <c r="AW20" s="1">
        <v>0.05</v>
      </c>
      <c r="AX20" s="1"/>
      <c r="AY20" s="1"/>
      <c r="AZ20" s="1"/>
      <c r="BA20" s="1"/>
    </row>
    <row r="21" spans="1:53" x14ac:dyDescent="0.25">
      <c r="C21" s="2">
        <f>MIN(C14:C20)</f>
        <v>26.27</v>
      </c>
      <c r="D21" s="2">
        <f t="shared" ref="D21" si="1">MIN(D14:D20)</f>
        <v>4.83</v>
      </c>
      <c r="E21" s="2">
        <f t="shared" ref="E21" si="2">MIN(E14:E20)</f>
        <v>0.61</v>
      </c>
      <c r="F21" s="2">
        <f t="shared" ref="F21" si="3">MIN(F14:F20)</f>
        <v>0.16</v>
      </c>
      <c r="G21" s="2">
        <f t="shared" ref="G21" si="4">MIN(G14:G20)</f>
        <v>0.16</v>
      </c>
      <c r="H21" s="2">
        <f t="shared" ref="H21" si="5">MIN(H14:H20)</f>
        <v>0.16</v>
      </c>
      <c r="I21" s="2">
        <f t="shared" ref="I21" si="6">MIN(I14:I20)</f>
        <v>0.15</v>
      </c>
      <c r="J21" s="2">
        <f t="shared" ref="J21" si="7">MIN(J14:J20)</f>
        <v>0.15</v>
      </c>
      <c r="K21" s="2">
        <f t="shared" ref="K21" si="8">MIN(K14:K20)</f>
        <v>0.12</v>
      </c>
      <c r="L21" s="2">
        <f t="shared" ref="L21" si="9">MIN(L14:L20)</f>
        <v>0.15</v>
      </c>
      <c r="M21" s="2">
        <f t="shared" ref="M21" si="10">MIN(M14:M20)</f>
        <v>0.15</v>
      </c>
      <c r="N21" s="2"/>
    </row>
    <row r="22" spans="1:53" x14ac:dyDescent="0.25">
      <c r="A22" t="s">
        <v>19</v>
      </c>
      <c r="C22" t="s">
        <v>18</v>
      </c>
      <c r="AC22" t="s">
        <v>28</v>
      </c>
      <c r="AP22" t="s">
        <v>29</v>
      </c>
    </row>
    <row r="23" spans="1:53" x14ac:dyDescent="0.25">
      <c r="A23" t="s">
        <v>21</v>
      </c>
      <c r="B23" t="s">
        <v>17</v>
      </c>
      <c r="C23">
        <v>5</v>
      </c>
      <c r="D23">
        <v>6</v>
      </c>
      <c r="E23">
        <v>7</v>
      </c>
      <c r="F23">
        <v>8</v>
      </c>
      <c r="G23">
        <v>9</v>
      </c>
      <c r="H23">
        <v>10</v>
      </c>
      <c r="I23">
        <v>11</v>
      </c>
      <c r="J23">
        <v>12</v>
      </c>
      <c r="K23">
        <v>13</v>
      </c>
      <c r="L23">
        <v>14</v>
      </c>
      <c r="M23">
        <v>15</v>
      </c>
      <c r="P23" t="s">
        <v>27</v>
      </c>
      <c r="Q23">
        <v>5</v>
      </c>
      <c r="R23">
        <v>6</v>
      </c>
      <c r="S23">
        <v>7</v>
      </c>
      <c r="T23">
        <v>8</v>
      </c>
      <c r="U23">
        <v>9</v>
      </c>
      <c r="V23">
        <v>10</v>
      </c>
      <c r="W23">
        <v>11</v>
      </c>
      <c r="X23">
        <v>12</v>
      </c>
      <c r="Y23">
        <v>13</v>
      </c>
      <c r="Z23">
        <v>14</v>
      </c>
      <c r="AA23">
        <v>15</v>
      </c>
      <c r="AD23">
        <v>5</v>
      </c>
      <c r="AE23">
        <v>6</v>
      </c>
      <c r="AF23">
        <v>7</v>
      </c>
      <c r="AG23">
        <v>8</v>
      </c>
      <c r="AH23">
        <v>9</v>
      </c>
      <c r="AI23">
        <v>10</v>
      </c>
      <c r="AJ23">
        <v>11</v>
      </c>
      <c r="AQ23">
        <v>5</v>
      </c>
      <c r="AR23">
        <v>6</v>
      </c>
      <c r="AS23">
        <v>7</v>
      </c>
      <c r="AT23">
        <v>8</v>
      </c>
      <c r="AU23">
        <v>9</v>
      </c>
      <c r="AV23">
        <v>10</v>
      </c>
      <c r="AW23">
        <v>11</v>
      </c>
    </row>
    <row r="24" spans="1:53" x14ac:dyDescent="0.25">
      <c r="B24">
        <v>1</v>
      </c>
      <c r="C24" s="2">
        <v>13.49</v>
      </c>
      <c r="D24" s="2">
        <v>8.17</v>
      </c>
      <c r="E24" s="2">
        <v>1.72</v>
      </c>
      <c r="F24" s="2">
        <v>0.25</v>
      </c>
      <c r="G24" s="1">
        <v>0</v>
      </c>
      <c r="H24" s="1">
        <v>0.01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/>
      <c r="P24">
        <v>1</v>
      </c>
      <c r="Q24" s="2">
        <v>1.1599999999999999</v>
      </c>
      <c r="R24" s="2">
        <v>24.31</v>
      </c>
      <c r="S24" s="2">
        <v>68.2</v>
      </c>
      <c r="T24" s="2">
        <v>92.94</v>
      </c>
      <c r="U24" s="2">
        <v>99.22</v>
      </c>
      <c r="V24" s="2">
        <v>99.94</v>
      </c>
      <c r="W24" s="2">
        <v>100</v>
      </c>
      <c r="X24" s="2">
        <v>100</v>
      </c>
      <c r="Y24" s="2">
        <v>100</v>
      </c>
      <c r="Z24" s="2">
        <v>100</v>
      </c>
      <c r="AA24" s="2">
        <v>100</v>
      </c>
      <c r="AC24">
        <v>1</v>
      </c>
      <c r="AD24" s="2">
        <v>98.84</v>
      </c>
      <c r="AE24" s="2">
        <v>75.69</v>
      </c>
      <c r="AF24" s="2">
        <v>31.8</v>
      </c>
      <c r="AG24" s="2">
        <v>7.06</v>
      </c>
      <c r="AH24" s="2">
        <v>0.78</v>
      </c>
      <c r="AI24" s="2">
        <v>0.06</v>
      </c>
      <c r="AJ24" s="2">
        <v>0</v>
      </c>
      <c r="AK24" s="2"/>
      <c r="AL24" s="2"/>
      <c r="AM24" s="2"/>
      <c r="AN24" s="2"/>
      <c r="AP24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/>
      <c r="AY24" s="1"/>
      <c r="AZ24" s="1"/>
      <c r="BA24" s="1"/>
    </row>
    <row r="25" spans="1:53" x14ac:dyDescent="0.25">
      <c r="B25">
        <v>2</v>
      </c>
      <c r="C25" s="2">
        <v>13.39</v>
      </c>
      <c r="D25" s="2">
        <v>8.25</v>
      </c>
      <c r="E25" s="2">
        <v>2</v>
      </c>
      <c r="F25" s="2">
        <v>0.18</v>
      </c>
      <c r="G25" s="1">
        <v>0.01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2"/>
      <c r="P25">
        <v>2</v>
      </c>
      <c r="Q25" s="2">
        <v>1.3</v>
      </c>
      <c r="R25" s="2">
        <v>24.72</v>
      </c>
      <c r="S25" s="2">
        <v>68.819999999999993</v>
      </c>
      <c r="T25" s="2">
        <v>93.11</v>
      </c>
      <c r="U25" s="2">
        <v>99.23</v>
      </c>
      <c r="V25" s="2">
        <v>99.97</v>
      </c>
      <c r="W25" s="2">
        <v>100</v>
      </c>
      <c r="X25" s="2">
        <v>100</v>
      </c>
      <c r="Y25" s="2">
        <v>100</v>
      </c>
      <c r="Z25" s="2">
        <v>100</v>
      </c>
      <c r="AA25" s="2">
        <v>100</v>
      </c>
      <c r="AC25">
        <v>2</v>
      </c>
      <c r="AD25" s="2">
        <v>98.7</v>
      </c>
      <c r="AE25" s="2">
        <v>75.28</v>
      </c>
      <c r="AF25" s="2">
        <v>31.18</v>
      </c>
      <c r="AG25" s="2">
        <v>6.89</v>
      </c>
      <c r="AH25" s="2">
        <v>0.77</v>
      </c>
      <c r="AI25" s="2">
        <v>0.03</v>
      </c>
      <c r="AJ25" s="2">
        <v>0</v>
      </c>
      <c r="AK25" s="2"/>
      <c r="AL25" s="2"/>
      <c r="AM25" s="2"/>
      <c r="AN25" s="2"/>
      <c r="AP25">
        <v>2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/>
      <c r="AY25" s="1"/>
      <c r="AZ25" s="1"/>
      <c r="BA25" s="1"/>
    </row>
    <row r="26" spans="1:53" x14ac:dyDescent="0.25">
      <c r="B26">
        <v>3</v>
      </c>
      <c r="C26" s="2">
        <v>14.46</v>
      </c>
      <c r="D26" s="2">
        <v>7.68</v>
      </c>
      <c r="E26" s="2">
        <v>1.98</v>
      </c>
      <c r="F26" s="2">
        <v>0.16</v>
      </c>
      <c r="G26" s="1">
        <v>0.01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2"/>
      <c r="P26">
        <v>3</v>
      </c>
      <c r="Q26" s="2">
        <v>1.06</v>
      </c>
      <c r="R26" s="2">
        <v>24.54</v>
      </c>
      <c r="S26" s="2">
        <v>67.81</v>
      </c>
      <c r="T26" s="2">
        <v>93.2</v>
      </c>
      <c r="U26" s="2">
        <v>99.12</v>
      </c>
      <c r="V26" s="2">
        <v>99.97</v>
      </c>
      <c r="W26" s="2">
        <v>100</v>
      </c>
      <c r="X26" s="2">
        <v>100</v>
      </c>
      <c r="Y26" s="2">
        <v>100</v>
      </c>
      <c r="Z26" s="2">
        <v>100</v>
      </c>
      <c r="AA26" s="2">
        <v>100</v>
      </c>
      <c r="AC26">
        <v>3</v>
      </c>
      <c r="AD26" s="2">
        <v>98.94</v>
      </c>
      <c r="AE26" s="2">
        <v>75.459999999999994</v>
      </c>
      <c r="AF26" s="2">
        <v>32.19</v>
      </c>
      <c r="AG26" s="2">
        <v>6.8</v>
      </c>
      <c r="AH26" s="2">
        <v>0.88</v>
      </c>
      <c r="AI26" s="2">
        <v>0.03</v>
      </c>
      <c r="AJ26" s="2">
        <v>0</v>
      </c>
      <c r="AK26" s="2"/>
      <c r="AL26" s="2"/>
      <c r="AM26" s="2"/>
      <c r="AN26" s="2"/>
      <c r="AP26">
        <v>3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/>
      <c r="AY26" s="1"/>
      <c r="AZ26" s="1"/>
      <c r="BA26" s="1"/>
    </row>
    <row r="27" spans="1:53" x14ac:dyDescent="0.25">
      <c r="B27">
        <v>4</v>
      </c>
      <c r="C27" s="2">
        <v>13.39</v>
      </c>
      <c r="D27" s="2">
        <v>8.0500000000000007</v>
      </c>
      <c r="E27" s="2">
        <v>1.87</v>
      </c>
      <c r="F27" s="2">
        <v>0.27</v>
      </c>
      <c r="G27" s="1">
        <v>0</v>
      </c>
      <c r="H27" s="1">
        <v>0</v>
      </c>
      <c r="I27" s="1">
        <v>0.01</v>
      </c>
      <c r="J27" s="1">
        <v>0</v>
      </c>
      <c r="K27" s="1">
        <v>0</v>
      </c>
      <c r="L27" s="1">
        <v>0</v>
      </c>
      <c r="M27" s="1">
        <v>0</v>
      </c>
      <c r="N27" s="2"/>
      <c r="P27">
        <v>4</v>
      </c>
      <c r="Q27" s="2">
        <v>1.3</v>
      </c>
      <c r="R27" s="2">
        <v>23.94</v>
      </c>
      <c r="S27" s="2">
        <v>69.260000000000005</v>
      </c>
      <c r="T27" s="2">
        <v>93.34</v>
      </c>
      <c r="U27" s="2">
        <v>99.1</v>
      </c>
      <c r="V27" s="2">
        <v>99.94</v>
      </c>
      <c r="W27" s="2">
        <v>100</v>
      </c>
      <c r="X27" s="2">
        <v>100</v>
      </c>
      <c r="Y27" s="2">
        <v>100</v>
      </c>
      <c r="Z27" s="2">
        <v>100</v>
      </c>
      <c r="AA27" s="2">
        <v>100</v>
      </c>
      <c r="AC27">
        <v>4</v>
      </c>
      <c r="AD27" s="2">
        <v>98.7</v>
      </c>
      <c r="AE27" s="2">
        <v>76.06</v>
      </c>
      <c r="AF27" s="2">
        <v>30.74</v>
      </c>
      <c r="AG27" s="2">
        <v>6.66</v>
      </c>
      <c r="AH27" s="2">
        <v>0.9</v>
      </c>
      <c r="AI27" s="2">
        <v>0.06</v>
      </c>
      <c r="AJ27" s="2">
        <v>0</v>
      </c>
      <c r="AK27" s="2"/>
      <c r="AL27" s="2"/>
      <c r="AM27" s="2"/>
      <c r="AN27" s="2"/>
      <c r="AP27">
        <v>4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/>
      <c r="AY27" s="1"/>
      <c r="AZ27" s="1"/>
      <c r="BA27" s="1"/>
    </row>
    <row r="28" spans="1:53" x14ac:dyDescent="0.25">
      <c r="B28">
        <v>5</v>
      </c>
      <c r="C28" s="2">
        <v>13.46</v>
      </c>
      <c r="D28" s="2">
        <v>8.27</v>
      </c>
      <c r="E28" s="2">
        <v>1.81</v>
      </c>
      <c r="F28" s="2">
        <v>0.21</v>
      </c>
      <c r="G28" s="1">
        <v>0.02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2"/>
      <c r="P28">
        <v>5</v>
      </c>
      <c r="Q28" s="2">
        <v>1.37</v>
      </c>
      <c r="R28" s="2">
        <v>24.56</v>
      </c>
      <c r="S28" s="2">
        <v>68.13</v>
      </c>
      <c r="T28" s="2">
        <v>93.32</v>
      </c>
      <c r="U28" s="2">
        <v>99.26</v>
      </c>
      <c r="V28" s="2">
        <v>99.93</v>
      </c>
      <c r="W28" s="2">
        <v>100</v>
      </c>
      <c r="X28" s="2">
        <v>100</v>
      </c>
      <c r="Y28" s="2">
        <v>100</v>
      </c>
      <c r="Z28" s="2">
        <v>100</v>
      </c>
      <c r="AA28" s="2">
        <v>100</v>
      </c>
      <c r="AC28">
        <v>5</v>
      </c>
      <c r="AD28" s="2">
        <v>98.63</v>
      </c>
      <c r="AE28" s="2">
        <v>75.44</v>
      </c>
      <c r="AF28" s="2">
        <v>31.87</v>
      </c>
      <c r="AG28" s="2">
        <v>6.68</v>
      </c>
      <c r="AH28" s="2">
        <v>0.74</v>
      </c>
      <c r="AI28" s="2">
        <v>7.0000000000000007E-2</v>
      </c>
      <c r="AJ28" s="2">
        <v>0</v>
      </c>
      <c r="AK28" s="2"/>
      <c r="AL28" s="2"/>
      <c r="AM28" s="2"/>
      <c r="AN28" s="2"/>
      <c r="AP28">
        <v>5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/>
      <c r="AY28" s="1"/>
      <c r="AZ28" s="1"/>
      <c r="BA28" s="1"/>
    </row>
    <row r="29" spans="1:53" x14ac:dyDescent="0.25">
      <c r="B29">
        <v>6</v>
      </c>
      <c r="C29" s="2">
        <v>13.66</v>
      </c>
      <c r="D29" s="2">
        <v>8.07</v>
      </c>
      <c r="E29" s="2">
        <v>1.87</v>
      </c>
      <c r="F29" s="2">
        <v>0.19</v>
      </c>
      <c r="G29" s="1">
        <v>0.02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2"/>
      <c r="P29">
        <v>6</v>
      </c>
      <c r="Q29" s="2">
        <v>1.4</v>
      </c>
      <c r="R29" s="2">
        <v>23.93</v>
      </c>
      <c r="S29" s="2">
        <v>68.989999999999995</v>
      </c>
      <c r="T29" s="2">
        <v>93.1</v>
      </c>
      <c r="U29" s="2">
        <v>99.25</v>
      </c>
      <c r="V29" s="2">
        <v>99.95</v>
      </c>
      <c r="W29" s="2">
        <v>100</v>
      </c>
      <c r="X29" s="2">
        <v>100</v>
      </c>
      <c r="Y29" s="2">
        <v>100</v>
      </c>
      <c r="Z29" s="2">
        <v>100</v>
      </c>
      <c r="AA29" s="2">
        <v>100</v>
      </c>
      <c r="AC29">
        <v>6</v>
      </c>
      <c r="AD29" s="2">
        <v>98.6</v>
      </c>
      <c r="AE29" s="2">
        <v>76.069999999999993</v>
      </c>
      <c r="AF29" s="2">
        <v>31.01</v>
      </c>
      <c r="AG29" s="2">
        <v>6.9</v>
      </c>
      <c r="AH29" s="2">
        <v>0.75</v>
      </c>
      <c r="AI29" s="2">
        <v>0.05</v>
      </c>
      <c r="AJ29" s="2">
        <v>0</v>
      </c>
      <c r="AK29" s="2"/>
      <c r="AL29" s="2"/>
      <c r="AM29" s="2"/>
      <c r="AN29" s="2"/>
      <c r="AP29">
        <v>6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/>
      <c r="AY29" s="1"/>
      <c r="AZ29" s="1"/>
      <c r="BA29" s="1"/>
    </row>
    <row r="30" spans="1:53" x14ac:dyDescent="0.25">
      <c r="B30">
        <v>7</v>
      </c>
      <c r="C30" s="2">
        <v>13.21</v>
      </c>
      <c r="D30" s="2">
        <v>7.93</v>
      </c>
      <c r="E30" s="2">
        <v>1.73</v>
      </c>
      <c r="F30" s="2">
        <v>0.12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/>
      <c r="P30">
        <v>7</v>
      </c>
      <c r="Q30" s="2">
        <v>1.42</v>
      </c>
      <c r="R30" s="2">
        <v>24.24</v>
      </c>
      <c r="S30" s="2">
        <v>68.55</v>
      </c>
      <c r="T30" s="2">
        <v>93.09</v>
      </c>
      <c r="U30" s="2">
        <v>99.16</v>
      </c>
      <c r="V30" s="2">
        <v>99.96</v>
      </c>
      <c r="W30" s="2">
        <v>99.99</v>
      </c>
      <c r="X30" s="2">
        <v>100</v>
      </c>
      <c r="Y30" s="2">
        <v>100</v>
      </c>
      <c r="Z30" s="2">
        <v>100</v>
      </c>
      <c r="AA30" s="2">
        <v>100</v>
      </c>
      <c r="AC30">
        <v>7</v>
      </c>
      <c r="AD30" s="2">
        <v>98.58</v>
      </c>
      <c r="AE30" s="2">
        <v>75.760000000000005</v>
      </c>
      <c r="AF30" s="2">
        <v>31.45</v>
      </c>
      <c r="AG30" s="2">
        <v>6.91</v>
      </c>
      <c r="AH30" s="2">
        <v>0.84</v>
      </c>
      <c r="AI30" s="2">
        <v>0.04</v>
      </c>
      <c r="AJ30" s="2">
        <v>0.01</v>
      </c>
      <c r="AK30" s="2"/>
      <c r="AL30" s="2"/>
      <c r="AM30" s="2"/>
      <c r="AN30" s="2"/>
      <c r="AP30">
        <v>7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/>
      <c r="AY30" s="1"/>
      <c r="AZ30" s="1"/>
      <c r="BA30" s="1"/>
    </row>
    <row r="31" spans="1:53" x14ac:dyDescent="0.25">
      <c r="C31" s="2">
        <f>MIN(C24:C30)</f>
        <v>13.21</v>
      </c>
      <c r="D31" s="2">
        <f t="shared" ref="D31" si="11">MIN(D24:D30)</f>
        <v>7.68</v>
      </c>
      <c r="E31" s="2">
        <f t="shared" ref="E31" si="12">MIN(E24:E30)</f>
        <v>1.72</v>
      </c>
      <c r="F31" s="2">
        <f t="shared" ref="F31" si="13">MIN(F24:F30)</f>
        <v>0.12</v>
      </c>
      <c r="G31" s="1">
        <f t="shared" ref="G31" si="14">MIN(G24:G30)</f>
        <v>0</v>
      </c>
      <c r="H31" s="1">
        <f t="shared" ref="H31" si="15">MIN(H24:H30)</f>
        <v>0</v>
      </c>
      <c r="I31" s="1">
        <f t="shared" ref="I31" si="16">MIN(I24:I30)</f>
        <v>0</v>
      </c>
      <c r="J31" s="1">
        <f t="shared" ref="J31" si="17">MIN(J24:J30)</f>
        <v>0</v>
      </c>
      <c r="K31" s="1">
        <f t="shared" ref="K31" si="18">MIN(K24:K30)</f>
        <v>0</v>
      </c>
      <c r="L31" s="1">
        <f t="shared" ref="L31" si="19">MIN(L24:L30)</f>
        <v>0</v>
      </c>
      <c r="M31" s="1">
        <f t="shared" ref="M31" si="20">MIN(M24:M30)</f>
        <v>0</v>
      </c>
      <c r="N31" s="2"/>
    </row>
    <row r="33" spans="2:62" x14ac:dyDescent="0.25">
      <c r="B33" t="s">
        <v>30</v>
      </c>
      <c r="P33" t="s">
        <v>31</v>
      </c>
      <c r="AC33" t="s">
        <v>31</v>
      </c>
      <c r="AP33" t="s">
        <v>31</v>
      </c>
    </row>
    <row r="34" spans="2:62" x14ac:dyDescent="0.25">
      <c r="B34" t="s">
        <v>23</v>
      </c>
      <c r="C34">
        <v>5</v>
      </c>
      <c r="D34">
        <v>6</v>
      </c>
      <c r="E34">
        <v>7</v>
      </c>
      <c r="F34">
        <v>8</v>
      </c>
      <c r="G34">
        <v>9</v>
      </c>
      <c r="H34">
        <v>10</v>
      </c>
      <c r="I34">
        <v>11</v>
      </c>
      <c r="J34">
        <v>12</v>
      </c>
      <c r="K34">
        <v>13</v>
      </c>
      <c r="L34">
        <v>14</v>
      </c>
      <c r="M34">
        <v>15</v>
      </c>
      <c r="P34" t="s">
        <v>23</v>
      </c>
      <c r="Q34">
        <v>5</v>
      </c>
      <c r="R34">
        <v>6</v>
      </c>
      <c r="S34">
        <v>7</v>
      </c>
      <c r="T34">
        <v>8</v>
      </c>
      <c r="U34">
        <v>9</v>
      </c>
      <c r="V34">
        <v>10</v>
      </c>
      <c r="W34">
        <v>11</v>
      </c>
      <c r="X34">
        <v>12</v>
      </c>
      <c r="Y34">
        <v>13</v>
      </c>
      <c r="Z34">
        <v>14</v>
      </c>
      <c r="AA34">
        <v>15</v>
      </c>
      <c r="AC34" t="s">
        <v>23</v>
      </c>
      <c r="AD34">
        <v>5</v>
      </c>
      <c r="AE34">
        <v>6</v>
      </c>
      <c r="AF34">
        <v>7</v>
      </c>
      <c r="AG34">
        <v>8</v>
      </c>
      <c r="AH34">
        <v>9</v>
      </c>
      <c r="AI34">
        <v>10</v>
      </c>
      <c r="AJ34">
        <v>11</v>
      </c>
      <c r="AP34" t="s">
        <v>23</v>
      </c>
      <c r="AQ34">
        <v>5</v>
      </c>
      <c r="AR34">
        <v>6</v>
      </c>
      <c r="AS34">
        <v>7</v>
      </c>
      <c r="AT34">
        <v>8</v>
      </c>
      <c r="AU34">
        <v>9</v>
      </c>
      <c r="AV34">
        <v>10</v>
      </c>
      <c r="AW34">
        <v>11</v>
      </c>
      <c r="BC34" t="s">
        <v>61</v>
      </c>
    </row>
    <row r="35" spans="2:62" x14ac:dyDescent="0.25">
      <c r="B35" t="s">
        <v>24</v>
      </c>
      <c r="C35" s="2">
        <f>C10</f>
        <v>35.15</v>
      </c>
      <c r="D35" s="2">
        <f t="shared" ref="D35:M35" si="21">D10</f>
        <v>9.66</v>
      </c>
      <c r="E35" s="2">
        <f t="shared" si="21"/>
        <v>6.53</v>
      </c>
      <c r="F35" s="2">
        <f t="shared" si="21"/>
        <v>6.5</v>
      </c>
      <c r="G35" s="2">
        <f t="shared" si="21"/>
        <v>5.99</v>
      </c>
      <c r="H35" s="2">
        <f t="shared" si="21"/>
        <v>6.49</v>
      </c>
      <c r="I35" s="2">
        <f t="shared" si="21"/>
        <v>6.29</v>
      </c>
      <c r="J35" s="2">
        <f t="shared" si="21"/>
        <v>6.28</v>
      </c>
      <c r="K35" s="2">
        <f t="shared" si="21"/>
        <v>6.23</v>
      </c>
      <c r="L35" s="2">
        <f t="shared" si="21"/>
        <v>6.27</v>
      </c>
      <c r="M35" s="2">
        <f t="shared" si="21"/>
        <v>6.25</v>
      </c>
      <c r="N35" s="2"/>
      <c r="P35" t="s">
        <v>24</v>
      </c>
      <c r="Q35" s="2">
        <f>Q9</f>
        <v>21.34</v>
      </c>
      <c r="R35" s="2">
        <f t="shared" ref="R35:AA35" si="22">R9</f>
        <v>39.24</v>
      </c>
      <c r="S35" s="2">
        <f t="shared" si="22"/>
        <v>42.41</v>
      </c>
      <c r="T35" s="2">
        <f t="shared" si="22"/>
        <v>42.31</v>
      </c>
      <c r="U35" s="2">
        <f t="shared" si="22"/>
        <v>43.6</v>
      </c>
      <c r="V35" s="2">
        <f t="shared" si="22"/>
        <v>42.48</v>
      </c>
      <c r="W35" s="2">
        <f t="shared" si="22"/>
        <v>42.41</v>
      </c>
      <c r="X35" s="2">
        <f t="shared" si="22"/>
        <v>42.41</v>
      </c>
      <c r="Y35" s="2">
        <f t="shared" si="22"/>
        <v>42.74</v>
      </c>
      <c r="Z35" s="2">
        <f t="shared" si="22"/>
        <v>42.3</v>
      </c>
      <c r="AA35" s="2">
        <f t="shared" si="22"/>
        <v>42</v>
      </c>
      <c r="AC35" t="s">
        <v>24</v>
      </c>
      <c r="AD35" s="2">
        <f>AD9</f>
        <v>40.15</v>
      </c>
      <c r="AE35" s="2">
        <f t="shared" ref="AE35:AJ35" si="23">AE9</f>
        <v>5.98</v>
      </c>
      <c r="AF35" s="2">
        <f t="shared" si="23"/>
        <v>0.6</v>
      </c>
      <c r="AG35" s="2">
        <f t="shared" si="23"/>
        <v>0.03</v>
      </c>
      <c r="AH35" s="2">
        <f t="shared" si="23"/>
        <v>0</v>
      </c>
      <c r="AI35" s="2">
        <f t="shared" si="23"/>
        <v>0</v>
      </c>
      <c r="AJ35" s="2">
        <f t="shared" si="23"/>
        <v>0</v>
      </c>
      <c r="AK35" s="2"/>
      <c r="AL35" s="2"/>
      <c r="AM35" s="2"/>
      <c r="AN35" s="2"/>
      <c r="AP35" t="s">
        <v>24</v>
      </c>
      <c r="AQ35" s="1">
        <f>AQ9</f>
        <v>38.51</v>
      </c>
      <c r="AR35" s="1">
        <f t="shared" ref="AR35:AW35" si="24">AR9</f>
        <v>54.78</v>
      </c>
      <c r="AS35" s="1">
        <f t="shared" si="24"/>
        <v>56.99</v>
      </c>
      <c r="AT35" s="1">
        <f t="shared" si="24"/>
        <v>57.66</v>
      </c>
      <c r="AU35" s="1">
        <f t="shared" si="24"/>
        <v>56.4</v>
      </c>
      <c r="AV35" s="1">
        <f t="shared" si="24"/>
        <v>57.52</v>
      </c>
      <c r="AW35" s="1">
        <f t="shared" si="24"/>
        <v>57.59</v>
      </c>
      <c r="AX35" s="2"/>
      <c r="AY35" s="2"/>
      <c r="AZ35" s="2"/>
      <c r="BA35" s="2"/>
      <c r="BC35" s="1">
        <f>AQ35+AD35+Q35</f>
        <v>100</v>
      </c>
      <c r="BD35" s="1">
        <f t="shared" ref="BD35:BI37" si="25">AR35+AE35+R35</f>
        <v>100</v>
      </c>
      <c r="BE35" s="1">
        <f t="shared" si="25"/>
        <v>100</v>
      </c>
      <c r="BF35" s="1">
        <f t="shared" si="25"/>
        <v>100</v>
      </c>
      <c r="BG35" s="1">
        <f t="shared" si="25"/>
        <v>100</v>
      </c>
      <c r="BH35" s="1">
        <f t="shared" si="25"/>
        <v>100</v>
      </c>
      <c r="BI35" s="1">
        <f>AW35+AJ35+W35</f>
        <v>100</v>
      </c>
      <c r="BJ35" s="1"/>
    </row>
    <row r="36" spans="2:62" x14ac:dyDescent="0.25">
      <c r="B36" t="s">
        <v>22</v>
      </c>
      <c r="C36" s="2">
        <f>C21</f>
        <v>26.27</v>
      </c>
      <c r="D36" s="2">
        <f t="shared" ref="D36:M36" si="26">D21</f>
        <v>4.83</v>
      </c>
      <c r="E36" s="2">
        <f t="shared" si="26"/>
        <v>0.61</v>
      </c>
      <c r="F36" s="2">
        <f t="shared" si="26"/>
        <v>0.16</v>
      </c>
      <c r="G36" s="2">
        <f t="shared" si="26"/>
        <v>0.16</v>
      </c>
      <c r="H36" s="2">
        <f t="shared" si="26"/>
        <v>0.16</v>
      </c>
      <c r="I36" s="2">
        <f t="shared" si="26"/>
        <v>0.15</v>
      </c>
      <c r="J36" s="2">
        <f t="shared" si="26"/>
        <v>0.15</v>
      </c>
      <c r="K36" s="2">
        <f t="shared" si="26"/>
        <v>0.12</v>
      </c>
      <c r="L36" s="2">
        <f t="shared" si="26"/>
        <v>0.15</v>
      </c>
      <c r="M36" s="2">
        <f t="shared" si="26"/>
        <v>0.15</v>
      </c>
      <c r="N36" s="2"/>
      <c r="P36" t="s">
        <v>22</v>
      </c>
      <c r="Q36" s="2">
        <f>Q20</f>
        <v>34.22</v>
      </c>
      <c r="R36" s="2">
        <f t="shared" ref="R36:AA36" si="27">R20</f>
        <v>79.56</v>
      </c>
      <c r="S36" s="2">
        <f t="shared" si="27"/>
        <v>96.06</v>
      </c>
      <c r="T36" s="2">
        <f t="shared" si="27"/>
        <v>99.51</v>
      </c>
      <c r="U36" s="2">
        <f t="shared" si="27"/>
        <v>99.92</v>
      </c>
      <c r="V36" s="2">
        <f t="shared" si="27"/>
        <v>99.96</v>
      </c>
      <c r="W36" s="2">
        <f t="shared" si="27"/>
        <v>99.95</v>
      </c>
      <c r="X36" s="2">
        <f t="shared" si="27"/>
        <v>99.92</v>
      </c>
      <c r="Y36" s="2">
        <f t="shared" si="27"/>
        <v>99.96</v>
      </c>
      <c r="Z36" s="2">
        <f t="shared" si="27"/>
        <v>99.97</v>
      </c>
      <c r="AA36" s="2">
        <f t="shared" si="27"/>
        <v>99.96</v>
      </c>
      <c r="AC36" t="s">
        <v>22</v>
      </c>
      <c r="AD36" s="2">
        <f>AD20</f>
        <v>65.75</v>
      </c>
      <c r="AE36" s="2">
        <f t="shared" ref="AE36:AJ36" si="28">AE20</f>
        <v>20.43</v>
      </c>
      <c r="AF36" s="2">
        <f t="shared" si="28"/>
        <v>3.87</v>
      </c>
      <c r="AG36" s="2">
        <f t="shared" si="28"/>
        <v>0.47</v>
      </c>
      <c r="AH36" s="2">
        <f t="shared" si="28"/>
        <v>0.04</v>
      </c>
      <c r="AI36" s="2">
        <f t="shared" si="28"/>
        <v>0.01</v>
      </c>
      <c r="AJ36" s="2">
        <f t="shared" si="28"/>
        <v>0</v>
      </c>
      <c r="AK36" s="2"/>
      <c r="AL36" s="2"/>
      <c r="AM36" s="2"/>
      <c r="AN36" s="2"/>
      <c r="AP36" t="s">
        <v>22</v>
      </c>
      <c r="AQ36" s="1">
        <f>AQ20</f>
        <v>0.03</v>
      </c>
      <c r="AR36" s="1">
        <f t="shared" ref="AR36:AW36" si="29">AR20</f>
        <v>0.01</v>
      </c>
      <c r="AS36" s="1">
        <f t="shared" si="29"/>
        <v>7.0000000000000007E-2</v>
      </c>
      <c r="AT36" s="1">
        <f t="shared" si="29"/>
        <v>0.02</v>
      </c>
      <c r="AU36" s="1">
        <f t="shared" si="29"/>
        <v>0.04</v>
      </c>
      <c r="AV36" s="1">
        <f t="shared" si="29"/>
        <v>0.03</v>
      </c>
      <c r="AW36" s="1">
        <f t="shared" si="29"/>
        <v>0.05</v>
      </c>
      <c r="AX36" s="2"/>
      <c r="AY36" s="2"/>
      <c r="AZ36" s="2"/>
      <c r="BA36" s="2"/>
      <c r="BC36" s="1">
        <f t="shared" ref="BC36:BC37" si="30">AQ36+AD36+Q36</f>
        <v>100</v>
      </c>
      <c r="BD36" s="1">
        <f t="shared" si="25"/>
        <v>100</v>
      </c>
      <c r="BE36" s="1">
        <f t="shared" si="25"/>
        <v>100</v>
      </c>
      <c r="BF36" s="1">
        <f t="shared" si="25"/>
        <v>100</v>
      </c>
      <c r="BG36" s="1">
        <f t="shared" si="25"/>
        <v>100</v>
      </c>
      <c r="BH36" s="1">
        <f t="shared" si="25"/>
        <v>100</v>
      </c>
      <c r="BI36" s="1">
        <f t="shared" si="25"/>
        <v>100</v>
      </c>
      <c r="BJ36" s="1"/>
    </row>
    <row r="37" spans="2:62" x14ac:dyDescent="0.25">
      <c r="B37" t="s">
        <v>25</v>
      </c>
      <c r="C37" s="2">
        <f>C31</f>
        <v>13.21</v>
      </c>
      <c r="D37" s="2">
        <f t="shared" ref="D37:M37" si="31">D31</f>
        <v>7.68</v>
      </c>
      <c r="E37" s="2">
        <f t="shared" si="31"/>
        <v>1.72</v>
      </c>
      <c r="F37" s="2">
        <f t="shared" si="31"/>
        <v>0.12</v>
      </c>
      <c r="G37" s="2">
        <f t="shared" si="31"/>
        <v>0</v>
      </c>
      <c r="H37" s="2">
        <f t="shared" si="31"/>
        <v>0</v>
      </c>
      <c r="I37" s="2">
        <f t="shared" si="31"/>
        <v>0</v>
      </c>
      <c r="J37" s="2">
        <f t="shared" si="31"/>
        <v>0</v>
      </c>
      <c r="K37" s="2">
        <f t="shared" si="31"/>
        <v>0</v>
      </c>
      <c r="L37" s="2">
        <f t="shared" si="31"/>
        <v>0</v>
      </c>
      <c r="M37" s="2">
        <f t="shared" si="31"/>
        <v>0</v>
      </c>
      <c r="N37" s="2"/>
      <c r="P37" t="s">
        <v>25</v>
      </c>
      <c r="Q37" s="2">
        <f>Q30</f>
        <v>1.42</v>
      </c>
      <c r="R37" s="2">
        <f t="shared" ref="R37:AA37" si="32">R30</f>
        <v>24.24</v>
      </c>
      <c r="S37" s="2">
        <f t="shared" si="32"/>
        <v>68.55</v>
      </c>
      <c r="T37" s="2">
        <f t="shared" si="32"/>
        <v>93.09</v>
      </c>
      <c r="U37" s="2">
        <f t="shared" si="32"/>
        <v>99.16</v>
      </c>
      <c r="V37" s="2">
        <f t="shared" si="32"/>
        <v>99.96</v>
      </c>
      <c r="W37" s="2">
        <f t="shared" si="32"/>
        <v>99.99</v>
      </c>
      <c r="X37" s="2">
        <f t="shared" si="32"/>
        <v>100</v>
      </c>
      <c r="Y37" s="2">
        <f t="shared" si="32"/>
        <v>100</v>
      </c>
      <c r="Z37" s="2">
        <f t="shared" si="32"/>
        <v>100</v>
      </c>
      <c r="AA37" s="2">
        <f t="shared" si="32"/>
        <v>100</v>
      </c>
      <c r="AC37" t="s">
        <v>25</v>
      </c>
      <c r="AD37" s="2">
        <f>AD30</f>
        <v>98.58</v>
      </c>
      <c r="AE37" s="2">
        <f t="shared" ref="AE37:AJ37" si="33">AE30</f>
        <v>75.760000000000005</v>
      </c>
      <c r="AF37" s="2">
        <f t="shared" si="33"/>
        <v>31.45</v>
      </c>
      <c r="AG37" s="2">
        <f t="shared" si="33"/>
        <v>6.91</v>
      </c>
      <c r="AH37" s="2">
        <f t="shared" si="33"/>
        <v>0.84</v>
      </c>
      <c r="AI37" s="2">
        <f t="shared" si="33"/>
        <v>0.04</v>
      </c>
      <c r="AJ37" s="2">
        <f t="shared" si="33"/>
        <v>0.01</v>
      </c>
      <c r="AK37" s="2"/>
      <c r="AL37" s="2"/>
      <c r="AM37" s="2"/>
      <c r="AN37" s="2"/>
      <c r="AP37" t="s">
        <v>25</v>
      </c>
      <c r="AQ37" s="1">
        <f>AQ27</f>
        <v>0</v>
      </c>
      <c r="AR37" s="1">
        <f t="shared" ref="AR37:AW37" si="34">AR27</f>
        <v>0</v>
      </c>
      <c r="AS37" s="1">
        <f t="shared" si="34"/>
        <v>0</v>
      </c>
      <c r="AT37" s="1">
        <f t="shared" si="34"/>
        <v>0</v>
      </c>
      <c r="AU37" s="1">
        <f t="shared" si="34"/>
        <v>0</v>
      </c>
      <c r="AV37" s="1">
        <f t="shared" si="34"/>
        <v>0</v>
      </c>
      <c r="AW37" s="1">
        <f t="shared" si="34"/>
        <v>0</v>
      </c>
      <c r="AX37" s="2"/>
      <c r="AY37" s="2"/>
      <c r="AZ37" s="2"/>
      <c r="BA37" s="2"/>
      <c r="BC37" s="1">
        <f t="shared" si="30"/>
        <v>100</v>
      </c>
      <c r="BD37" s="1">
        <f t="shared" si="25"/>
        <v>100</v>
      </c>
      <c r="BE37" s="1">
        <f t="shared" si="25"/>
        <v>100</v>
      </c>
      <c r="BF37" s="1">
        <f t="shared" si="25"/>
        <v>100</v>
      </c>
      <c r="BG37" s="1">
        <f t="shared" si="25"/>
        <v>100</v>
      </c>
      <c r="BH37" s="1">
        <f t="shared" si="25"/>
        <v>100</v>
      </c>
      <c r="BI37" s="1">
        <f t="shared" si="25"/>
        <v>100</v>
      </c>
      <c r="BJ37" s="1"/>
    </row>
    <row r="40" spans="2:62" x14ac:dyDescent="0.25">
      <c r="B40" t="s">
        <v>26</v>
      </c>
    </row>
    <row r="41" spans="2:62" x14ac:dyDescent="0.25">
      <c r="B41" t="s">
        <v>32</v>
      </c>
    </row>
    <row r="42" spans="2:62" x14ac:dyDescent="0.25">
      <c r="B42" t="s">
        <v>33</v>
      </c>
    </row>
    <row r="43" spans="2:62" x14ac:dyDescent="0.25">
      <c r="B43" t="s">
        <v>34</v>
      </c>
    </row>
    <row r="46" spans="2:62" x14ac:dyDescent="0.25">
      <c r="B46" t="s">
        <v>35</v>
      </c>
    </row>
    <row r="48" spans="2:62" x14ac:dyDescent="0.25">
      <c r="B48" t="s">
        <v>36</v>
      </c>
    </row>
    <row r="52" spans="1:13" x14ac:dyDescent="0.25">
      <c r="B52" s="11" t="s">
        <v>58</v>
      </c>
      <c r="C52" s="11" t="s">
        <v>60</v>
      </c>
    </row>
    <row r="53" spans="1:13" x14ac:dyDescent="0.25">
      <c r="B53" t="s">
        <v>59</v>
      </c>
    </row>
    <row r="57" spans="1:13" x14ac:dyDescent="0.25">
      <c r="B57" t="s">
        <v>38</v>
      </c>
    </row>
    <row r="58" spans="1:13" x14ac:dyDescent="0.25">
      <c r="A58" t="s">
        <v>19</v>
      </c>
      <c r="C58" t="s">
        <v>18</v>
      </c>
    </row>
    <row r="59" spans="1:13" x14ac:dyDescent="0.25">
      <c r="A59" t="s">
        <v>20</v>
      </c>
      <c r="B59" t="s">
        <v>17</v>
      </c>
      <c r="C59">
        <v>5</v>
      </c>
      <c r="D59">
        <v>6</v>
      </c>
      <c r="E59">
        <v>7</v>
      </c>
      <c r="F59">
        <v>8</v>
      </c>
      <c r="G59">
        <v>9</v>
      </c>
      <c r="H59">
        <v>10</v>
      </c>
      <c r="I59">
        <v>11</v>
      </c>
    </row>
    <row r="60" spans="1:13" x14ac:dyDescent="0.25">
      <c r="B60">
        <v>1</v>
      </c>
      <c r="C60" s="2">
        <v>12</v>
      </c>
      <c r="D60" s="2">
        <v>7.83</v>
      </c>
      <c r="E60" s="2">
        <v>6.44</v>
      </c>
      <c r="F60" s="2">
        <v>6.37</v>
      </c>
      <c r="G60" s="2">
        <v>6.81</v>
      </c>
      <c r="H60" s="2">
        <v>7.22</v>
      </c>
      <c r="I60" s="2">
        <v>6.68</v>
      </c>
      <c r="J60" s="2"/>
      <c r="K60" s="2"/>
      <c r="L60" s="2"/>
      <c r="M60" s="2"/>
    </row>
    <row r="61" spans="1:13" x14ac:dyDescent="0.25">
      <c r="B61">
        <v>2</v>
      </c>
      <c r="C61" s="2">
        <v>12.03</v>
      </c>
      <c r="D61" s="2">
        <v>7.59</v>
      </c>
      <c r="E61" s="2">
        <v>6.8</v>
      </c>
      <c r="F61" s="2">
        <v>6.65</v>
      </c>
      <c r="G61" s="2">
        <v>6.52</v>
      </c>
      <c r="H61" s="2">
        <v>6.56</v>
      </c>
      <c r="I61" s="2">
        <v>6</v>
      </c>
      <c r="J61" s="2"/>
      <c r="K61" s="2"/>
      <c r="L61" s="2"/>
      <c r="M61" s="2"/>
    </row>
    <row r="62" spans="1:13" x14ac:dyDescent="0.25">
      <c r="B62">
        <v>3</v>
      </c>
      <c r="C62" s="2">
        <v>12.43</v>
      </c>
      <c r="D62" s="2">
        <v>7.5</v>
      </c>
      <c r="E62" s="2">
        <v>6.43</v>
      </c>
      <c r="F62" s="2">
        <v>6.51</v>
      </c>
      <c r="G62" s="2">
        <v>6.36</v>
      </c>
      <c r="H62" s="2">
        <v>6.69</v>
      </c>
      <c r="I62" s="2">
        <v>6.55</v>
      </c>
      <c r="J62" s="2"/>
      <c r="K62" s="2"/>
      <c r="L62" s="2"/>
      <c r="M62" s="2"/>
    </row>
    <row r="63" spans="1:13" x14ac:dyDescent="0.25">
      <c r="B63">
        <v>4</v>
      </c>
      <c r="C63" s="2">
        <v>11.9</v>
      </c>
      <c r="D63" s="2">
        <v>7.88</v>
      </c>
      <c r="E63" s="2">
        <v>6.82</v>
      </c>
      <c r="F63" s="2">
        <v>6.34</v>
      </c>
      <c r="G63" s="2">
        <v>6.33</v>
      </c>
      <c r="H63" s="2">
        <v>6.23</v>
      </c>
      <c r="I63" s="2">
        <v>6.95</v>
      </c>
      <c r="J63" s="2"/>
      <c r="K63" s="2"/>
      <c r="L63" s="2"/>
      <c r="M63" s="2"/>
    </row>
    <row r="64" spans="1:13" x14ac:dyDescent="0.25">
      <c r="B64">
        <v>5</v>
      </c>
      <c r="C64" s="2">
        <v>13.03</v>
      </c>
      <c r="D64" s="2">
        <v>9.59</v>
      </c>
      <c r="E64" s="2">
        <v>8.14</v>
      </c>
      <c r="F64" s="2">
        <v>7.79</v>
      </c>
      <c r="G64" s="2">
        <v>7.47</v>
      </c>
      <c r="H64" s="2">
        <v>8.24</v>
      </c>
      <c r="I64" s="2">
        <v>7.63</v>
      </c>
      <c r="J64" s="2"/>
      <c r="K64" s="2"/>
      <c r="L64" s="2"/>
      <c r="M64" s="2"/>
    </row>
    <row r="65" spans="1:13" x14ac:dyDescent="0.25">
      <c r="B65">
        <v>6</v>
      </c>
      <c r="C65" s="2">
        <v>26.91</v>
      </c>
      <c r="D65" s="2">
        <v>26.32</v>
      </c>
      <c r="E65" s="2">
        <v>25.52</v>
      </c>
      <c r="F65" s="2">
        <v>25.35</v>
      </c>
      <c r="G65" s="2">
        <v>24.63</v>
      </c>
      <c r="H65" s="2">
        <v>24.56</v>
      </c>
      <c r="I65" s="2">
        <v>24.92</v>
      </c>
      <c r="J65" s="2"/>
      <c r="K65" s="2"/>
      <c r="L65" s="2"/>
      <c r="M65" s="2"/>
    </row>
    <row r="66" spans="1:13" x14ac:dyDescent="0.25">
      <c r="B66">
        <v>7</v>
      </c>
      <c r="C66" s="2">
        <v>57.67</v>
      </c>
      <c r="D66" s="2">
        <v>57.58</v>
      </c>
      <c r="E66" s="2">
        <v>58.63</v>
      </c>
      <c r="F66" s="2">
        <v>58.28</v>
      </c>
      <c r="G66" s="2">
        <v>58.47</v>
      </c>
      <c r="H66" s="2">
        <v>58.09</v>
      </c>
      <c r="I66" s="2">
        <v>59.36</v>
      </c>
      <c r="J66" s="2"/>
      <c r="K66" s="2"/>
      <c r="L66" s="2"/>
      <c r="M66" s="2"/>
    </row>
    <row r="67" spans="1:13" x14ac:dyDescent="0.25">
      <c r="B67" t="s">
        <v>62</v>
      </c>
      <c r="C67" s="2">
        <f>MIN(C60:C66)</f>
        <v>11.9</v>
      </c>
      <c r="D67" s="2">
        <f t="shared" ref="D67:I67" si="35">MIN(D60:D66)</f>
        <v>7.5</v>
      </c>
      <c r="E67" s="2">
        <f t="shared" si="35"/>
        <v>6.43</v>
      </c>
      <c r="F67" s="2">
        <f t="shared" si="35"/>
        <v>6.34</v>
      </c>
      <c r="G67" s="2">
        <f t="shared" si="35"/>
        <v>6.33</v>
      </c>
      <c r="H67" s="2">
        <f t="shared" si="35"/>
        <v>6.23</v>
      </c>
      <c r="I67" s="2">
        <f t="shared" si="35"/>
        <v>6</v>
      </c>
      <c r="J67" s="2"/>
      <c r="K67" s="2"/>
      <c r="L67" s="2"/>
      <c r="M67" s="2"/>
    </row>
    <row r="69" spans="1:13" x14ac:dyDescent="0.25">
      <c r="A69" t="s">
        <v>19</v>
      </c>
      <c r="C69" t="s">
        <v>18</v>
      </c>
    </row>
    <row r="70" spans="1:13" x14ac:dyDescent="0.25">
      <c r="A70" t="s">
        <v>37</v>
      </c>
      <c r="B70" t="s">
        <v>17</v>
      </c>
      <c r="C70">
        <v>5</v>
      </c>
      <c r="D70">
        <v>6</v>
      </c>
      <c r="E70">
        <v>7</v>
      </c>
      <c r="F70">
        <v>8</v>
      </c>
      <c r="G70">
        <v>9</v>
      </c>
      <c r="H70">
        <v>10</v>
      </c>
      <c r="I70">
        <v>11</v>
      </c>
    </row>
    <row r="71" spans="1:13" x14ac:dyDescent="0.25">
      <c r="B71">
        <v>1</v>
      </c>
      <c r="C71" s="2">
        <v>0.28999999999999998</v>
      </c>
      <c r="D71" s="2">
        <v>0.22</v>
      </c>
      <c r="E71" s="2">
        <v>0.22</v>
      </c>
      <c r="F71" s="2">
        <v>0.18</v>
      </c>
      <c r="G71" s="2">
        <v>0.17</v>
      </c>
      <c r="H71" s="2">
        <v>0.14000000000000001</v>
      </c>
      <c r="I71" s="2">
        <v>0.18</v>
      </c>
    </row>
    <row r="72" spans="1:13" x14ac:dyDescent="0.25">
      <c r="B72">
        <v>2</v>
      </c>
      <c r="C72" s="2">
        <v>0.28999999999999998</v>
      </c>
      <c r="D72" s="2">
        <v>0.28999999999999998</v>
      </c>
      <c r="E72" s="2">
        <v>0.19</v>
      </c>
      <c r="F72" s="2">
        <v>0.2</v>
      </c>
      <c r="G72" s="2">
        <v>0.12</v>
      </c>
      <c r="H72" s="2">
        <v>0.21</v>
      </c>
      <c r="I72" s="2">
        <v>0.23</v>
      </c>
    </row>
    <row r="73" spans="1:13" x14ac:dyDescent="0.25">
      <c r="B73">
        <v>3</v>
      </c>
      <c r="C73" s="2">
        <v>0.46</v>
      </c>
      <c r="D73" s="2">
        <v>0.31</v>
      </c>
      <c r="E73" s="2">
        <v>0.26</v>
      </c>
      <c r="F73" s="2">
        <v>0.21</v>
      </c>
      <c r="G73" s="2">
        <v>0.19</v>
      </c>
      <c r="H73" s="2">
        <v>0.14000000000000001</v>
      </c>
      <c r="I73" s="2">
        <v>0.15</v>
      </c>
    </row>
    <row r="74" spans="1:13" x14ac:dyDescent="0.25">
      <c r="B74">
        <v>4</v>
      </c>
      <c r="C74" s="2">
        <v>0.22</v>
      </c>
      <c r="D74" s="2">
        <v>0.32</v>
      </c>
      <c r="E74" s="2">
        <v>0.4</v>
      </c>
      <c r="F74" s="2">
        <v>0.2</v>
      </c>
      <c r="G74" s="2">
        <v>0.15</v>
      </c>
      <c r="H74" s="2">
        <v>0.21</v>
      </c>
      <c r="I74" s="2">
        <v>0.15</v>
      </c>
    </row>
    <row r="75" spans="1:13" x14ac:dyDescent="0.25">
      <c r="B75">
        <v>5</v>
      </c>
      <c r="C75" s="2">
        <v>0.34</v>
      </c>
      <c r="D75" s="2">
        <v>0.33</v>
      </c>
      <c r="E75" s="2">
        <v>0.22</v>
      </c>
      <c r="F75" s="2">
        <v>0.15</v>
      </c>
      <c r="G75" s="2">
        <v>0.14000000000000001</v>
      </c>
      <c r="H75" s="2">
        <v>0.24</v>
      </c>
      <c r="I75" s="2">
        <v>0.21</v>
      </c>
    </row>
    <row r="76" spans="1:13" x14ac:dyDescent="0.25">
      <c r="B76">
        <v>6</v>
      </c>
      <c r="C76" s="2">
        <v>0.32</v>
      </c>
      <c r="D76" s="2">
        <v>0.31</v>
      </c>
      <c r="E76" s="2">
        <v>0.21</v>
      </c>
      <c r="F76" s="2">
        <v>0.13</v>
      </c>
      <c r="G76" s="2">
        <v>0.21</v>
      </c>
      <c r="H76" s="2">
        <v>0.17</v>
      </c>
      <c r="I76" s="2">
        <v>0.16</v>
      </c>
    </row>
    <row r="77" spans="1:13" x14ac:dyDescent="0.25">
      <c r="B77">
        <v>7</v>
      </c>
      <c r="C77" s="2">
        <v>0.26</v>
      </c>
      <c r="D77" s="2">
        <v>0.28999999999999998</v>
      </c>
      <c r="E77" s="2">
        <v>0.21</v>
      </c>
      <c r="F77" s="2">
        <v>0.22</v>
      </c>
      <c r="G77" s="2">
        <v>0.16</v>
      </c>
      <c r="H77" s="2">
        <v>0.2</v>
      </c>
      <c r="I77" s="2">
        <v>0.19</v>
      </c>
    </row>
    <row r="78" spans="1:13" x14ac:dyDescent="0.25">
      <c r="C78" s="2">
        <f>MIN(C71:C77)</f>
        <v>0.22</v>
      </c>
      <c r="D78" s="2">
        <f t="shared" ref="D78:I78" si="36">MIN(D71:D77)</f>
        <v>0.22</v>
      </c>
      <c r="E78" s="2">
        <f t="shared" si="36"/>
        <v>0.19</v>
      </c>
      <c r="F78" s="2">
        <f t="shared" si="36"/>
        <v>0.13</v>
      </c>
      <c r="G78" s="2">
        <f t="shared" si="36"/>
        <v>0.12</v>
      </c>
      <c r="H78" s="2">
        <f t="shared" si="36"/>
        <v>0.14000000000000001</v>
      </c>
      <c r="I78" s="2">
        <f t="shared" si="36"/>
        <v>0.15</v>
      </c>
    </row>
    <row r="80" spans="1:13" x14ac:dyDescent="0.25">
      <c r="C80" t="s">
        <v>18</v>
      </c>
    </row>
    <row r="81" spans="2:9" x14ac:dyDescent="0.25">
      <c r="B81" t="s">
        <v>17</v>
      </c>
      <c r="C81">
        <v>5</v>
      </c>
      <c r="D81">
        <v>6</v>
      </c>
      <c r="E81">
        <v>7</v>
      </c>
      <c r="F81">
        <v>8</v>
      </c>
      <c r="G81">
        <v>9</v>
      </c>
      <c r="H81">
        <v>10</v>
      </c>
      <c r="I81">
        <v>11</v>
      </c>
    </row>
    <row r="82" spans="2:9" x14ac:dyDescent="0.25">
      <c r="B82">
        <v>1</v>
      </c>
      <c r="C82" s="1">
        <v>0.01</v>
      </c>
      <c r="D82" s="1">
        <v>0</v>
      </c>
      <c r="E82" s="1">
        <v>0.01</v>
      </c>
      <c r="F82" s="1">
        <v>0</v>
      </c>
      <c r="G82" s="1">
        <v>0</v>
      </c>
      <c r="H82" s="1">
        <v>0</v>
      </c>
      <c r="I82" s="1">
        <v>0</v>
      </c>
    </row>
    <row r="83" spans="2:9" x14ac:dyDescent="0.25">
      <c r="B83">
        <v>2</v>
      </c>
      <c r="C83" s="1">
        <v>0.01</v>
      </c>
      <c r="D83" s="1">
        <v>0.01</v>
      </c>
      <c r="E83" s="1">
        <v>0</v>
      </c>
      <c r="F83" s="1">
        <v>0.01</v>
      </c>
      <c r="G83" s="1">
        <v>0</v>
      </c>
      <c r="H83" s="1">
        <v>0</v>
      </c>
      <c r="I83" s="1">
        <v>0</v>
      </c>
    </row>
    <row r="84" spans="2:9" x14ac:dyDescent="0.25">
      <c r="B84">
        <v>3</v>
      </c>
      <c r="C84" s="1">
        <v>0.02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2:9" x14ac:dyDescent="0.25">
      <c r="B85">
        <v>4</v>
      </c>
      <c r="C85" s="1">
        <v>0</v>
      </c>
      <c r="D85" s="1">
        <v>0</v>
      </c>
      <c r="E85" s="1">
        <v>0.01</v>
      </c>
      <c r="F85" s="1">
        <v>0</v>
      </c>
      <c r="G85" s="1">
        <v>0</v>
      </c>
      <c r="H85" s="1">
        <v>0</v>
      </c>
      <c r="I85" s="1">
        <v>0</v>
      </c>
    </row>
    <row r="86" spans="2:9" x14ac:dyDescent="0.25">
      <c r="B86">
        <v>5</v>
      </c>
      <c r="C86" s="1">
        <v>0</v>
      </c>
      <c r="D86" s="1">
        <v>0</v>
      </c>
      <c r="E86" s="1">
        <v>0</v>
      </c>
      <c r="F86" s="1">
        <v>0.01</v>
      </c>
      <c r="G86" s="1">
        <v>0</v>
      </c>
      <c r="H86" s="1">
        <v>0</v>
      </c>
      <c r="I86" s="1">
        <v>0</v>
      </c>
    </row>
    <row r="87" spans="2:9" x14ac:dyDescent="0.25">
      <c r="B87">
        <v>6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2:9" x14ac:dyDescent="0.25">
      <c r="B88">
        <v>7</v>
      </c>
      <c r="C88" s="1">
        <v>0.01</v>
      </c>
      <c r="D88" s="1">
        <v>0.02</v>
      </c>
      <c r="E88" s="1">
        <v>0</v>
      </c>
      <c r="F88" s="1">
        <v>0.01</v>
      </c>
      <c r="G88" s="1">
        <v>0</v>
      </c>
      <c r="H88" s="1">
        <v>0</v>
      </c>
      <c r="I88" s="1">
        <v>0</v>
      </c>
    </row>
    <row r="89" spans="2:9" x14ac:dyDescent="0.25">
      <c r="C89" s="2">
        <f>MIN(C82:C88)</f>
        <v>0</v>
      </c>
      <c r="D89" s="2">
        <f t="shared" ref="D89:I89" si="37">MIN(D82:D88)</f>
        <v>0</v>
      </c>
      <c r="E89" s="2">
        <f t="shared" si="37"/>
        <v>0</v>
      </c>
      <c r="F89" s="2">
        <f t="shared" si="37"/>
        <v>0</v>
      </c>
      <c r="G89" s="2">
        <f t="shared" si="37"/>
        <v>0</v>
      </c>
      <c r="H89" s="2">
        <f t="shared" si="37"/>
        <v>0</v>
      </c>
      <c r="I89" s="2">
        <f t="shared" si="37"/>
        <v>0</v>
      </c>
    </row>
    <row r="90" spans="2:9" x14ac:dyDescent="0.25">
      <c r="C90" s="2"/>
      <c r="D90" s="2"/>
      <c r="E90" s="2"/>
      <c r="F90" s="2"/>
      <c r="G90" s="2"/>
      <c r="H90" s="2"/>
      <c r="I90" s="2"/>
    </row>
    <row r="91" spans="2:9" x14ac:dyDescent="0.25">
      <c r="C91" s="2"/>
      <c r="D91" s="2"/>
      <c r="E91" s="2"/>
      <c r="F91" s="2"/>
      <c r="G91" s="2"/>
      <c r="H91" s="2"/>
      <c r="I91" s="2"/>
    </row>
    <row r="92" spans="2:9" x14ac:dyDescent="0.25">
      <c r="C92" s="2"/>
      <c r="D92" s="2"/>
      <c r="E92" s="2"/>
      <c r="F92" s="2"/>
      <c r="G92" s="2"/>
      <c r="H92" s="2"/>
      <c r="I92" s="2"/>
    </row>
    <row r="93" spans="2:9" x14ac:dyDescent="0.25">
      <c r="B93" t="s">
        <v>24</v>
      </c>
      <c r="C93" s="2">
        <f>C67</f>
        <v>11.9</v>
      </c>
      <c r="D93" s="2">
        <f t="shared" ref="D93:I93" si="38">D67</f>
        <v>7.5</v>
      </c>
      <c r="E93" s="2">
        <f t="shared" si="38"/>
        <v>6.43</v>
      </c>
      <c r="F93" s="2">
        <f t="shared" si="38"/>
        <v>6.34</v>
      </c>
      <c r="G93" s="2">
        <f t="shared" si="38"/>
        <v>6.33</v>
      </c>
      <c r="H93" s="2">
        <f t="shared" si="38"/>
        <v>6.23</v>
      </c>
      <c r="I93" s="2">
        <f t="shared" si="38"/>
        <v>6</v>
      </c>
    </row>
    <row r="94" spans="2:9" x14ac:dyDescent="0.25">
      <c r="B94" t="s">
        <v>22</v>
      </c>
      <c r="C94" s="2">
        <f>C78</f>
        <v>0.22</v>
      </c>
      <c r="D94" s="2">
        <f t="shared" ref="D94:I94" si="39">D78</f>
        <v>0.22</v>
      </c>
      <c r="E94" s="2">
        <f t="shared" si="39"/>
        <v>0.19</v>
      </c>
      <c r="F94" s="2">
        <f t="shared" si="39"/>
        <v>0.13</v>
      </c>
      <c r="G94" s="2">
        <f t="shared" si="39"/>
        <v>0.12</v>
      </c>
      <c r="H94" s="2">
        <f t="shared" si="39"/>
        <v>0.14000000000000001</v>
      </c>
      <c r="I94" s="2">
        <f t="shared" si="39"/>
        <v>0.15</v>
      </c>
    </row>
    <row r="95" spans="2:9" x14ac:dyDescent="0.25">
      <c r="B95" t="s">
        <v>25</v>
      </c>
      <c r="C95" s="1">
        <f>C89</f>
        <v>0</v>
      </c>
      <c r="D95" s="1">
        <f t="shared" ref="D95:I95" si="40">D89</f>
        <v>0</v>
      </c>
      <c r="E95" s="1">
        <f t="shared" si="40"/>
        <v>0</v>
      </c>
      <c r="F95" s="1">
        <f t="shared" si="40"/>
        <v>0</v>
      </c>
      <c r="G95" s="1">
        <f t="shared" si="40"/>
        <v>0</v>
      </c>
      <c r="H95" s="1">
        <f t="shared" si="40"/>
        <v>0</v>
      </c>
      <c r="I95" s="1">
        <f t="shared" si="40"/>
        <v>0</v>
      </c>
    </row>
    <row r="97" spans="2:2" x14ac:dyDescent="0.25">
      <c r="B97" t="s">
        <v>43</v>
      </c>
    </row>
    <row r="99" spans="2:2" x14ac:dyDescent="0.25">
      <c r="B99" t="s">
        <v>44</v>
      </c>
    </row>
    <row r="100" spans="2:2" x14ac:dyDescent="0.25">
      <c r="B100" t="s">
        <v>45</v>
      </c>
    </row>
    <row r="101" spans="2:2" x14ac:dyDescent="0.25">
      <c r="B101" t="s">
        <v>46</v>
      </c>
    </row>
    <row r="102" spans="2:2" x14ac:dyDescent="0.25">
      <c r="B102" t="s">
        <v>47</v>
      </c>
    </row>
    <row r="103" spans="2:2" x14ac:dyDescent="0.25">
      <c r="B103" t="s">
        <v>48</v>
      </c>
    </row>
    <row r="104" spans="2:2" x14ac:dyDescent="0.25">
      <c r="B104" t="s">
        <v>49</v>
      </c>
    </row>
    <row r="105" spans="2:2" x14ac:dyDescent="0.25">
      <c r="B105" t="s">
        <v>50</v>
      </c>
    </row>
    <row r="107" spans="2:2" x14ac:dyDescent="0.25">
      <c r="B107" t="s">
        <v>51</v>
      </c>
    </row>
    <row r="108" spans="2:2" x14ac:dyDescent="0.25">
      <c r="B108" t="s">
        <v>52</v>
      </c>
    </row>
    <row r="109" spans="2:2" x14ac:dyDescent="0.25">
      <c r="B109" t="s">
        <v>53</v>
      </c>
    </row>
    <row r="110" spans="2:2" x14ac:dyDescent="0.25">
      <c r="B110" t="s">
        <v>54</v>
      </c>
    </row>
    <row r="113" spans="2:2" x14ac:dyDescent="0.25">
      <c r="B113" t="s">
        <v>55</v>
      </c>
    </row>
    <row r="114" spans="2:2" x14ac:dyDescent="0.25">
      <c r="B114" t="s">
        <v>39</v>
      </c>
    </row>
    <row r="116" spans="2:2" x14ac:dyDescent="0.25">
      <c r="B116" t="s">
        <v>40</v>
      </c>
    </row>
    <row r="117" spans="2:2" x14ac:dyDescent="0.25">
      <c r="B117" t="s">
        <v>56</v>
      </c>
    </row>
    <row r="118" spans="2:2" x14ac:dyDescent="0.25">
      <c r="B118" t="s">
        <v>41</v>
      </c>
    </row>
    <row r="119" spans="2:2" x14ac:dyDescent="0.25">
      <c r="B119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2"/>
  <sheetViews>
    <sheetView topLeftCell="A34" workbookViewId="0">
      <selection activeCell="C63" sqref="C63"/>
    </sheetView>
  </sheetViews>
  <sheetFormatPr defaultRowHeight="15" x14ac:dyDescent="0.25"/>
  <sheetData>
    <row r="1" spans="1:53" x14ac:dyDescent="0.25">
      <c r="A1" t="s">
        <v>63</v>
      </c>
    </row>
    <row r="2" spans="1:53" x14ac:dyDescent="0.25">
      <c r="A2" t="s">
        <v>64</v>
      </c>
    </row>
    <row r="4" spans="1:53" x14ac:dyDescent="0.25">
      <c r="A4" t="s">
        <v>19</v>
      </c>
      <c r="B4" t="s">
        <v>67</v>
      </c>
      <c r="C4" t="s">
        <v>18</v>
      </c>
      <c r="D4" t="s">
        <v>65</v>
      </c>
      <c r="P4" t="s">
        <v>14</v>
      </c>
      <c r="AC4" t="s">
        <v>28</v>
      </c>
      <c r="AP4" t="s">
        <v>29</v>
      </c>
    </row>
    <row r="5" spans="1:53" x14ac:dyDescent="0.25">
      <c r="A5" t="s">
        <v>20</v>
      </c>
      <c r="B5" t="s">
        <v>17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P5" t="s">
        <v>27</v>
      </c>
      <c r="Q5">
        <v>5</v>
      </c>
      <c r="R5">
        <v>6</v>
      </c>
      <c r="S5">
        <v>7</v>
      </c>
      <c r="T5">
        <v>8</v>
      </c>
      <c r="U5">
        <v>9</v>
      </c>
      <c r="V5">
        <v>10</v>
      </c>
      <c r="W5">
        <v>11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Q5">
        <v>5</v>
      </c>
      <c r="AR5">
        <v>6</v>
      </c>
      <c r="AS5">
        <v>7</v>
      </c>
      <c r="AT5">
        <v>8</v>
      </c>
      <c r="AU5">
        <v>9</v>
      </c>
      <c r="AV5">
        <v>10</v>
      </c>
      <c r="AW5">
        <v>11</v>
      </c>
    </row>
    <row r="6" spans="1:53" x14ac:dyDescent="0.25">
      <c r="A6" t="s">
        <v>66</v>
      </c>
      <c r="B6">
        <v>1</v>
      </c>
      <c r="C6" s="12">
        <v>6.63</v>
      </c>
      <c r="D6" s="12">
        <v>7.07</v>
      </c>
      <c r="E6" s="12">
        <v>6.41</v>
      </c>
      <c r="F6" s="12">
        <v>6.85</v>
      </c>
      <c r="G6" s="12">
        <v>6.54</v>
      </c>
      <c r="H6" s="12">
        <v>6.53</v>
      </c>
      <c r="I6" s="12">
        <v>6.49</v>
      </c>
      <c r="J6" s="2"/>
      <c r="K6" s="2"/>
      <c r="L6" s="2"/>
      <c r="M6" s="2"/>
      <c r="N6" s="2"/>
      <c r="P6">
        <v>1</v>
      </c>
      <c r="Q6" s="2">
        <v>58.68</v>
      </c>
      <c r="R6" s="2">
        <v>93.81</v>
      </c>
      <c r="S6" s="2">
        <v>99.38</v>
      </c>
      <c r="T6" s="2">
        <v>99.95</v>
      </c>
      <c r="U6" s="2">
        <v>100</v>
      </c>
      <c r="V6" s="2">
        <v>100</v>
      </c>
      <c r="W6" s="2">
        <v>100</v>
      </c>
      <c r="X6" s="2"/>
      <c r="Y6" s="2"/>
      <c r="Z6" s="2"/>
      <c r="AA6" s="2"/>
      <c r="AC6">
        <v>1</v>
      </c>
      <c r="AD6" s="2">
        <v>41.32</v>
      </c>
      <c r="AE6" s="2">
        <v>6.19</v>
      </c>
      <c r="AF6" s="2">
        <v>0.62</v>
      </c>
      <c r="AG6" s="2">
        <v>0.05</v>
      </c>
      <c r="AH6" s="2">
        <v>0</v>
      </c>
      <c r="AI6" s="2">
        <v>0</v>
      </c>
      <c r="AJ6" s="2">
        <v>0</v>
      </c>
      <c r="AK6" s="2"/>
      <c r="AL6" s="2"/>
      <c r="AM6" s="2"/>
      <c r="AN6" s="2"/>
      <c r="AP6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2"/>
      <c r="AY6" s="2"/>
      <c r="AZ6" s="2"/>
      <c r="BA6" s="2"/>
    </row>
    <row r="7" spans="1:53" x14ac:dyDescent="0.25">
      <c r="B7">
        <v>2</v>
      </c>
      <c r="C7" s="12">
        <v>6.59</v>
      </c>
      <c r="D7" s="12">
        <v>6.51</v>
      </c>
      <c r="E7" s="12">
        <v>6.52</v>
      </c>
      <c r="F7" s="12">
        <v>6.57</v>
      </c>
      <c r="G7" s="12">
        <v>6.7</v>
      </c>
      <c r="H7" s="12">
        <v>6.66</v>
      </c>
      <c r="I7" s="12">
        <v>6.5</v>
      </c>
      <c r="J7" s="2"/>
      <c r="K7" s="2"/>
      <c r="L7" s="2"/>
      <c r="M7" s="2"/>
      <c r="N7" s="2"/>
      <c r="P7">
        <v>2</v>
      </c>
      <c r="Q7" s="2">
        <v>59.27</v>
      </c>
      <c r="R7" s="2">
        <v>94.55</v>
      </c>
      <c r="S7" s="2">
        <v>99.45</v>
      </c>
      <c r="T7" s="2">
        <v>100</v>
      </c>
      <c r="U7" s="2">
        <v>100</v>
      </c>
      <c r="V7" s="2">
        <v>100</v>
      </c>
      <c r="W7" s="2">
        <v>100</v>
      </c>
      <c r="X7" s="2"/>
      <c r="Y7" s="2"/>
      <c r="Z7" s="2"/>
      <c r="AA7" s="2"/>
      <c r="AC7">
        <v>2</v>
      </c>
      <c r="AD7" s="2">
        <v>40.729999999999997</v>
      </c>
      <c r="AE7" s="2">
        <v>5.45</v>
      </c>
      <c r="AF7" s="2">
        <v>0.55000000000000004</v>
      </c>
      <c r="AG7" s="2">
        <v>0</v>
      </c>
      <c r="AH7" s="2">
        <v>0</v>
      </c>
      <c r="AI7" s="2">
        <v>0</v>
      </c>
      <c r="AJ7" s="2">
        <v>0</v>
      </c>
      <c r="AK7" s="2"/>
      <c r="AL7" s="2"/>
      <c r="AM7" s="2"/>
      <c r="AN7" s="2"/>
      <c r="AP7">
        <v>2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2"/>
      <c r="AY7" s="2"/>
      <c r="AZ7" s="2"/>
      <c r="BA7" s="2"/>
    </row>
    <row r="8" spans="1:53" x14ac:dyDescent="0.25">
      <c r="B8">
        <v>3</v>
      </c>
      <c r="C8" s="12">
        <v>6.52</v>
      </c>
      <c r="D8" s="12">
        <v>6.57</v>
      </c>
      <c r="E8" s="12">
        <v>6.41</v>
      </c>
      <c r="F8" s="12">
        <v>6.33</v>
      </c>
      <c r="G8" s="12">
        <v>6.26</v>
      </c>
      <c r="H8" s="12">
        <v>6.74</v>
      </c>
      <c r="I8" s="12">
        <v>6.38</v>
      </c>
      <c r="J8" s="2"/>
      <c r="K8" s="2"/>
      <c r="L8" s="2"/>
      <c r="M8" s="2"/>
      <c r="N8" s="2"/>
      <c r="P8">
        <v>3</v>
      </c>
      <c r="Q8" s="2">
        <v>59.9</v>
      </c>
      <c r="R8" s="2">
        <v>94.31</v>
      </c>
      <c r="S8" s="2">
        <v>99.48</v>
      </c>
      <c r="T8" s="2">
        <v>99.97</v>
      </c>
      <c r="U8" s="2">
        <v>100</v>
      </c>
      <c r="V8" s="2">
        <v>100</v>
      </c>
      <c r="W8" s="2">
        <v>100</v>
      </c>
      <c r="X8" s="2"/>
      <c r="Y8" s="2"/>
      <c r="Z8" s="2"/>
      <c r="AA8" s="2"/>
      <c r="AC8">
        <v>3</v>
      </c>
      <c r="AD8" s="2">
        <v>40.1</v>
      </c>
      <c r="AE8" s="2">
        <v>5.69</v>
      </c>
      <c r="AF8" s="2">
        <v>0.52</v>
      </c>
      <c r="AG8" s="2">
        <v>0.03</v>
      </c>
      <c r="AH8" s="2">
        <v>0</v>
      </c>
      <c r="AI8" s="2">
        <v>0</v>
      </c>
      <c r="AJ8" s="2">
        <v>0</v>
      </c>
      <c r="AK8" s="2"/>
      <c r="AL8" s="2"/>
      <c r="AM8" s="2"/>
      <c r="AN8" s="2"/>
      <c r="AP8">
        <v>3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2"/>
      <c r="AY8" s="2"/>
      <c r="AZ8" s="2"/>
      <c r="BA8" s="2"/>
    </row>
    <row r="9" spans="1:53" x14ac:dyDescent="0.25">
      <c r="B9">
        <v>4</v>
      </c>
      <c r="C9" s="12">
        <v>6.77</v>
      </c>
      <c r="D9" s="12">
        <v>6.28</v>
      </c>
      <c r="E9" s="12">
        <v>6.85</v>
      </c>
      <c r="F9" s="12">
        <v>6.21</v>
      </c>
      <c r="G9" s="12">
        <v>6.55</v>
      </c>
      <c r="H9" s="12">
        <v>6.6</v>
      </c>
      <c r="I9" s="12">
        <v>6.74</v>
      </c>
      <c r="J9" s="2"/>
      <c r="K9" s="2"/>
      <c r="L9" s="2"/>
      <c r="M9" s="2"/>
      <c r="N9" s="2"/>
      <c r="P9">
        <v>4</v>
      </c>
      <c r="Q9" s="2">
        <v>59.4</v>
      </c>
      <c r="R9" s="2">
        <v>93.73</v>
      </c>
      <c r="S9" s="2">
        <v>99.46</v>
      </c>
      <c r="T9" s="2">
        <v>99.95</v>
      </c>
      <c r="U9" s="2">
        <v>100</v>
      </c>
      <c r="V9" s="2">
        <v>100</v>
      </c>
      <c r="W9" s="2">
        <v>100</v>
      </c>
      <c r="X9" s="2"/>
      <c r="Y9" s="2"/>
      <c r="Z9" s="2"/>
      <c r="AA9" s="2"/>
      <c r="AC9">
        <v>4</v>
      </c>
      <c r="AD9" s="2">
        <v>40.6</v>
      </c>
      <c r="AE9" s="2">
        <v>6.27</v>
      </c>
      <c r="AF9" s="2">
        <v>0.54</v>
      </c>
      <c r="AG9" s="2">
        <v>0.05</v>
      </c>
      <c r="AH9" s="2">
        <v>0</v>
      </c>
      <c r="AI9" s="2">
        <v>0</v>
      </c>
      <c r="AJ9" s="2">
        <v>0</v>
      </c>
      <c r="AK9" s="2"/>
      <c r="AL9" s="2"/>
      <c r="AM9" s="2"/>
      <c r="AN9" s="2"/>
      <c r="AP9">
        <v>4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2"/>
      <c r="AY9" s="2"/>
      <c r="AZ9" s="2"/>
      <c r="BA9" s="2"/>
    </row>
    <row r="10" spans="1:53" x14ac:dyDescent="0.25">
      <c r="B10">
        <v>5</v>
      </c>
      <c r="C10" s="12">
        <v>9.2899999999999991</v>
      </c>
      <c r="D10" s="12">
        <v>7.64</v>
      </c>
      <c r="E10" s="12">
        <v>7.95</v>
      </c>
      <c r="F10" s="12">
        <v>7.71</v>
      </c>
      <c r="G10" s="12">
        <v>7.53</v>
      </c>
      <c r="H10" s="12">
        <v>7.91</v>
      </c>
      <c r="I10" s="12">
        <v>8.1300000000000008</v>
      </c>
      <c r="J10" s="2"/>
      <c r="K10" s="2"/>
      <c r="L10" s="2"/>
      <c r="M10" s="2"/>
      <c r="N10" s="2"/>
      <c r="P10">
        <v>5</v>
      </c>
      <c r="Q10" s="2">
        <v>59.4</v>
      </c>
      <c r="R10" s="2">
        <v>91.92</v>
      </c>
      <c r="S10" s="2">
        <v>97.48</v>
      </c>
      <c r="T10" s="2">
        <v>98.04</v>
      </c>
      <c r="U10" s="2">
        <v>98.36</v>
      </c>
      <c r="V10" s="2">
        <v>98.11</v>
      </c>
      <c r="W10" s="2">
        <v>98.19</v>
      </c>
      <c r="X10" s="2"/>
      <c r="Y10" s="2"/>
      <c r="Z10" s="2"/>
      <c r="AA10" s="2"/>
      <c r="AC10">
        <v>5</v>
      </c>
      <c r="AD10" s="2">
        <v>39.369999999999997</v>
      </c>
      <c r="AE10" s="2">
        <v>6.33</v>
      </c>
      <c r="AF10" s="2">
        <v>0.64</v>
      </c>
      <c r="AG10" s="2">
        <v>7.0000000000000007E-2</v>
      </c>
      <c r="AH10" s="2">
        <v>0</v>
      </c>
      <c r="AI10" s="2">
        <v>0</v>
      </c>
      <c r="AJ10" s="2">
        <v>0</v>
      </c>
      <c r="AK10" s="2"/>
      <c r="AL10" s="2"/>
      <c r="AM10" s="2"/>
      <c r="AN10" s="2"/>
      <c r="AP10">
        <v>5</v>
      </c>
      <c r="AQ10" s="1">
        <v>1.23</v>
      </c>
      <c r="AR10" s="1">
        <v>1.75</v>
      </c>
      <c r="AS10" s="1">
        <v>1.88</v>
      </c>
      <c r="AT10" s="1">
        <v>1.89</v>
      </c>
      <c r="AU10" s="1">
        <v>1.64</v>
      </c>
      <c r="AV10" s="1">
        <v>1.89</v>
      </c>
      <c r="AW10" s="1">
        <v>1.81</v>
      </c>
      <c r="AX10" s="2"/>
      <c r="AY10" s="2"/>
      <c r="AZ10" s="2"/>
      <c r="BA10" s="2"/>
    </row>
    <row r="11" spans="1:53" x14ac:dyDescent="0.25">
      <c r="B11">
        <v>6</v>
      </c>
      <c r="C11" s="12">
        <v>30.07</v>
      </c>
      <c r="D11" s="12">
        <v>25.16</v>
      </c>
      <c r="E11" s="12">
        <v>24.76</v>
      </c>
      <c r="F11" s="12">
        <v>24</v>
      </c>
      <c r="G11" s="12">
        <v>24.76</v>
      </c>
      <c r="H11" s="12">
        <v>25.21</v>
      </c>
      <c r="I11" s="12">
        <v>25.06</v>
      </c>
      <c r="J11" s="2"/>
      <c r="K11" s="2"/>
      <c r="L11" s="2"/>
      <c r="M11" s="2"/>
      <c r="N11" s="2"/>
      <c r="P11">
        <v>6</v>
      </c>
      <c r="Q11" s="2">
        <v>44.5</v>
      </c>
      <c r="R11" s="2">
        <v>73.150000000000006</v>
      </c>
      <c r="S11" s="2">
        <v>77.709999999999994</v>
      </c>
      <c r="T11" s="2">
        <v>78.86</v>
      </c>
      <c r="U11" s="2">
        <v>78.22</v>
      </c>
      <c r="V11" s="2">
        <v>77.459999999999994</v>
      </c>
      <c r="W11" s="2">
        <v>77.930000000000007</v>
      </c>
      <c r="X11" s="2"/>
      <c r="Y11" s="2"/>
      <c r="Z11" s="2"/>
      <c r="AA11" s="2"/>
      <c r="AC11">
        <v>6</v>
      </c>
      <c r="AD11" s="2">
        <v>40.18</v>
      </c>
      <c r="AE11" s="2">
        <v>5.94</v>
      </c>
      <c r="AF11" s="2">
        <v>0.5</v>
      </c>
      <c r="AG11" s="2">
        <v>0.02</v>
      </c>
      <c r="AH11" s="2">
        <v>0</v>
      </c>
      <c r="AI11" s="2">
        <v>0</v>
      </c>
      <c r="AJ11" s="2">
        <v>0</v>
      </c>
      <c r="AK11" s="2"/>
      <c r="AL11" s="2"/>
      <c r="AM11" s="2"/>
      <c r="AN11" s="2"/>
      <c r="AP11">
        <v>6</v>
      </c>
      <c r="AQ11" s="1">
        <v>15.32</v>
      </c>
      <c r="AR11" s="1">
        <v>20.91</v>
      </c>
      <c r="AS11" s="1">
        <v>21.79</v>
      </c>
      <c r="AT11" s="1">
        <v>21.12</v>
      </c>
      <c r="AU11" s="1">
        <v>21.78</v>
      </c>
      <c r="AV11" s="1">
        <v>22.54</v>
      </c>
      <c r="AW11" s="1">
        <v>22.07</v>
      </c>
      <c r="AX11" s="2"/>
      <c r="AY11" s="2"/>
      <c r="AZ11" s="2"/>
      <c r="BA11" s="2"/>
    </row>
    <row r="12" spans="1:53" x14ac:dyDescent="0.25">
      <c r="B12">
        <v>7</v>
      </c>
      <c r="C12" s="12">
        <v>62.79</v>
      </c>
      <c r="D12" s="12">
        <v>58.12</v>
      </c>
      <c r="E12" s="12">
        <v>57.36</v>
      </c>
      <c r="F12" s="12">
        <v>58.16</v>
      </c>
      <c r="G12" s="12">
        <v>57.57</v>
      </c>
      <c r="H12" s="12">
        <v>57.78</v>
      </c>
      <c r="I12" s="12">
        <v>58.16</v>
      </c>
      <c r="J12" s="2"/>
      <c r="K12" s="2"/>
      <c r="L12" s="2"/>
      <c r="M12" s="2"/>
      <c r="N12" s="2"/>
      <c r="P12">
        <v>7</v>
      </c>
      <c r="Q12" s="2">
        <v>21.2</v>
      </c>
      <c r="R12" s="2">
        <v>39.22</v>
      </c>
      <c r="S12" s="2">
        <v>42.81</v>
      </c>
      <c r="T12" s="2">
        <v>42.32</v>
      </c>
      <c r="U12" s="2">
        <v>42.99</v>
      </c>
      <c r="V12" s="2">
        <v>42.67</v>
      </c>
      <c r="W12" s="2">
        <v>42.21</v>
      </c>
      <c r="X12" s="2"/>
      <c r="Y12" s="2"/>
      <c r="Z12" s="2"/>
      <c r="AA12" s="2"/>
      <c r="AC12">
        <v>7</v>
      </c>
      <c r="AD12" s="2">
        <v>40.57</v>
      </c>
      <c r="AE12" s="2">
        <v>5.72</v>
      </c>
      <c r="AF12" s="2">
        <v>0.5</v>
      </c>
      <c r="AG12" s="2">
        <v>0.06</v>
      </c>
      <c r="AH12" s="2">
        <v>0.01</v>
      </c>
      <c r="AI12" s="2">
        <v>0</v>
      </c>
      <c r="AJ12" s="2">
        <v>0</v>
      </c>
      <c r="AK12" s="2"/>
      <c r="AL12" s="2"/>
      <c r="AM12" s="2"/>
      <c r="AN12" s="2"/>
      <c r="AP12">
        <v>7</v>
      </c>
      <c r="AQ12" s="1">
        <v>38.229999999999997</v>
      </c>
      <c r="AR12" s="1">
        <v>55.06</v>
      </c>
      <c r="AS12" s="1">
        <v>56.69</v>
      </c>
      <c r="AT12" s="1">
        <v>57.62</v>
      </c>
      <c r="AU12" s="1">
        <v>57</v>
      </c>
      <c r="AV12" s="1">
        <v>57.33</v>
      </c>
      <c r="AW12" s="1">
        <v>57.79</v>
      </c>
      <c r="AX12" s="2"/>
      <c r="AY12" s="2"/>
      <c r="AZ12" s="2"/>
      <c r="BA12" s="2"/>
    </row>
    <row r="13" spans="1:53" x14ac:dyDescent="0.25">
      <c r="B13" t="s">
        <v>62</v>
      </c>
      <c r="C13" s="2">
        <f>MIN(C6:C12)</f>
        <v>6.52</v>
      </c>
      <c r="D13" s="2">
        <f t="shared" ref="D13:M13" si="0">MIN(D6:D12)</f>
        <v>6.28</v>
      </c>
      <c r="E13" s="2">
        <f t="shared" si="0"/>
        <v>6.41</v>
      </c>
      <c r="F13" s="2">
        <f t="shared" si="0"/>
        <v>6.21</v>
      </c>
      <c r="G13" s="2">
        <f t="shared" si="0"/>
        <v>6.26</v>
      </c>
      <c r="H13" s="2">
        <f t="shared" si="0"/>
        <v>6.53</v>
      </c>
      <c r="I13" s="2">
        <f t="shared" si="0"/>
        <v>6.38</v>
      </c>
      <c r="J13" s="2"/>
      <c r="K13" s="2"/>
      <c r="L13" s="2"/>
      <c r="M13" s="2"/>
      <c r="N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5" spans="1:53" x14ac:dyDescent="0.25">
      <c r="A15" t="s">
        <v>19</v>
      </c>
      <c r="C15" t="s">
        <v>18</v>
      </c>
      <c r="AC15" t="s">
        <v>28</v>
      </c>
      <c r="AP15" t="s">
        <v>29</v>
      </c>
    </row>
    <row r="16" spans="1:53" x14ac:dyDescent="0.25">
      <c r="A16" t="s">
        <v>22</v>
      </c>
      <c r="B16" t="s">
        <v>17</v>
      </c>
      <c r="C16">
        <v>5</v>
      </c>
      <c r="D16">
        <v>6</v>
      </c>
      <c r="E16">
        <v>7</v>
      </c>
      <c r="F16">
        <v>8</v>
      </c>
      <c r="G16">
        <v>9</v>
      </c>
      <c r="H16">
        <v>10</v>
      </c>
      <c r="I16">
        <v>11</v>
      </c>
      <c r="P16" t="s">
        <v>27</v>
      </c>
      <c r="Q16">
        <v>5</v>
      </c>
      <c r="R16">
        <v>6</v>
      </c>
      <c r="S16">
        <v>7</v>
      </c>
      <c r="T16">
        <v>8</v>
      </c>
      <c r="U16">
        <v>9</v>
      </c>
      <c r="V16">
        <v>10</v>
      </c>
      <c r="W16">
        <v>11</v>
      </c>
      <c r="AD16">
        <v>5</v>
      </c>
      <c r="AE16">
        <v>6</v>
      </c>
      <c r="AF16">
        <v>7</v>
      </c>
      <c r="AG16">
        <v>8</v>
      </c>
      <c r="AH16">
        <v>9</v>
      </c>
      <c r="AI16">
        <v>10</v>
      </c>
      <c r="AJ16">
        <v>11</v>
      </c>
      <c r="AQ16">
        <v>5</v>
      </c>
      <c r="AR16">
        <v>6</v>
      </c>
      <c r="AS16">
        <v>7</v>
      </c>
      <c r="AT16">
        <v>8</v>
      </c>
      <c r="AU16">
        <v>9</v>
      </c>
      <c r="AV16">
        <v>10</v>
      </c>
      <c r="AW16">
        <v>11</v>
      </c>
    </row>
    <row r="17" spans="1:53" x14ac:dyDescent="0.25">
      <c r="B17">
        <v>1</v>
      </c>
      <c r="C17">
        <v>0.19</v>
      </c>
      <c r="D17">
        <v>0.17</v>
      </c>
      <c r="E17">
        <v>0.16</v>
      </c>
      <c r="F17">
        <v>0.23</v>
      </c>
      <c r="G17">
        <v>0.14000000000000001</v>
      </c>
      <c r="H17">
        <v>0.23</v>
      </c>
      <c r="I17">
        <v>0.24</v>
      </c>
      <c r="P17">
        <v>1</v>
      </c>
      <c r="Q17" s="2">
        <v>33.82</v>
      </c>
      <c r="R17" s="2">
        <v>79.63</v>
      </c>
      <c r="S17" s="2">
        <v>96.26</v>
      </c>
      <c r="T17" s="2">
        <v>99.59</v>
      </c>
      <c r="U17" s="2">
        <v>99.96</v>
      </c>
      <c r="V17" s="2">
        <v>100</v>
      </c>
      <c r="W17" s="2">
        <v>100</v>
      </c>
      <c r="X17" s="2"/>
      <c r="Y17" s="2"/>
      <c r="Z17" s="2"/>
      <c r="AA17" s="2"/>
      <c r="AC17">
        <v>1</v>
      </c>
      <c r="AD17" s="2">
        <v>66.180000000000007</v>
      </c>
      <c r="AE17" s="2">
        <v>20.37</v>
      </c>
      <c r="AF17" s="2">
        <v>3.74</v>
      </c>
      <c r="AG17" s="2">
        <v>0.41</v>
      </c>
      <c r="AH17" s="2">
        <v>0.04</v>
      </c>
      <c r="AI17" s="2">
        <v>0</v>
      </c>
      <c r="AJ17" s="2">
        <v>0</v>
      </c>
      <c r="AK17" s="2"/>
      <c r="AL17" s="2"/>
      <c r="AM17" s="2"/>
      <c r="AN17" s="2"/>
      <c r="AP17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/>
      <c r="AY17" s="1"/>
      <c r="AZ17" s="1"/>
      <c r="BA17" s="1"/>
    </row>
    <row r="18" spans="1:53" x14ac:dyDescent="0.25">
      <c r="B18">
        <v>2</v>
      </c>
      <c r="C18">
        <v>0.21</v>
      </c>
      <c r="D18">
        <v>0.24</v>
      </c>
      <c r="E18">
        <v>0.22</v>
      </c>
      <c r="F18">
        <v>0.16</v>
      </c>
      <c r="G18">
        <v>0.2</v>
      </c>
      <c r="H18">
        <v>0.18</v>
      </c>
      <c r="I18">
        <v>0.22</v>
      </c>
      <c r="P18">
        <v>2</v>
      </c>
      <c r="Q18" s="2">
        <v>33.61</v>
      </c>
      <c r="R18" s="2">
        <v>80.19</v>
      </c>
      <c r="S18" s="2">
        <v>96.16</v>
      </c>
      <c r="T18" s="2">
        <v>99.58</v>
      </c>
      <c r="U18" s="2">
        <v>99.97</v>
      </c>
      <c r="V18" s="2">
        <v>99.98</v>
      </c>
      <c r="W18" s="2">
        <v>100</v>
      </c>
      <c r="X18" s="2"/>
      <c r="Y18" s="2"/>
      <c r="Z18" s="2"/>
      <c r="AA18" s="2"/>
      <c r="AC18">
        <v>2</v>
      </c>
      <c r="AD18" s="2">
        <v>66.39</v>
      </c>
      <c r="AE18" s="2">
        <v>19.809999999999999</v>
      </c>
      <c r="AF18" s="2">
        <v>3.84</v>
      </c>
      <c r="AG18" s="2">
        <v>0.42</v>
      </c>
      <c r="AH18" s="2">
        <v>0.03</v>
      </c>
      <c r="AI18" s="2">
        <v>0.02</v>
      </c>
      <c r="AJ18" s="2">
        <v>0</v>
      </c>
      <c r="AK18" s="2"/>
      <c r="AL18" s="2"/>
      <c r="AM18" s="2"/>
      <c r="AN18" s="2"/>
      <c r="AP18">
        <v>2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/>
      <c r="AY18" s="1"/>
      <c r="AZ18" s="1"/>
      <c r="BA18" s="1"/>
    </row>
    <row r="19" spans="1:53" x14ac:dyDescent="0.25">
      <c r="B19">
        <v>3</v>
      </c>
      <c r="C19">
        <v>0.2</v>
      </c>
      <c r="D19">
        <v>0.22</v>
      </c>
      <c r="E19">
        <v>0.18</v>
      </c>
      <c r="F19">
        <v>0.16</v>
      </c>
      <c r="G19">
        <v>0.2</v>
      </c>
      <c r="H19">
        <v>0.18</v>
      </c>
      <c r="I19">
        <v>0.14000000000000001</v>
      </c>
      <c r="P19">
        <v>3</v>
      </c>
      <c r="Q19" s="2">
        <v>34.17</v>
      </c>
      <c r="R19" s="2">
        <v>80.27</v>
      </c>
      <c r="S19" s="2">
        <v>96.07</v>
      </c>
      <c r="T19" s="2">
        <v>99.58</v>
      </c>
      <c r="U19" s="2">
        <v>99.96</v>
      </c>
      <c r="V19" s="2">
        <v>100</v>
      </c>
      <c r="W19" s="2">
        <v>100</v>
      </c>
      <c r="X19" s="2"/>
      <c r="Y19" s="2"/>
      <c r="Z19" s="2"/>
      <c r="AA19" s="2"/>
      <c r="AC19">
        <v>3</v>
      </c>
      <c r="AD19" s="2">
        <v>65.83</v>
      </c>
      <c r="AE19" s="2">
        <v>19.73</v>
      </c>
      <c r="AF19" s="2">
        <v>3.93</v>
      </c>
      <c r="AG19" s="2">
        <v>0.42</v>
      </c>
      <c r="AH19" s="2">
        <v>0.04</v>
      </c>
      <c r="AI19" s="2">
        <v>0</v>
      </c>
      <c r="AJ19" s="2">
        <v>0</v>
      </c>
      <c r="AK19" s="2"/>
      <c r="AL19" s="2"/>
      <c r="AM19" s="2"/>
      <c r="AN19" s="2"/>
      <c r="AP19">
        <v>3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/>
      <c r="AY19" s="1"/>
      <c r="AZ19" s="1"/>
      <c r="BA19" s="1"/>
    </row>
    <row r="20" spans="1:53" x14ac:dyDescent="0.25">
      <c r="B20">
        <v>4</v>
      </c>
      <c r="C20">
        <v>0.23</v>
      </c>
      <c r="D20">
        <v>0.21</v>
      </c>
      <c r="E20">
        <v>0.15</v>
      </c>
      <c r="F20">
        <v>0.18</v>
      </c>
      <c r="G20">
        <v>0.23</v>
      </c>
      <c r="H20">
        <v>0.17</v>
      </c>
      <c r="I20">
        <v>0.19</v>
      </c>
      <c r="P20">
        <v>4</v>
      </c>
      <c r="Q20" s="2">
        <v>33</v>
      </c>
      <c r="R20" s="2">
        <v>80.16</v>
      </c>
      <c r="S20" s="2">
        <v>96.36</v>
      </c>
      <c r="T20" s="2">
        <v>99.5</v>
      </c>
      <c r="U20" s="2">
        <v>99.94</v>
      </c>
      <c r="V20" s="2">
        <v>99.99</v>
      </c>
      <c r="W20" s="2">
        <v>100</v>
      </c>
      <c r="X20" s="2"/>
      <c r="Y20" s="2"/>
      <c r="Z20" s="2"/>
      <c r="AA20" s="2"/>
      <c r="AC20">
        <v>4</v>
      </c>
      <c r="AD20" s="2">
        <v>67</v>
      </c>
      <c r="AE20" s="2">
        <v>19.84</v>
      </c>
      <c r="AF20" s="2">
        <v>3.64</v>
      </c>
      <c r="AG20" s="2">
        <v>0.5</v>
      </c>
      <c r="AH20" s="2">
        <v>0.06</v>
      </c>
      <c r="AI20" s="2">
        <v>0.01</v>
      </c>
      <c r="AJ20" s="2">
        <v>0</v>
      </c>
      <c r="AK20" s="2"/>
      <c r="AL20" s="2"/>
      <c r="AM20" s="2"/>
      <c r="AN20" s="2"/>
      <c r="AP20">
        <v>4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/>
      <c r="AY20" s="1"/>
      <c r="AZ20" s="1"/>
      <c r="BA20" s="1"/>
    </row>
    <row r="21" spans="1:53" x14ac:dyDescent="0.25">
      <c r="B21">
        <v>5</v>
      </c>
      <c r="C21">
        <v>0.21</v>
      </c>
      <c r="D21">
        <v>0.22</v>
      </c>
      <c r="E21">
        <v>0.24</v>
      </c>
      <c r="F21">
        <v>0.18</v>
      </c>
      <c r="G21">
        <v>0.19</v>
      </c>
      <c r="H21">
        <v>0.16</v>
      </c>
      <c r="I21">
        <v>0.23</v>
      </c>
      <c r="P21">
        <v>5</v>
      </c>
      <c r="Q21" s="2">
        <v>33.14</v>
      </c>
      <c r="R21" s="2">
        <v>80.11</v>
      </c>
      <c r="S21" s="2">
        <v>96.47</v>
      </c>
      <c r="T21" s="2">
        <v>99.48</v>
      </c>
      <c r="U21" s="2">
        <v>99.96</v>
      </c>
      <c r="V21" s="2">
        <v>99.99</v>
      </c>
      <c r="W21" s="2">
        <v>100</v>
      </c>
      <c r="X21" s="2"/>
      <c r="Y21" s="2"/>
      <c r="Z21" s="2"/>
      <c r="AA21" s="2"/>
      <c r="AC21">
        <v>5</v>
      </c>
      <c r="AD21" s="2">
        <v>66.86</v>
      </c>
      <c r="AE21" s="2">
        <v>19.89</v>
      </c>
      <c r="AF21" s="2">
        <v>3.53</v>
      </c>
      <c r="AG21" s="2">
        <v>0.52</v>
      </c>
      <c r="AH21" s="2">
        <v>0.04</v>
      </c>
      <c r="AI21" s="2">
        <v>0.01</v>
      </c>
      <c r="AJ21" s="2">
        <v>0</v>
      </c>
      <c r="AK21" s="2"/>
      <c r="AL21" s="2"/>
      <c r="AM21" s="2"/>
      <c r="AN21" s="2"/>
      <c r="AP21">
        <v>5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/>
      <c r="AY21" s="1"/>
      <c r="AZ21" s="1"/>
      <c r="BA21" s="1"/>
    </row>
    <row r="22" spans="1:53" x14ac:dyDescent="0.25">
      <c r="B22">
        <v>6</v>
      </c>
      <c r="C22">
        <v>0.26</v>
      </c>
      <c r="D22">
        <v>0.2</v>
      </c>
      <c r="E22">
        <v>0.25</v>
      </c>
      <c r="F22">
        <v>0.12</v>
      </c>
      <c r="G22">
        <v>0.18</v>
      </c>
      <c r="H22">
        <v>0.17</v>
      </c>
      <c r="I22">
        <v>0.13</v>
      </c>
      <c r="P22">
        <v>6</v>
      </c>
      <c r="Q22" s="2">
        <v>33.96</v>
      </c>
      <c r="R22" s="2">
        <v>80.61</v>
      </c>
      <c r="S22" s="2">
        <v>96.03</v>
      </c>
      <c r="T22" s="2">
        <v>99.48</v>
      </c>
      <c r="U22" s="2">
        <v>99.95</v>
      </c>
      <c r="V22" s="2">
        <v>100</v>
      </c>
      <c r="W22" s="2">
        <v>100</v>
      </c>
      <c r="X22" s="2"/>
      <c r="Y22" s="2"/>
      <c r="Z22" s="2"/>
      <c r="AA22" s="2"/>
      <c r="AC22">
        <v>6</v>
      </c>
      <c r="AD22" s="2">
        <v>66.040000000000006</v>
      </c>
      <c r="AE22" s="2">
        <v>19.39</v>
      </c>
      <c r="AF22" s="2">
        <v>3.97</v>
      </c>
      <c r="AG22" s="2">
        <v>0.52</v>
      </c>
      <c r="AH22" s="2">
        <v>0.05</v>
      </c>
      <c r="AI22" s="2">
        <v>0</v>
      </c>
      <c r="AJ22" s="2">
        <v>0</v>
      </c>
      <c r="AK22" s="2"/>
      <c r="AL22" s="2"/>
      <c r="AM22" s="2"/>
      <c r="AN22" s="2"/>
      <c r="AP22">
        <v>6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/>
      <c r="AY22" s="1"/>
      <c r="AZ22" s="1"/>
      <c r="BA22" s="1"/>
    </row>
    <row r="23" spans="1:53" x14ac:dyDescent="0.25">
      <c r="B23">
        <v>7</v>
      </c>
      <c r="C23">
        <v>0.85</v>
      </c>
      <c r="D23">
        <v>0.32</v>
      </c>
      <c r="E23">
        <v>0.18</v>
      </c>
      <c r="F23">
        <v>0.18</v>
      </c>
      <c r="G23">
        <v>0.27</v>
      </c>
      <c r="H23">
        <v>0.19</v>
      </c>
      <c r="I23">
        <v>0.31</v>
      </c>
      <c r="P23">
        <v>7</v>
      </c>
      <c r="Q23" s="2">
        <v>34.85</v>
      </c>
      <c r="R23" s="2">
        <v>80.569999999999993</v>
      </c>
      <c r="S23" s="2">
        <v>96.15</v>
      </c>
      <c r="T23" s="2">
        <v>99.41</v>
      </c>
      <c r="U23" s="2">
        <v>99.94</v>
      </c>
      <c r="V23" s="2">
        <v>99.96</v>
      </c>
      <c r="W23" s="2">
        <v>99.96</v>
      </c>
      <c r="X23" s="2"/>
      <c r="Y23" s="2"/>
      <c r="Z23" s="2"/>
      <c r="AA23" s="2"/>
      <c r="AC23">
        <v>7</v>
      </c>
      <c r="AD23" s="2">
        <v>65.099999999999994</v>
      </c>
      <c r="AE23" s="2">
        <v>19.350000000000001</v>
      </c>
      <c r="AF23" s="2">
        <v>3.85</v>
      </c>
      <c r="AG23" s="2">
        <v>0.55000000000000004</v>
      </c>
      <c r="AH23" s="2">
        <v>0.01</v>
      </c>
      <c r="AI23" s="2">
        <v>0</v>
      </c>
      <c r="AJ23" s="2">
        <v>0</v>
      </c>
      <c r="AK23" s="2"/>
      <c r="AL23" s="2"/>
      <c r="AM23" s="2"/>
      <c r="AN23" s="2"/>
      <c r="AP23">
        <v>7</v>
      </c>
      <c r="AQ23" s="1">
        <v>0.05</v>
      </c>
      <c r="AR23" s="1">
        <v>0.08</v>
      </c>
      <c r="AS23" s="1">
        <v>0</v>
      </c>
      <c r="AT23" s="1">
        <v>0.04</v>
      </c>
      <c r="AU23" s="1">
        <v>0.05</v>
      </c>
      <c r="AV23" s="1">
        <v>0.04</v>
      </c>
      <c r="AW23" s="1">
        <v>0.04</v>
      </c>
      <c r="AX23" s="1"/>
      <c r="AY23" s="1"/>
      <c r="AZ23" s="1"/>
      <c r="BA23" s="1"/>
    </row>
    <row r="24" spans="1:53" x14ac:dyDescent="0.25">
      <c r="C24" s="2">
        <f>MIN(C17:C23)</f>
        <v>0.19</v>
      </c>
      <c r="D24" s="2">
        <f t="shared" ref="D24:M24" si="1">MIN(D17:D23)</f>
        <v>0.17</v>
      </c>
      <c r="E24" s="2">
        <f t="shared" si="1"/>
        <v>0.15</v>
      </c>
      <c r="F24" s="2">
        <f t="shared" si="1"/>
        <v>0.12</v>
      </c>
      <c r="G24" s="2">
        <f t="shared" si="1"/>
        <v>0.14000000000000001</v>
      </c>
      <c r="H24" s="2">
        <f t="shared" si="1"/>
        <v>0.16</v>
      </c>
      <c r="I24" s="2">
        <f t="shared" si="1"/>
        <v>0.13</v>
      </c>
      <c r="J24" s="2"/>
      <c r="K24" s="2"/>
      <c r="L24" s="2"/>
      <c r="M24" s="2"/>
      <c r="N24" s="2"/>
    </row>
    <row r="25" spans="1:53" x14ac:dyDescent="0.25">
      <c r="A25" t="s">
        <v>19</v>
      </c>
      <c r="C25" t="s">
        <v>18</v>
      </c>
      <c r="AC25" t="s">
        <v>28</v>
      </c>
      <c r="AP25" t="s">
        <v>29</v>
      </c>
    </row>
    <row r="26" spans="1:53" x14ac:dyDescent="0.25">
      <c r="A26" t="s">
        <v>21</v>
      </c>
      <c r="B26" t="s">
        <v>17</v>
      </c>
      <c r="C26">
        <v>5</v>
      </c>
      <c r="D26">
        <v>6</v>
      </c>
      <c r="E26">
        <v>7</v>
      </c>
      <c r="F26">
        <v>8</v>
      </c>
      <c r="G26">
        <v>9</v>
      </c>
      <c r="H26">
        <v>10</v>
      </c>
      <c r="I26">
        <v>11</v>
      </c>
      <c r="P26" t="s">
        <v>27</v>
      </c>
      <c r="Q26">
        <v>5</v>
      </c>
      <c r="R26">
        <v>6</v>
      </c>
      <c r="S26">
        <v>7</v>
      </c>
      <c r="T26">
        <v>8</v>
      </c>
      <c r="U26">
        <v>9</v>
      </c>
      <c r="V26">
        <v>10</v>
      </c>
      <c r="W26">
        <v>11</v>
      </c>
      <c r="AD26">
        <v>5</v>
      </c>
      <c r="AE26">
        <v>6</v>
      </c>
      <c r="AF26">
        <v>7</v>
      </c>
      <c r="AG26">
        <v>8</v>
      </c>
      <c r="AH26">
        <v>9</v>
      </c>
      <c r="AI26">
        <v>10</v>
      </c>
      <c r="AJ26">
        <v>11</v>
      </c>
      <c r="AQ26">
        <v>5</v>
      </c>
      <c r="AR26">
        <v>6</v>
      </c>
      <c r="AS26">
        <v>7</v>
      </c>
      <c r="AT26">
        <v>8</v>
      </c>
      <c r="AU26">
        <v>9</v>
      </c>
      <c r="AV26">
        <v>10</v>
      </c>
      <c r="AW26">
        <v>11</v>
      </c>
    </row>
    <row r="27" spans="1:53" x14ac:dyDescent="0.25">
      <c r="B27">
        <v>1</v>
      </c>
      <c r="C27" s="2">
        <v>0</v>
      </c>
      <c r="D27" s="2">
        <v>0</v>
      </c>
      <c r="E27" s="2">
        <v>0</v>
      </c>
      <c r="F27" s="2">
        <v>0</v>
      </c>
      <c r="G27" s="1">
        <v>0</v>
      </c>
      <c r="H27" s="1">
        <v>0</v>
      </c>
      <c r="I27" s="1">
        <v>0</v>
      </c>
      <c r="J27" s="1"/>
      <c r="K27" s="1"/>
      <c r="L27" s="1"/>
      <c r="M27" s="1"/>
      <c r="N27" s="2"/>
      <c r="P27">
        <v>1</v>
      </c>
      <c r="Q27" s="2">
        <v>1.38</v>
      </c>
      <c r="R27" s="2">
        <v>24.29</v>
      </c>
      <c r="S27" s="2">
        <v>68.66</v>
      </c>
      <c r="T27" s="2">
        <v>93.76</v>
      </c>
      <c r="U27" s="2">
        <v>99.25</v>
      </c>
      <c r="V27" s="2">
        <v>99.96</v>
      </c>
      <c r="W27" s="2">
        <v>100</v>
      </c>
      <c r="X27" s="2"/>
      <c r="Y27" s="2"/>
      <c r="Z27" s="2"/>
      <c r="AA27" s="2"/>
      <c r="AC27">
        <v>1</v>
      </c>
      <c r="AD27" s="2">
        <v>98.62</v>
      </c>
      <c r="AE27" s="2">
        <v>75.709999999999994</v>
      </c>
      <c r="AF27" s="2">
        <v>31.34</v>
      </c>
      <c r="AG27" s="2">
        <v>6.24</v>
      </c>
      <c r="AH27" s="2">
        <v>0.75</v>
      </c>
      <c r="AI27" s="2">
        <v>0.04</v>
      </c>
      <c r="AJ27" s="2">
        <v>0</v>
      </c>
      <c r="AK27" s="2"/>
      <c r="AL27" s="2"/>
      <c r="AM27" s="2"/>
      <c r="AN27" s="2"/>
      <c r="AP27">
        <v>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 x14ac:dyDescent="0.25">
      <c r="B28">
        <v>2</v>
      </c>
      <c r="C28" s="2">
        <v>0</v>
      </c>
      <c r="D28" s="2">
        <v>0</v>
      </c>
      <c r="E28" s="2">
        <v>0</v>
      </c>
      <c r="F28" s="2">
        <v>0</v>
      </c>
      <c r="G28" s="1">
        <v>0</v>
      </c>
      <c r="H28" s="1">
        <v>0</v>
      </c>
      <c r="I28" s="1">
        <v>0</v>
      </c>
      <c r="J28" s="1"/>
      <c r="K28" s="1"/>
      <c r="L28" s="1"/>
      <c r="M28" s="1"/>
      <c r="N28" s="2"/>
      <c r="P28">
        <v>2</v>
      </c>
      <c r="Q28" s="2">
        <v>1.41</v>
      </c>
      <c r="R28" s="2">
        <v>24.46</v>
      </c>
      <c r="S28" s="2">
        <v>68.790000000000006</v>
      </c>
      <c r="T28" s="2">
        <v>93.2</v>
      </c>
      <c r="U28" s="2">
        <v>99.21</v>
      </c>
      <c r="V28" s="2">
        <v>99.96</v>
      </c>
      <c r="W28" s="2">
        <v>100</v>
      </c>
      <c r="X28" s="2"/>
      <c r="Y28" s="2"/>
      <c r="Z28" s="2"/>
      <c r="AA28" s="2"/>
      <c r="AC28">
        <v>2</v>
      </c>
      <c r="AD28" s="2">
        <v>98.59</v>
      </c>
      <c r="AE28" s="2">
        <v>75.540000000000006</v>
      </c>
      <c r="AF28" s="2">
        <v>31.21</v>
      </c>
      <c r="AG28" s="2">
        <v>6.8</v>
      </c>
      <c r="AH28" s="2">
        <v>0.79</v>
      </c>
      <c r="AI28" s="2">
        <v>0.04</v>
      </c>
      <c r="AJ28" s="2">
        <v>0</v>
      </c>
      <c r="AK28" s="2"/>
      <c r="AL28" s="2"/>
      <c r="AM28" s="2"/>
      <c r="AN28" s="2"/>
      <c r="AP28">
        <v>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 x14ac:dyDescent="0.25">
      <c r="B29">
        <v>3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H29" s="1">
        <v>0</v>
      </c>
      <c r="I29" s="1">
        <v>0</v>
      </c>
      <c r="J29" s="1"/>
      <c r="K29" s="1"/>
      <c r="L29" s="1"/>
      <c r="M29" s="1"/>
      <c r="N29" s="2"/>
      <c r="P29">
        <v>3</v>
      </c>
      <c r="Q29" s="2">
        <v>1.31</v>
      </c>
      <c r="R29" s="2">
        <v>23.78</v>
      </c>
      <c r="S29" s="2">
        <v>68.150000000000006</v>
      </c>
      <c r="T29" s="2">
        <v>93.32</v>
      </c>
      <c r="U29" s="2">
        <v>99.16</v>
      </c>
      <c r="V29" s="2">
        <v>99.96</v>
      </c>
      <c r="W29" s="2">
        <v>100</v>
      </c>
      <c r="X29" s="2"/>
      <c r="Y29" s="2"/>
      <c r="Z29" s="2"/>
      <c r="AA29" s="2"/>
      <c r="AC29">
        <v>3</v>
      </c>
      <c r="AD29" s="2">
        <v>98.69</v>
      </c>
      <c r="AE29" s="2">
        <v>76.22</v>
      </c>
      <c r="AF29" s="2">
        <v>31.85</v>
      </c>
      <c r="AG29" s="2">
        <v>6.68</v>
      </c>
      <c r="AH29" s="2">
        <v>0.84</v>
      </c>
      <c r="AI29" s="2">
        <v>0.04</v>
      </c>
      <c r="AJ29" s="2">
        <v>0</v>
      </c>
      <c r="AK29" s="2"/>
      <c r="AL29" s="2"/>
      <c r="AM29" s="2"/>
      <c r="AN29" s="2"/>
      <c r="AP29">
        <v>3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 x14ac:dyDescent="0.25">
      <c r="B30">
        <v>4</v>
      </c>
      <c r="C30" s="2">
        <v>0</v>
      </c>
      <c r="D30" s="2">
        <v>0</v>
      </c>
      <c r="E30" s="2">
        <v>0</v>
      </c>
      <c r="F30" s="2">
        <v>0</v>
      </c>
      <c r="G30" s="1">
        <v>0</v>
      </c>
      <c r="H30" s="1">
        <v>0</v>
      </c>
      <c r="I30" s="1">
        <v>0</v>
      </c>
      <c r="J30" s="1"/>
      <c r="K30" s="1"/>
      <c r="L30" s="1"/>
      <c r="M30" s="1"/>
      <c r="N30" s="2"/>
      <c r="P30">
        <v>4</v>
      </c>
      <c r="Q30" s="2">
        <v>1.32</v>
      </c>
      <c r="R30" s="2">
        <v>24.99</v>
      </c>
      <c r="S30" s="2">
        <v>68.59</v>
      </c>
      <c r="T30" s="2">
        <v>92.97</v>
      </c>
      <c r="U30" s="2">
        <v>99.07</v>
      </c>
      <c r="V30" s="2">
        <v>99.92</v>
      </c>
      <c r="W30" s="2">
        <v>100</v>
      </c>
      <c r="X30" s="2"/>
      <c r="Y30" s="2"/>
      <c r="Z30" s="2"/>
      <c r="AA30" s="2"/>
      <c r="AC30">
        <v>4</v>
      </c>
      <c r="AD30" s="2">
        <v>98.68</v>
      </c>
      <c r="AE30" s="2">
        <v>75.010000000000005</v>
      </c>
      <c r="AF30" s="2">
        <v>31.41</v>
      </c>
      <c r="AG30" s="2">
        <v>7.03</v>
      </c>
      <c r="AH30" s="2">
        <v>0.93</v>
      </c>
      <c r="AI30" s="2">
        <v>0.08</v>
      </c>
      <c r="AJ30" s="2">
        <v>0</v>
      </c>
      <c r="AK30" s="2"/>
      <c r="AL30" s="2"/>
      <c r="AM30" s="2"/>
      <c r="AN30" s="2"/>
      <c r="AP30">
        <v>4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 x14ac:dyDescent="0.25">
      <c r="B31">
        <v>5</v>
      </c>
      <c r="C31" s="2">
        <v>0</v>
      </c>
      <c r="D31" s="2">
        <v>0</v>
      </c>
      <c r="E31" s="2">
        <v>0</v>
      </c>
      <c r="F31" s="2">
        <v>0</v>
      </c>
      <c r="G31" s="1">
        <v>0</v>
      </c>
      <c r="H31" s="1">
        <v>0</v>
      </c>
      <c r="I31" s="1">
        <v>0</v>
      </c>
      <c r="J31" s="1"/>
      <c r="K31" s="1"/>
      <c r="L31" s="1"/>
      <c r="M31" s="1"/>
      <c r="N31" s="2"/>
      <c r="P31">
        <v>5</v>
      </c>
      <c r="Q31" s="2">
        <v>1.37</v>
      </c>
      <c r="R31" s="2">
        <v>24.36</v>
      </c>
      <c r="S31" s="2">
        <v>67.510000000000005</v>
      </c>
      <c r="T31" s="2">
        <v>93.16</v>
      </c>
      <c r="U31" s="2">
        <v>99.04</v>
      </c>
      <c r="V31" s="2">
        <v>99.95</v>
      </c>
      <c r="W31" s="2">
        <v>100</v>
      </c>
      <c r="X31" s="2"/>
      <c r="Y31" s="2"/>
      <c r="Z31" s="2"/>
      <c r="AA31" s="2"/>
      <c r="AC31">
        <v>5</v>
      </c>
      <c r="AD31" s="2">
        <v>98.63</v>
      </c>
      <c r="AE31" s="2">
        <v>75.64</v>
      </c>
      <c r="AF31" s="2">
        <v>32.49</v>
      </c>
      <c r="AG31" s="2">
        <v>6.84</v>
      </c>
      <c r="AH31" s="2">
        <v>0.96</v>
      </c>
      <c r="AI31" s="2">
        <v>0.05</v>
      </c>
      <c r="AJ31" s="2">
        <v>0</v>
      </c>
      <c r="AK31" s="2"/>
      <c r="AL31" s="2"/>
      <c r="AM31" s="2"/>
      <c r="AN31" s="2"/>
      <c r="AP31">
        <v>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 x14ac:dyDescent="0.25">
      <c r="B32">
        <v>6</v>
      </c>
      <c r="C32" s="2">
        <v>0</v>
      </c>
      <c r="D32" s="2">
        <v>0</v>
      </c>
      <c r="E32" s="2">
        <v>0</v>
      </c>
      <c r="F32" s="2">
        <v>0</v>
      </c>
      <c r="G32" s="1">
        <v>0</v>
      </c>
      <c r="H32" s="1">
        <v>0</v>
      </c>
      <c r="I32" s="1">
        <v>0</v>
      </c>
      <c r="J32" s="1"/>
      <c r="K32" s="1"/>
      <c r="L32" s="1"/>
      <c r="M32" s="1"/>
      <c r="N32" s="2"/>
      <c r="P32">
        <v>6</v>
      </c>
      <c r="Q32" s="2">
        <v>1.41</v>
      </c>
      <c r="R32" s="2">
        <v>24.78</v>
      </c>
      <c r="S32" s="2">
        <v>69.150000000000006</v>
      </c>
      <c r="T32" s="2">
        <v>93.31</v>
      </c>
      <c r="U32" s="2">
        <v>99.29</v>
      </c>
      <c r="V32" s="2">
        <v>99.96</v>
      </c>
      <c r="W32" s="2">
        <v>100</v>
      </c>
      <c r="X32" s="2"/>
      <c r="Y32" s="2"/>
      <c r="Z32" s="2"/>
      <c r="AA32" s="2"/>
      <c r="AC32">
        <v>6</v>
      </c>
      <c r="AD32" s="2">
        <v>98.59</v>
      </c>
      <c r="AE32" s="2">
        <v>75.22</v>
      </c>
      <c r="AF32" s="2">
        <v>30.85</v>
      </c>
      <c r="AG32" s="2">
        <v>6.69</v>
      </c>
      <c r="AH32" s="2">
        <v>0.71</v>
      </c>
      <c r="AI32" s="2">
        <v>0.04</v>
      </c>
      <c r="AJ32" s="2">
        <v>0</v>
      </c>
      <c r="AK32" s="2"/>
      <c r="AL32" s="2"/>
      <c r="AM32" s="2"/>
      <c r="AN32" s="2"/>
      <c r="AP32">
        <v>6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2:62" x14ac:dyDescent="0.25">
      <c r="B33">
        <v>7</v>
      </c>
      <c r="C33" s="2">
        <v>0</v>
      </c>
      <c r="D33" s="2">
        <v>0</v>
      </c>
      <c r="E33" s="2">
        <v>0</v>
      </c>
      <c r="F33" s="2">
        <v>0</v>
      </c>
      <c r="G33" s="1">
        <v>0</v>
      </c>
      <c r="H33" s="1">
        <v>0</v>
      </c>
      <c r="I33" s="1">
        <v>0</v>
      </c>
      <c r="J33" s="1"/>
      <c r="K33" s="1"/>
      <c r="L33" s="1"/>
      <c r="M33" s="1"/>
      <c r="N33" s="2"/>
      <c r="P33">
        <v>7</v>
      </c>
      <c r="Q33" s="2">
        <v>1.34</v>
      </c>
      <c r="R33" s="2">
        <v>24.41</v>
      </c>
      <c r="S33" s="2">
        <v>68.75</v>
      </c>
      <c r="T33" s="2">
        <v>93.34</v>
      </c>
      <c r="U33" s="2">
        <v>99.13</v>
      </c>
      <c r="V33" s="2">
        <v>99.96</v>
      </c>
      <c r="W33" s="2">
        <v>100</v>
      </c>
      <c r="X33" s="2"/>
      <c r="Y33" s="2"/>
      <c r="Z33" s="2"/>
      <c r="AA33" s="2"/>
      <c r="AC33">
        <v>7</v>
      </c>
      <c r="AD33" s="2">
        <v>98.66</v>
      </c>
      <c r="AE33" s="2">
        <v>75.59</v>
      </c>
      <c r="AF33" s="2">
        <v>31.25</v>
      </c>
      <c r="AG33" s="2">
        <v>6.66</v>
      </c>
      <c r="AH33" s="2">
        <v>0.87</v>
      </c>
      <c r="AI33" s="2">
        <v>0.04</v>
      </c>
      <c r="AJ33" s="2">
        <v>0</v>
      </c>
      <c r="AK33" s="2"/>
      <c r="AL33" s="2"/>
      <c r="AM33" s="2"/>
      <c r="AN33" s="2"/>
      <c r="AP33">
        <v>7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2:62" x14ac:dyDescent="0.25">
      <c r="C34" s="2">
        <f>MIN(C27:C33)</f>
        <v>0</v>
      </c>
      <c r="D34" s="2">
        <f t="shared" ref="D34:M34" si="2">MIN(D27:D33)</f>
        <v>0</v>
      </c>
      <c r="E34" s="2">
        <f t="shared" si="2"/>
        <v>0</v>
      </c>
      <c r="F34" s="2">
        <f t="shared" si="2"/>
        <v>0</v>
      </c>
      <c r="G34" s="1">
        <f t="shared" si="2"/>
        <v>0</v>
      </c>
      <c r="H34" s="1">
        <f t="shared" si="2"/>
        <v>0</v>
      </c>
      <c r="I34" s="1">
        <f t="shared" si="2"/>
        <v>0</v>
      </c>
      <c r="J34" s="1"/>
      <c r="K34" s="1"/>
      <c r="L34" s="1"/>
      <c r="M34" s="1"/>
      <c r="N34" s="2"/>
    </row>
    <row r="36" spans="2:62" x14ac:dyDescent="0.25">
      <c r="B36" t="s">
        <v>30</v>
      </c>
      <c r="P36" t="s">
        <v>31</v>
      </c>
      <c r="AC36" t="s">
        <v>31</v>
      </c>
      <c r="AP36" t="s">
        <v>31</v>
      </c>
    </row>
    <row r="37" spans="2:62" x14ac:dyDescent="0.25">
      <c r="B37" t="s">
        <v>23</v>
      </c>
      <c r="C37">
        <v>5</v>
      </c>
      <c r="D37">
        <v>6</v>
      </c>
      <c r="E37">
        <v>7</v>
      </c>
      <c r="F37">
        <v>8</v>
      </c>
      <c r="G37">
        <v>9</v>
      </c>
      <c r="H37">
        <v>10</v>
      </c>
      <c r="I37">
        <v>11</v>
      </c>
      <c r="P37" t="s">
        <v>23</v>
      </c>
      <c r="Q37">
        <v>5</v>
      </c>
      <c r="R37">
        <v>6</v>
      </c>
      <c r="S37">
        <v>7</v>
      </c>
      <c r="T37">
        <v>8</v>
      </c>
      <c r="U37">
        <v>9</v>
      </c>
      <c r="V37">
        <v>10</v>
      </c>
      <c r="W37">
        <v>11</v>
      </c>
      <c r="AC37" t="s">
        <v>23</v>
      </c>
      <c r="AD37">
        <v>5</v>
      </c>
      <c r="AE37">
        <v>6</v>
      </c>
      <c r="AF37">
        <v>7</v>
      </c>
      <c r="AG37">
        <v>8</v>
      </c>
      <c r="AH37">
        <v>9</v>
      </c>
      <c r="AI37">
        <v>10</v>
      </c>
      <c r="AJ37">
        <v>11</v>
      </c>
      <c r="AP37" t="s">
        <v>23</v>
      </c>
      <c r="AQ37">
        <v>5</v>
      </c>
      <c r="AR37">
        <v>6</v>
      </c>
      <c r="AS37">
        <v>7</v>
      </c>
      <c r="AT37">
        <v>8</v>
      </c>
      <c r="AU37">
        <v>9</v>
      </c>
      <c r="AV37">
        <v>10</v>
      </c>
      <c r="AW37">
        <v>11</v>
      </c>
      <c r="BC37" t="s">
        <v>61</v>
      </c>
    </row>
    <row r="38" spans="2:62" x14ac:dyDescent="0.25">
      <c r="B38" t="s">
        <v>24</v>
      </c>
      <c r="C38" s="2">
        <f>C13</f>
        <v>6.52</v>
      </c>
      <c r="D38" s="2">
        <f t="shared" ref="D38:M38" si="3">D13</f>
        <v>6.28</v>
      </c>
      <c r="E38" s="2">
        <f t="shared" si="3"/>
        <v>6.41</v>
      </c>
      <c r="F38" s="2">
        <f t="shared" si="3"/>
        <v>6.21</v>
      </c>
      <c r="G38" s="2">
        <f t="shared" si="3"/>
        <v>6.26</v>
      </c>
      <c r="H38" s="2">
        <f t="shared" si="3"/>
        <v>6.53</v>
      </c>
      <c r="I38" s="2">
        <f t="shared" si="3"/>
        <v>6.38</v>
      </c>
      <c r="J38" s="2"/>
      <c r="K38" s="2"/>
      <c r="L38" s="2"/>
      <c r="M38" s="2"/>
      <c r="N38" s="2"/>
      <c r="P38" t="s">
        <v>24</v>
      </c>
      <c r="Q38" s="2">
        <f>Q12</f>
        <v>21.2</v>
      </c>
      <c r="R38" s="2">
        <f t="shared" ref="R38:AA38" si="4">R12</f>
        <v>39.22</v>
      </c>
      <c r="S38" s="2">
        <f t="shared" si="4"/>
        <v>42.81</v>
      </c>
      <c r="T38" s="2">
        <f t="shared" si="4"/>
        <v>42.32</v>
      </c>
      <c r="U38" s="2">
        <f t="shared" si="4"/>
        <v>42.99</v>
      </c>
      <c r="V38" s="2">
        <f t="shared" si="4"/>
        <v>42.67</v>
      </c>
      <c r="W38" s="2">
        <f t="shared" si="4"/>
        <v>42.21</v>
      </c>
      <c r="X38" s="2"/>
      <c r="Y38" s="2"/>
      <c r="Z38" s="2"/>
      <c r="AA38" s="2"/>
      <c r="AC38" t="s">
        <v>24</v>
      </c>
      <c r="AD38" s="2">
        <f>AD12</f>
        <v>40.57</v>
      </c>
      <c r="AE38" s="2">
        <f t="shared" ref="AE38:AJ38" si="5">AE12</f>
        <v>5.72</v>
      </c>
      <c r="AF38" s="2">
        <f t="shared" si="5"/>
        <v>0.5</v>
      </c>
      <c r="AG38" s="2">
        <f t="shared" si="5"/>
        <v>0.06</v>
      </c>
      <c r="AH38" s="2">
        <f t="shared" si="5"/>
        <v>0.01</v>
      </c>
      <c r="AI38" s="2">
        <f t="shared" si="5"/>
        <v>0</v>
      </c>
      <c r="AJ38" s="2">
        <f t="shared" si="5"/>
        <v>0</v>
      </c>
      <c r="AK38" s="2"/>
      <c r="AL38" s="2"/>
      <c r="AM38" s="2"/>
      <c r="AN38" s="2"/>
      <c r="AP38" t="s">
        <v>24</v>
      </c>
      <c r="AQ38" s="1">
        <f>AQ12</f>
        <v>38.229999999999997</v>
      </c>
      <c r="AR38" s="1">
        <f t="shared" ref="AR38:AW38" si="6">AR12</f>
        <v>55.06</v>
      </c>
      <c r="AS38" s="1">
        <f t="shared" si="6"/>
        <v>56.69</v>
      </c>
      <c r="AT38" s="1">
        <f t="shared" si="6"/>
        <v>57.62</v>
      </c>
      <c r="AU38" s="1">
        <f t="shared" si="6"/>
        <v>57</v>
      </c>
      <c r="AV38" s="1">
        <f t="shared" si="6"/>
        <v>57.33</v>
      </c>
      <c r="AW38" s="1">
        <f t="shared" si="6"/>
        <v>57.79</v>
      </c>
      <c r="AX38" s="2"/>
      <c r="AY38" s="2"/>
      <c r="AZ38" s="2"/>
      <c r="BA38" s="2"/>
      <c r="BC38" s="1">
        <f>AQ38+AD38+Q38</f>
        <v>100</v>
      </c>
      <c r="BD38" s="1">
        <f t="shared" ref="BD38:BI40" si="7">AR38+AE38+R38</f>
        <v>100</v>
      </c>
      <c r="BE38" s="1">
        <f t="shared" si="7"/>
        <v>100</v>
      </c>
      <c r="BF38" s="1">
        <f t="shared" si="7"/>
        <v>100</v>
      </c>
      <c r="BG38" s="1">
        <f t="shared" si="7"/>
        <v>100</v>
      </c>
      <c r="BH38" s="1">
        <f t="shared" si="7"/>
        <v>100</v>
      </c>
      <c r="BI38" s="1">
        <f>AW38+AJ38+W38</f>
        <v>100</v>
      </c>
      <c r="BJ38" s="1"/>
    </row>
    <row r="39" spans="2:62" x14ac:dyDescent="0.25">
      <c r="B39" t="s">
        <v>22</v>
      </c>
      <c r="C39" s="2">
        <f>C24</f>
        <v>0.19</v>
      </c>
      <c r="D39" s="2">
        <f t="shared" ref="D39:M39" si="8">D24</f>
        <v>0.17</v>
      </c>
      <c r="E39" s="2">
        <f t="shared" si="8"/>
        <v>0.15</v>
      </c>
      <c r="F39" s="2">
        <f t="shared" si="8"/>
        <v>0.12</v>
      </c>
      <c r="G39" s="2">
        <f t="shared" si="8"/>
        <v>0.14000000000000001</v>
      </c>
      <c r="H39" s="2">
        <f t="shared" si="8"/>
        <v>0.16</v>
      </c>
      <c r="I39" s="2">
        <f t="shared" si="8"/>
        <v>0.13</v>
      </c>
      <c r="J39" s="2"/>
      <c r="K39" s="2"/>
      <c r="L39" s="2"/>
      <c r="M39" s="2"/>
      <c r="N39" s="2"/>
      <c r="P39" t="s">
        <v>22</v>
      </c>
      <c r="Q39" s="2">
        <f>Q23</f>
        <v>34.85</v>
      </c>
      <c r="R39" s="2">
        <f t="shared" ref="R39:AA39" si="9">R23</f>
        <v>80.569999999999993</v>
      </c>
      <c r="S39" s="2">
        <f t="shared" si="9"/>
        <v>96.15</v>
      </c>
      <c r="T39" s="2">
        <f t="shared" si="9"/>
        <v>99.41</v>
      </c>
      <c r="U39" s="2">
        <f t="shared" si="9"/>
        <v>99.94</v>
      </c>
      <c r="V39" s="2">
        <f t="shared" si="9"/>
        <v>99.96</v>
      </c>
      <c r="W39" s="2">
        <f t="shared" si="9"/>
        <v>99.96</v>
      </c>
      <c r="X39" s="2"/>
      <c r="Y39" s="2"/>
      <c r="Z39" s="2"/>
      <c r="AA39" s="2"/>
      <c r="AC39" t="s">
        <v>22</v>
      </c>
      <c r="AD39" s="2">
        <f>AD23</f>
        <v>65.099999999999994</v>
      </c>
      <c r="AE39" s="2">
        <f t="shared" ref="AE39:AJ39" si="10">AE23</f>
        <v>19.350000000000001</v>
      </c>
      <c r="AF39" s="2">
        <f t="shared" si="10"/>
        <v>3.85</v>
      </c>
      <c r="AG39" s="2">
        <f t="shared" si="10"/>
        <v>0.55000000000000004</v>
      </c>
      <c r="AH39" s="2">
        <f t="shared" si="10"/>
        <v>0.01</v>
      </c>
      <c r="AI39" s="2">
        <f t="shared" si="10"/>
        <v>0</v>
      </c>
      <c r="AJ39" s="2">
        <f t="shared" si="10"/>
        <v>0</v>
      </c>
      <c r="AK39" s="2"/>
      <c r="AL39" s="2"/>
      <c r="AM39" s="2"/>
      <c r="AN39" s="2"/>
      <c r="AP39" t="s">
        <v>22</v>
      </c>
      <c r="AQ39" s="1">
        <f>AQ23</f>
        <v>0.05</v>
      </c>
      <c r="AR39" s="1">
        <f t="shared" ref="AR39:AW39" si="11">AR23</f>
        <v>0.08</v>
      </c>
      <c r="AS39" s="1">
        <f t="shared" si="11"/>
        <v>0</v>
      </c>
      <c r="AT39" s="1">
        <f t="shared" si="11"/>
        <v>0.04</v>
      </c>
      <c r="AU39" s="1">
        <f t="shared" si="11"/>
        <v>0.05</v>
      </c>
      <c r="AV39" s="1">
        <f t="shared" si="11"/>
        <v>0.04</v>
      </c>
      <c r="AW39" s="1">
        <f t="shared" si="11"/>
        <v>0.04</v>
      </c>
      <c r="AX39" s="2"/>
      <c r="AY39" s="2"/>
      <c r="AZ39" s="2"/>
      <c r="BA39" s="2"/>
      <c r="BC39" s="1">
        <f t="shared" ref="BC39:BC40" si="12">AQ39+AD39+Q39</f>
        <v>100</v>
      </c>
      <c r="BD39" s="1">
        <f t="shared" si="7"/>
        <v>100</v>
      </c>
      <c r="BE39" s="1">
        <f t="shared" si="7"/>
        <v>100</v>
      </c>
      <c r="BF39" s="1">
        <f t="shared" si="7"/>
        <v>100</v>
      </c>
      <c r="BG39" s="1">
        <f t="shared" si="7"/>
        <v>100</v>
      </c>
      <c r="BH39" s="1">
        <f t="shared" si="7"/>
        <v>100</v>
      </c>
      <c r="BI39" s="1">
        <f t="shared" si="7"/>
        <v>100</v>
      </c>
      <c r="BJ39" s="1"/>
    </row>
    <row r="40" spans="2:62" x14ac:dyDescent="0.25">
      <c r="B40" t="s">
        <v>25</v>
      </c>
      <c r="C40" s="2">
        <f>C34</f>
        <v>0</v>
      </c>
      <c r="D40" s="2">
        <f t="shared" ref="D40:M40" si="13">D34</f>
        <v>0</v>
      </c>
      <c r="E40" s="2">
        <f t="shared" si="13"/>
        <v>0</v>
      </c>
      <c r="F40" s="2">
        <f t="shared" si="13"/>
        <v>0</v>
      </c>
      <c r="G40" s="2">
        <f t="shared" si="13"/>
        <v>0</v>
      </c>
      <c r="H40" s="2">
        <f t="shared" si="13"/>
        <v>0</v>
      </c>
      <c r="I40" s="2">
        <f t="shared" si="13"/>
        <v>0</v>
      </c>
      <c r="J40" s="2"/>
      <c r="K40" s="2"/>
      <c r="L40" s="2"/>
      <c r="M40" s="2"/>
      <c r="N40" s="2"/>
      <c r="P40" t="s">
        <v>25</v>
      </c>
      <c r="Q40" s="2">
        <f>Q33</f>
        <v>1.34</v>
      </c>
      <c r="R40" s="2">
        <f t="shared" ref="R40:AA40" si="14">R33</f>
        <v>24.41</v>
      </c>
      <c r="S40" s="2">
        <f t="shared" si="14"/>
        <v>68.75</v>
      </c>
      <c r="T40" s="2">
        <f t="shared" si="14"/>
        <v>93.34</v>
      </c>
      <c r="U40" s="2">
        <f t="shared" si="14"/>
        <v>99.13</v>
      </c>
      <c r="V40" s="2">
        <f t="shared" si="14"/>
        <v>99.96</v>
      </c>
      <c r="W40" s="2">
        <f t="shared" si="14"/>
        <v>100</v>
      </c>
      <c r="X40" s="2"/>
      <c r="Y40" s="2"/>
      <c r="Z40" s="2"/>
      <c r="AA40" s="2"/>
      <c r="AC40" t="s">
        <v>25</v>
      </c>
      <c r="AD40" s="2">
        <f>AD33</f>
        <v>98.66</v>
      </c>
      <c r="AE40" s="2">
        <f t="shared" ref="AE40:AJ40" si="15">AE33</f>
        <v>75.59</v>
      </c>
      <c r="AF40" s="2">
        <f t="shared" si="15"/>
        <v>31.25</v>
      </c>
      <c r="AG40" s="2">
        <f t="shared" si="15"/>
        <v>6.66</v>
      </c>
      <c r="AH40" s="2">
        <f t="shared" si="15"/>
        <v>0.87</v>
      </c>
      <c r="AI40" s="2">
        <f t="shared" si="15"/>
        <v>0.04</v>
      </c>
      <c r="AJ40" s="2">
        <f t="shared" si="15"/>
        <v>0</v>
      </c>
      <c r="AK40" s="2"/>
      <c r="AL40" s="2"/>
      <c r="AM40" s="2"/>
      <c r="AN40" s="2"/>
      <c r="AP40" t="s">
        <v>25</v>
      </c>
      <c r="AQ40" s="1">
        <f>AQ30</f>
        <v>0</v>
      </c>
      <c r="AR40" s="1">
        <f t="shared" ref="AR40:AW40" si="16">AR30</f>
        <v>0</v>
      </c>
      <c r="AS40" s="1">
        <f t="shared" si="16"/>
        <v>0</v>
      </c>
      <c r="AT40" s="1">
        <f t="shared" si="16"/>
        <v>0</v>
      </c>
      <c r="AU40" s="1">
        <f t="shared" si="16"/>
        <v>0</v>
      </c>
      <c r="AV40" s="1">
        <f t="shared" si="16"/>
        <v>0</v>
      </c>
      <c r="AW40" s="1">
        <f t="shared" si="16"/>
        <v>0</v>
      </c>
      <c r="AX40" s="2"/>
      <c r="AY40" s="2"/>
      <c r="AZ40" s="2"/>
      <c r="BA40" s="2"/>
      <c r="BC40" s="1">
        <f t="shared" si="12"/>
        <v>100</v>
      </c>
      <c r="BD40" s="1">
        <f t="shared" si="7"/>
        <v>100</v>
      </c>
      <c r="BE40" s="1">
        <f t="shared" si="7"/>
        <v>100</v>
      </c>
      <c r="BF40" s="1">
        <f t="shared" si="7"/>
        <v>100</v>
      </c>
      <c r="BG40" s="1">
        <f t="shared" si="7"/>
        <v>100</v>
      </c>
      <c r="BH40" s="1">
        <f t="shared" si="7"/>
        <v>100</v>
      </c>
      <c r="BI40" s="1">
        <f t="shared" si="7"/>
        <v>100</v>
      </c>
      <c r="BJ40" s="1"/>
    </row>
    <row r="43" spans="2:62" x14ac:dyDescent="0.25">
      <c r="B43" t="s">
        <v>26</v>
      </c>
    </row>
    <row r="44" spans="2:62" x14ac:dyDescent="0.25">
      <c r="B44" t="s">
        <v>32</v>
      </c>
    </row>
    <row r="45" spans="2:62" x14ac:dyDescent="0.25">
      <c r="B45" t="s">
        <v>33</v>
      </c>
    </row>
    <row r="46" spans="2:62" x14ac:dyDescent="0.25">
      <c r="B46" t="s">
        <v>34</v>
      </c>
    </row>
    <row r="49" spans="1:13" x14ac:dyDescent="0.25">
      <c r="B49" t="s">
        <v>35</v>
      </c>
    </row>
    <row r="51" spans="1:13" x14ac:dyDescent="0.25">
      <c r="B51" t="s">
        <v>36</v>
      </c>
    </row>
    <row r="55" spans="1:13" x14ac:dyDescent="0.25">
      <c r="B55" s="11" t="s">
        <v>58</v>
      </c>
      <c r="C55" s="11" t="s">
        <v>60</v>
      </c>
    </row>
    <row r="56" spans="1:13" x14ac:dyDescent="0.25">
      <c r="B56" t="s">
        <v>59</v>
      </c>
    </row>
    <row r="60" spans="1:13" x14ac:dyDescent="0.25">
      <c r="B60" t="s">
        <v>38</v>
      </c>
    </row>
    <row r="61" spans="1:13" x14ac:dyDescent="0.25">
      <c r="A61" t="s">
        <v>19</v>
      </c>
      <c r="C61" t="s">
        <v>18</v>
      </c>
    </row>
    <row r="62" spans="1:13" x14ac:dyDescent="0.25">
      <c r="A62" t="s">
        <v>20</v>
      </c>
      <c r="B62" t="s">
        <v>17</v>
      </c>
      <c r="C62">
        <v>5</v>
      </c>
      <c r="D62">
        <v>6</v>
      </c>
      <c r="E62">
        <v>7</v>
      </c>
      <c r="F62">
        <v>8</v>
      </c>
      <c r="G62">
        <v>9</v>
      </c>
      <c r="H62">
        <v>10</v>
      </c>
      <c r="I62">
        <v>11</v>
      </c>
    </row>
    <row r="63" spans="1:13" x14ac:dyDescent="0.25">
      <c r="B63">
        <v>1</v>
      </c>
      <c r="C63" s="2">
        <v>12</v>
      </c>
      <c r="D63" s="2">
        <v>7.83</v>
      </c>
      <c r="E63" s="2">
        <v>6.44</v>
      </c>
      <c r="F63" s="2">
        <v>6.37</v>
      </c>
      <c r="G63" s="2">
        <v>6.81</v>
      </c>
      <c r="H63" s="2">
        <v>7.22</v>
      </c>
      <c r="I63" s="2">
        <v>6.68</v>
      </c>
      <c r="J63" s="2"/>
      <c r="K63" s="2"/>
      <c r="L63" s="2"/>
      <c r="M63" s="2"/>
    </row>
    <row r="64" spans="1:13" x14ac:dyDescent="0.25">
      <c r="B64">
        <v>2</v>
      </c>
      <c r="C64" s="2">
        <v>12.03</v>
      </c>
      <c r="D64" s="2">
        <v>7.59</v>
      </c>
      <c r="E64" s="2">
        <v>6.8</v>
      </c>
      <c r="F64" s="2">
        <v>6.65</v>
      </c>
      <c r="G64" s="2">
        <v>6.52</v>
      </c>
      <c r="H64" s="2">
        <v>6.56</v>
      </c>
      <c r="I64" s="2">
        <v>6</v>
      </c>
      <c r="J64" s="2"/>
      <c r="K64" s="2"/>
      <c r="L64" s="2"/>
      <c r="M64" s="2"/>
    </row>
    <row r="65" spans="1:13" x14ac:dyDescent="0.25">
      <c r="B65">
        <v>3</v>
      </c>
      <c r="C65" s="2">
        <v>12.43</v>
      </c>
      <c r="D65" s="2">
        <v>7.5</v>
      </c>
      <c r="E65" s="2">
        <v>6.43</v>
      </c>
      <c r="F65" s="2">
        <v>6.51</v>
      </c>
      <c r="G65" s="2">
        <v>6.36</v>
      </c>
      <c r="H65" s="2">
        <v>6.69</v>
      </c>
      <c r="I65" s="2">
        <v>6.55</v>
      </c>
      <c r="J65" s="2"/>
      <c r="K65" s="2"/>
      <c r="L65" s="2"/>
      <c r="M65" s="2"/>
    </row>
    <row r="66" spans="1:13" x14ac:dyDescent="0.25">
      <c r="B66">
        <v>4</v>
      </c>
      <c r="C66" s="2">
        <v>11.9</v>
      </c>
      <c r="D66" s="2">
        <v>7.88</v>
      </c>
      <c r="E66" s="2">
        <v>6.82</v>
      </c>
      <c r="F66" s="2">
        <v>6.34</v>
      </c>
      <c r="G66" s="2">
        <v>6.33</v>
      </c>
      <c r="H66" s="2">
        <v>6.23</v>
      </c>
      <c r="I66" s="2">
        <v>6.95</v>
      </c>
      <c r="J66" s="2"/>
      <c r="K66" s="2"/>
      <c r="L66" s="2"/>
      <c r="M66" s="2"/>
    </row>
    <row r="67" spans="1:13" x14ac:dyDescent="0.25">
      <c r="B67">
        <v>5</v>
      </c>
      <c r="C67" s="2">
        <v>13.03</v>
      </c>
      <c r="D67" s="2">
        <v>9.59</v>
      </c>
      <c r="E67" s="2">
        <v>8.14</v>
      </c>
      <c r="F67" s="2">
        <v>7.79</v>
      </c>
      <c r="G67" s="2">
        <v>7.47</v>
      </c>
      <c r="H67" s="2">
        <v>8.24</v>
      </c>
      <c r="I67" s="2">
        <v>7.63</v>
      </c>
      <c r="J67" s="2"/>
      <c r="K67" s="2"/>
      <c r="L67" s="2"/>
      <c r="M67" s="2"/>
    </row>
    <row r="68" spans="1:13" x14ac:dyDescent="0.25">
      <c r="B68">
        <v>6</v>
      </c>
      <c r="C68" s="2">
        <v>26.91</v>
      </c>
      <c r="D68" s="2">
        <v>26.32</v>
      </c>
      <c r="E68" s="2">
        <v>25.52</v>
      </c>
      <c r="F68" s="2">
        <v>25.35</v>
      </c>
      <c r="G68" s="2">
        <v>24.63</v>
      </c>
      <c r="H68" s="2">
        <v>24.56</v>
      </c>
      <c r="I68" s="2">
        <v>24.92</v>
      </c>
      <c r="J68" s="2"/>
      <c r="K68" s="2"/>
      <c r="L68" s="2"/>
      <c r="M68" s="2"/>
    </row>
    <row r="69" spans="1:13" x14ac:dyDescent="0.25">
      <c r="B69">
        <v>7</v>
      </c>
      <c r="C69" s="2">
        <v>57.67</v>
      </c>
      <c r="D69" s="2">
        <v>57.58</v>
      </c>
      <c r="E69" s="2">
        <v>58.63</v>
      </c>
      <c r="F69" s="2">
        <v>58.28</v>
      </c>
      <c r="G69" s="2">
        <v>58.47</v>
      </c>
      <c r="H69" s="2">
        <v>58.09</v>
      </c>
      <c r="I69" s="2">
        <v>59.36</v>
      </c>
      <c r="J69" s="2"/>
      <c r="K69" s="2"/>
      <c r="L69" s="2"/>
      <c r="M69" s="2"/>
    </row>
    <row r="70" spans="1:13" x14ac:dyDescent="0.25">
      <c r="B70" t="s">
        <v>62</v>
      </c>
      <c r="C70" s="2">
        <f>MIN(C63:C69)</f>
        <v>11.9</v>
      </c>
      <c r="D70" s="2">
        <f t="shared" ref="D70:I70" si="17">MIN(D63:D69)</f>
        <v>7.5</v>
      </c>
      <c r="E70" s="2">
        <f t="shared" si="17"/>
        <v>6.43</v>
      </c>
      <c r="F70" s="2">
        <f t="shared" si="17"/>
        <v>6.34</v>
      </c>
      <c r="G70" s="2">
        <f t="shared" si="17"/>
        <v>6.33</v>
      </c>
      <c r="H70" s="2">
        <f t="shared" si="17"/>
        <v>6.23</v>
      </c>
      <c r="I70" s="2">
        <f t="shared" si="17"/>
        <v>6</v>
      </c>
      <c r="J70" s="2"/>
      <c r="K70" s="2"/>
      <c r="L70" s="2"/>
      <c r="M70" s="2"/>
    </row>
    <row r="72" spans="1:13" x14ac:dyDescent="0.25">
      <c r="A72" t="s">
        <v>19</v>
      </c>
      <c r="C72" t="s">
        <v>18</v>
      </c>
    </row>
    <row r="73" spans="1:13" x14ac:dyDescent="0.25">
      <c r="A73" t="s">
        <v>37</v>
      </c>
      <c r="B73" t="s">
        <v>17</v>
      </c>
      <c r="C73">
        <v>5</v>
      </c>
      <c r="D73">
        <v>6</v>
      </c>
      <c r="E73">
        <v>7</v>
      </c>
      <c r="F73">
        <v>8</v>
      </c>
      <c r="G73">
        <v>9</v>
      </c>
      <c r="H73">
        <v>10</v>
      </c>
      <c r="I73">
        <v>11</v>
      </c>
    </row>
    <row r="74" spans="1:13" x14ac:dyDescent="0.25">
      <c r="B74">
        <v>1</v>
      </c>
      <c r="C74" s="2">
        <v>0.28999999999999998</v>
      </c>
      <c r="D74" s="2">
        <v>0.22</v>
      </c>
      <c r="E74" s="2">
        <v>0.22</v>
      </c>
      <c r="F74" s="2">
        <v>0.18</v>
      </c>
      <c r="G74" s="2">
        <v>0.17</v>
      </c>
      <c r="H74" s="2">
        <v>0.14000000000000001</v>
      </c>
      <c r="I74" s="2">
        <v>0.18</v>
      </c>
    </row>
    <row r="75" spans="1:13" x14ac:dyDescent="0.25">
      <c r="B75">
        <v>2</v>
      </c>
      <c r="C75" s="2">
        <v>0.28999999999999998</v>
      </c>
      <c r="D75" s="2">
        <v>0.28999999999999998</v>
      </c>
      <c r="E75" s="2">
        <v>0.19</v>
      </c>
      <c r="F75" s="2">
        <v>0.2</v>
      </c>
      <c r="G75" s="2">
        <v>0.12</v>
      </c>
      <c r="H75" s="2">
        <v>0.21</v>
      </c>
      <c r="I75" s="2">
        <v>0.23</v>
      </c>
    </row>
    <row r="76" spans="1:13" x14ac:dyDescent="0.25">
      <c r="B76">
        <v>3</v>
      </c>
      <c r="C76" s="2">
        <v>0.46</v>
      </c>
      <c r="D76" s="2">
        <v>0.31</v>
      </c>
      <c r="E76" s="2">
        <v>0.26</v>
      </c>
      <c r="F76" s="2">
        <v>0.21</v>
      </c>
      <c r="G76" s="2">
        <v>0.19</v>
      </c>
      <c r="H76" s="2">
        <v>0.14000000000000001</v>
      </c>
      <c r="I76" s="2">
        <v>0.15</v>
      </c>
    </row>
    <row r="77" spans="1:13" x14ac:dyDescent="0.25">
      <c r="B77">
        <v>4</v>
      </c>
      <c r="C77" s="2">
        <v>0.22</v>
      </c>
      <c r="D77" s="2">
        <v>0.32</v>
      </c>
      <c r="E77" s="2">
        <v>0.4</v>
      </c>
      <c r="F77" s="2">
        <v>0.2</v>
      </c>
      <c r="G77" s="2">
        <v>0.15</v>
      </c>
      <c r="H77" s="2">
        <v>0.21</v>
      </c>
      <c r="I77" s="2">
        <v>0.15</v>
      </c>
    </row>
    <row r="78" spans="1:13" x14ac:dyDescent="0.25">
      <c r="B78">
        <v>5</v>
      </c>
      <c r="C78" s="2">
        <v>0.34</v>
      </c>
      <c r="D78" s="2">
        <v>0.33</v>
      </c>
      <c r="E78" s="2">
        <v>0.22</v>
      </c>
      <c r="F78" s="2">
        <v>0.15</v>
      </c>
      <c r="G78" s="2">
        <v>0.14000000000000001</v>
      </c>
      <c r="H78" s="2">
        <v>0.24</v>
      </c>
      <c r="I78" s="2">
        <v>0.21</v>
      </c>
    </row>
    <row r="79" spans="1:13" x14ac:dyDescent="0.25">
      <c r="B79">
        <v>6</v>
      </c>
      <c r="C79" s="2">
        <v>0.32</v>
      </c>
      <c r="D79" s="2">
        <v>0.31</v>
      </c>
      <c r="E79" s="2">
        <v>0.21</v>
      </c>
      <c r="F79" s="2">
        <v>0.13</v>
      </c>
      <c r="G79" s="2">
        <v>0.21</v>
      </c>
      <c r="H79" s="2">
        <v>0.17</v>
      </c>
      <c r="I79" s="2">
        <v>0.16</v>
      </c>
    </row>
    <row r="80" spans="1:13" x14ac:dyDescent="0.25">
      <c r="B80">
        <v>7</v>
      </c>
      <c r="C80" s="2">
        <v>0.26</v>
      </c>
      <c r="D80" s="2">
        <v>0.28999999999999998</v>
      </c>
      <c r="E80" s="2">
        <v>0.21</v>
      </c>
      <c r="F80" s="2">
        <v>0.22</v>
      </c>
      <c r="G80" s="2">
        <v>0.16</v>
      </c>
      <c r="H80" s="2">
        <v>0.2</v>
      </c>
      <c r="I80" s="2">
        <v>0.19</v>
      </c>
    </row>
    <row r="81" spans="2:9" x14ac:dyDescent="0.25">
      <c r="C81" s="2">
        <f>MIN(C74:C80)</f>
        <v>0.22</v>
      </c>
      <c r="D81" s="2">
        <f t="shared" ref="D81:I81" si="18">MIN(D74:D80)</f>
        <v>0.22</v>
      </c>
      <c r="E81" s="2">
        <f t="shared" si="18"/>
        <v>0.19</v>
      </c>
      <c r="F81" s="2">
        <f t="shared" si="18"/>
        <v>0.13</v>
      </c>
      <c r="G81" s="2">
        <f t="shared" si="18"/>
        <v>0.12</v>
      </c>
      <c r="H81" s="2">
        <f t="shared" si="18"/>
        <v>0.14000000000000001</v>
      </c>
      <c r="I81" s="2">
        <f t="shared" si="18"/>
        <v>0.15</v>
      </c>
    </row>
    <row r="83" spans="2:9" x14ac:dyDescent="0.25">
      <c r="C83" t="s">
        <v>18</v>
      </c>
    </row>
    <row r="84" spans="2:9" x14ac:dyDescent="0.25">
      <c r="B84" t="s">
        <v>17</v>
      </c>
      <c r="C84">
        <v>5</v>
      </c>
      <c r="D84">
        <v>6</v>
      </c>
      <c r="E84">
        <v>7</v>
      </c>
      <c r="F84">
        <v>8</v>
      </c>
      <c r="G84">
        <v>9</v>
      </c>
      <c r="H84">
        <v>10</v>
      </c>
      <c r="I84">
        <v>11</v>
      </c>
    </row>
    <row r="85" spans="2:9" x14ac:dyDescent="0.25">
      <c r="B85">
        <v>1</v>
      </c>
      <c r="C85" s="1">
        <v>0.01</v>
      </c>
      <c r="D85" s="1">
        <v>0</v>
      </c>
      <c r="E85" s="1">
        <v>0.01</v>
      </c>
      <c r="F85" s="1">
        <v>0</v>
      </c>
      <c r="G85" s="1">
        <v>0</v>
      </c>
      <c r="H85" s="1">
        <v>0</v>
      </c>
      <c r="I85" s="1">
        <v>0</v>
      </c>
    </row>
    <row r="86" spans="2:9" x14ac:dyDescent="0.25">
      <c r="B86">
        <v>2</v>
      </c>
      <c r="C86" s="1">
        <v>0.01</v>
      </c>
      <c r="D86" s="1">
        <v>0.01</v>
      </c>
      <c r="E86" s="1">
        <v>0</v>
      </c>
      <c r="F86" s="1">
        <v>0.01</v>
      </c>
      <c r="G86" s="1">
        <v>0</v>
      </c>
      <c r="H86" s="1">
        <v>0</v>
      </c>
      <c r="I86" s="1">
        <v>0</v>
      </c>
    </row>
    <row r="87" spans="2:9" x14ac:dyDescent="0.25">
      <c r="B87">
        <v>3</v>
      </c>
      <c r="C87" s="1">
        <v>0.02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2:9" x14ac:dyDescent="0.25">
      <c r="B88">
        <v>4</v>
      </c>
      <c r="C88" s="1">
        <v>0</v>
      </c>
      <c r="D88" s="1">
        <v>0</v>
      </c>
      <c r="E88" s="1">
        <v>0.01</v>
      </c>
      <c r="F88" s="1">
        <v>0</v>
      </c>
      <c r="G88" s="1">
        <v>0</v>
      </c>
      <c r="H88" s="1">
        <v>0</v>
      </c>
      <c r="I88" s="1">
        <v>0</v>
      </c>
    </row>
    <row r="89" spans="2:9" x14ac:dyDescent="0.25">
      <c r="B89">
        <v>5</v>
      </c>
      <c r="C89" s="1">
        <v>0</v>
      </c>
      <c r="D89" s="1">
        <v>0</v>
      </c>
      <c r="E89" s="1">
        <v>0</v>
      </c>
      <c r="F89" s="1">
        <v>0.01</v>
      </c>
      <c r="G89" s="1">
        <v>0</v>
      </c>
      <c r="H89" s="1">
        <v>0</v>
      </c>
      <c r="I89" s="1">
        <v>0</v>
      </c>
    </row>
    <row r="90" spans="2:9" x14ac:dyDescent="0.25">
      <c r="B90">
        <v>6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2:9" x14ac:dyDescent="0.25">
      <c r="B91">
        <v>7</v>
      </c>
      <c r="C91" s="1">
        <v>0.01</v>
      </c>
      <c r="D91" s="1">
        <v>0.02</v>
      </c>
      <c r="E91" s="1">
        <v>0</v>
      </c>
      <c r="F91" s="1">
        <v>0.01</v>
      </c>
      <c r="G91" s="1">
        <v>0</v>
      </c>
      <c r="H91" s="1">
        <v>0</v>
      </c>
      <c r="I91" s="1">
        <v>0</v>
      </c>
    </row>
    <row r="92" spans="2:9" x14ac:dyDescent="0.25">
      <c r="C92" s="2">
        <f>MIN(C85:C91)</f>
        <v>0</v>
      </c>
      <c r="D92" s="2">
        <f t="shared" ref="D92:I92" si="19">MIN(D85:D91)</f>
        <v>0</v>
      </c>
      <c r="E92" s="2">
        <f t="shared" si="19"/>
        <v>0</v>
      </c>
      <c r="F92" s="2">
        <f t="shared" si="19"/>
        <v>0</v>
      </c>
      <c r="G92" s="2">
        <f t="shared" si="19"/>
        <v>0</v>
      </c>
      <c r="H92" s="2">
        <f t="shared" si="19"/>
        <v>0</v>
      </c>
      <c r="I92" s="2">
        <f t="shared" si="19"/>
        <v>0</v>
      </c>
    </row>
    <row r="93" spans="2:9" x14ac:dyDescent="0.25">
      <c r="C93" s="2"/>
      <c r="D93" s="2"/>
      <c r="E93" s="2"/>
      <c r="F93" s="2"/>
      <c r="G93" s="2"/>
      <c r="H93" s="2"/>
      <c r="I93" s="2"/>
    </row>
    <row r="94" spans="2:9" x14ac:dyDescent="0.25">
      <c r="C94" s="2"/>
      <c r="D94" s="2"/>
      <c r="E94" s="2"/>
      <c r="F94" s="2"/>
      <c r="G94" s="2"/>
      <c r="H94" s="2"/>
      <c r="I94" s="2"/>
    </row>
    <row r="95" spans="2:9" x14ac:dyDescent="0.25">
      <c r="C95" s="2"/>
      <c r="D95" s="2"/>
      <c r="E95" s="2"/>
      <c r="F95" s="2"/>
      <c r="G95" s="2"/>
      <c r="H95" s="2"/>
      <c r="I95" s="2"/>
    </row>
    <row r="96" spans="2:9" x14ac:dyDescent="0.25">
      <c r="B96" t="s">
        <v>24</v>
      </c>
      <c r="C96" s="2">
        <f>C70</f>
        <v>11.9</v>
      </c>
      <c r="D96" s="2">
        <f t="shared" ref="D96:I96" si="20">D70</f>
        <v>7.5</v>
      </c>
      <c r="E96" s="2">
        <f t="shared" si="20"/>
        <v>6.43</v>
      </c>
      <c r="F96" s="2">
        <f t="shared" si="20"/>
        <v>6.34</v>
      </c>
      <c r="G96" s="2">
        <f t="shared" si="20"/>
        <v>6.33</v>
      </c>
      <c r="H96" s="2">
        <f t="shared" si="20"/>
        <v>6.23</v>
      </c>
      <c r="I96" s="2">
        <f t="shared" si="20"/>
        <v>6</v>
      </c>
    </row>
    <row r="97" spans="2:9" x14ac:dyDescent="0.25">
      <c r="B97" t="s">
        <v>22</v>
      </c>
      <c r="C97" s="2">
        <f>C81</f>
        <v>0.22</v>
      </c>
      <c r="D97" s="2">
        <f t="shared" ref="D97:I97" si="21">D81</f>
        <v>0.22</v>
      </c>
      <c r="E97" s="2">
        <f t="shared" si="21"/>
        <v>0.19</v>
      </c>
      <c r="F97" s="2">
        <f t="shared" si="21"/>
        <v>0.13</v>
      </c>
      <c r="G97" s="2">
        <f t="shared" si="21"/>
        <v>0.12</v>
      </c>
      <c r="H97" s="2">
        <f t="shared" si="21"/>
        <v>0.14000000000000001</v>
      </c>
      <c r="I97" s="2">
        <f t="shared" si="21"/>
        <v>0.15</v>
      </c>
    </row>
    <row r="98" spans="2:9" x14ac:dyDescent="0.25">
      <c r="B98" t="s">
        <v>25</v>
      </c>
      <c r="C98" s="1">
        <f>C92</f>
        <v>0</v>
      </c>
      <c r="D98" s="1">
        <f t="shared" ref="D98:I98" si="22">D92</f>
        <v>0</v>
      </c>
      <c r="E98" s="1">
        <f t="shared" si="22"/>
        <v>0</v>
      </c>
      <c r="F98" s="1">
        <f t="shared" si="22"/>
        <v>0</v>
      </c>
      <c r="G98" s="1">
        <f t="shared" si="22"/>
        <v>0</v>
      </c>
      <c r="H98" s="1">
        <f t="shared" si="22"/>
        <v>0</v>
      </c>
      <c r="I98" s="1">
        <f t="shared" si="22"/>
        <v>0</v>
      </c>
    </row>
    <row r="100" spans="2:9" x14ac:dyDescent="0.25">
      <c r="B100" t="s">
        <v>43</v>
      </c>
    </row>
    <row r="102" spans="2:9" x14ac:dyDescent="0.25">
      <c r="B102" t="s">
        <v>44</v>
      </c>
    </row>
    <row r="103" spans="2:9" x14ac:dyDescent="0.25">
      <c r="B103" t="s">
        <v>45</v>
      </c>
    </row>
    <row r="104" spans="2:9" x14ac:dyDescent="0.25">
      <c r="B104" t="s">
        <v>46</v>
      </c>
    </row>
    <row r="105" spans="2:9" x14ac:dyDescent="0.25">
      <c r="B105" t="s">
        <v>47</v>
      </c>
    </row>
    <row r="106" spans="2:9" x14ac:dyDescent="0.25">
      <c r="B106" t="s">
        <v>48</v>
      </c>
    </row>
    <row r="107" spans="2:9" x14ac:dyDescent="0.25">
      <c r="B107" t="s">
        <v>49</v>
      </c>
    </row>
    <row r="108" spans="2:9" x14ac:dyDescent="0.25">
      <c r="B108" t="s">
        <v>50</v>
      </c>
    </row>
    <row r="110" spans="2:9" x14ac:dyDescent="0.25">
      <c r="B110" t="s">
        <v>51</v>
      </c>
    </row>
    <row r="111" spans="2:9" x14ac:dyDescent="0.25">
      <c r="B111" t="s">
        <v>52</v>
      </c>
    </row>
    <row r="112" spans="2:9" x14ac:dyDescent="0.25">
      <c r="B112" t="s">
        <v>53</v>
      </c>
    </row>
    <row r="113" spans="2:2" x14ac:dyDescent="0.25">
      <c r="B113" t="s">
        <v>54</v>
      </c>
    </row>
    <row r="116" spans="2:2" x14ac:dyDescent="0.25">
      <c r="B116" t="s">
        <v>55</v>
      </c>
    </row>
    <row r="117" spans="2:2" x14ac:dyDescent="0.25">
      <c r="B117" t="s">
        <v>39</v>
      </c>
    </row>
    <row r="119" spans="2:2" x14ac:dyDescent="0.25">
      <c r="B119" t="s">
        <v>40</v>
      </c>
    </row>
    <row r="120" spans="2:2" x14ac:dyDescent="0.25">
      <c r="B120" t="s">
        <v>56</v>
      </c>
    </row>
    <row r="121" spans="2:2" x14ac:dyDescent="0.25">
      <c r="B121" t="s">
        <v>41</v>
      </c>
    </row>
    <row r="122" spans="2:2" x14ac:dyDescent="0.25">
      <c r="B12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4"/>
  <sheetViews>
    <sheetView tabSelected="1" workbookViewId="0">
      <selection activeCell="D6" sqref="D6"/>
    </sheetView>
  </sheetViews>
  <sheetFormatPr defaultRowHeight="15" x14ac:dyDescent="0.25"/>
  <sheetData>
    <row r="1" spans="1:53" x14ac:dyDescent="0.25">
      <c r="A1" t="s">
        <v>63</v>
      </c>
    </row>
    <row r="2" spans="1:53" x14ac:dyDescent="0.25">
      <c r="A2" t="s">
        <v>68</v>
      </c>
    </row>
    <row r="4" spans="1:53" x14ac:dyDescent="0.25">
      <c r="A4" t="s">
        <v>19</v>
      </c>
      <c r="B4" t="s">
        <v>67</v>
      </c>
      <c r="C4" t="s">
        <v>18</v>
      </c>
      <c r="D4" t="s">
        <v>65</v>
      </c>
      <c r="P4" t="s">
        <v>14</v>
      </c>
      <c r="AC4" t="s">
        <v>28</v>
      </c>
      <c r="AP4" t="s">
        <v>29</v>
      </c>
    </row>
    <row r="5" spans="1:53" x14ac:dyDescent="0.25">
      <c r="A5" t="s">
        <v>20</v>
      </c>
      <c r="B5" t="s">
        <v>17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P5" t="s">
        <v>27</v>
      </c>
      <c r="Q5">
        <v>1</v>
      </c>
      <c r="R5">
        <v>2</v>
      </c>
      <c r="S5">
        <v>3</v>
      </c>
      <c r="T5">
        <v>4</v>
      </c>
      <c r="U5">
        <v>5</v>
      </c>
      <c r="V5">
        <v>6</v>
      </c>
      <c r="W5">
        <v>7</v>
      </c>
      <c r="AD5">
        <v>1</v>
      </c>
      <c r="AE5">
        <v>2</v>
      </c>
      <c r="AF5">
        <v>3</v>
      </c>
      <c r="AG5">
        <v>4</v>
      </c>
      <c r="AH5">
        <v>5</v>
      </c>
      <c r="AI5">
        <v>6</v>
      </c>
      <c r="AJ5">
        <v>7</v>
      </c>
      <c r="AQ5">
        <v>5</v>
      </c>
      <c r="AR5">
        <v>6</v>
      </c>
      <c r="AS5">
        <v>7</v>
      </c>
      <c r="AT5">
        <v>8</v>
      </c>
      <c r="AU5">
        <v>9</v>
      </c>
      <c r="AV5">
        <v>10</v>
      </c>
      <c r="AW5">
        <v>11</v>
      </c>
    </row>
    <row r="6" spans="1:53" x14ac:dyDescent="0.25">
      <c r="A6" t="s">
        <v>66</v>
      </c>
      <c r="B6">
        <v>1</v>
      </c>
      <c r="C6" s="12">
        <v>8.3800000000000008</v>
      </c>
      <c r="D6" s="12">
        <v>6.46</v>
      </c>
      <c r="E6" s="12">
        <v>6.57</v>
      </c>
      <c r="F6" s="12">
        <v>6.42</v>
      </c>
      <c r="G6" s="12">
        <v>6.21</v>
      </c>
      <c r="H6" s="12">
        <v>6.35</v>
      </c>
      <c r="I6" s="12">
        <v>6.66</v>
      </c>
      <c r="J6" s="2"/>
      <c r="K6" s="2" t="s">
        <v>69</v>
      </c>
      <c r="L6" s="2"/>
      <c r="M6" s="2"/>
      <c r="N6" s="2"/>
      <c r="P6">
        <v>1</v>
      </c>
      <c r="Q6" s="2">
        <v>97.05</v>
      </c>
      <c r="R6" s="2">
        <v>100</v>
      </c>
      <c r="S6" s="2">
        <v>100</v>
      </c>
      <c r="T6" s="2">
        <v>100</v>
      </c>
      <c r="U6" s="2">
        <v>100</v>
      </c>
      <c r="V6" s="2">
        <v>100</v>
      </c>
      <c r="W6" s="2">
        <v>100</v>
      </c>
      <c r="X6" s="2"/>
      <c r="Y6" s="2"/>
      <c r="Z6" s="2"/>
      <c r="AA6" s="2"/>
      <c r="AC6">
        <v>1</v>
      </c>
      <c r="AD6" s="2">
        <v>2.95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/>
      <c r="AL6" s="2"/>
      <c r="AM6" s="2"/>
      <c r="AN6" s="2"/>
      <c r="AP6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2"/>
      <c r="AY6" s="2"/>
      <c r="AZ6" s="2"/>
      <c r="BA6" s="2"/>
    </row>
    <row r="7" spans="1:53" x14ac:dyDescent="0.25">
      <c r="B7">
        <v>2</v>
      </c>
      <c r="C7" s="12">
        <v>85.05</v>
      </c>
      <c r="D7" s="12">
        <v>8.8699999999999992</v>
      </c>
      <c r="E7" s="12">
        <v>6.39</v>
      </c>
      <c r="F7" s="12">
        <v>6.69</v>
      </c>
      <c r="G7" s="12">
        <v>6.32</v>
      </c>
      <c r="H7" s="12">
        <v>6.43</v>
      </c>
      <c r="I7" s="12">
        <v>6.56</v>
      </c>
      <c r="J7" s="2"/>
      <c r="K7" s="2"/>
      <c r="L7" s="2"/>
      <c r="M7" s="2"/>
      <c r="N7" s="2"/>
      <c r="P7">
        <v>2</v>
      </c>
      <c r="Q7" s="2">
        <v>0.49</v>
      </c>
      <c r="R7" s="2">
        <v>96.91</v>
      </c>
      <c r="S7" s="2">
        <v>100</v>
      </c>
      <c r="T7" s="2">
        <v>100</v>
      </c>
      <c r="U7" s="2">
        <v>100</v>
      </c>
      <c r="V7" s="2">
        <v>100</v>
      </c>
      <c r="W7" s="2">
        <v>100</v>
      </c>
      <c r="X7" s="2"/>
      <c r="Y7" s="2"/>
      <c r="Z7" s="2"/>
      <c r="AA7" s="2"/>
      <c r="AC7">
        <v>2</v>
      </c>
      <c r="AD7" s="2">
        <v>99.51</v>
      </c>
      <c r="AE7" s="2">
        <v>3.09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/>
      <c r="AL7" s="2"/>
      <c r="AM7" s="2"/>
      <c r="AN7" s="2"/>
      <c r="AP7">
        <v>2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2"/>
      <c r="AY7" s="2"/>
      <c r="AZ7" s="2"/>
      <c r="BA7" s="2"/>
    </row>
    <row r="8" spans="1:53" x14ac:dyDescent="0.25">
      <c r="B8">
        <v>3</v>
      </c>
      <c r="C8" s="12">
        <v>85.02</v>
      </c>
      <c r="D8" s="12">
        <v>60.71</v>
      </c>
      <c r="E8" s="12">
        <v>8.7799999999999994</v>
      </c>
      <c r="F8" s="12">
        <v>6.44</v>
      </c>
      <c r="G8" s="12">
        <v>6.42</v>
      </c>
      <c r="H8" s="12">
        <v>6.79</v>
      </c>
      <c r="I8" s="12">
        <v>6.65</v>
      </c>
      <c r="J8" s="2"/>
      <c r="K8" s="2"/>
      <c r="L8" s="2"/>
      <c r="M8" s="2"/>
      <c r="N8" s="2"/>
      <c r="P8">
        <v>3</v>
      </c>
      <c r="Q8" s="2">
        <v>0</v>
      </c>
      <c r="R8" s="2">
        <v>34.619999999999997</v>
      </c>
      <c r="S8" s="2">
        <v>96.96</v>
      </c>
      <c r="T8" s="2">
        <v>100</v>
      </c>
      <c r="U8" s="2">
        <v>100</v>
      </c>
      <c r="V8" s="2">
        <v>100</v>
      </c>
      <c r="W8" s="2">
        <v>100</v>
      </c>
      <c r="X8" s="2"/>
      <c r="Y8" s="2"/>
      <c r="Z8" s="2"/>
      <c r="AA8" s="2"/>
      <c r="AC8">
        <v>3</v>
      </c>
      <c r="AD8" s="2">
        <v>100</v>
      </c>
      <c r="AE8" s="2">
        <v>65.38</v>
      </c>
      <c r="AF8" s="2">
        <v>3.04</v>
      </c>
      <c r="AG8" s="2">
        <v>0</v>
      </c>
      <c r="AH8" s="2">
        <v>0</v>
      </c>
      <c r="AI8" s="2">
        <v>0</v>
      </c>
      <c r="AJ8" s="2">
        <v>0</v>
      </c>
      <c r="AK8" s="2"/>
      <c r="AL8" s="2"/>
      <c r="AM8" s="2"/>
      <c r="AN8" s="2"/>
      <c r="AP8">
        <v>3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2"/>
      <c r="AY8" s="2"/>
      <c r="AZ8" s="2"/>
      <c r="BA8" s="2"/>
    </row>
    <row r="9" spans="1:53" x14ac:dyDescent="0.25">
      <c r="B9">
        <v>4</v>
      </c>
      <c r="C9" s="12">
        <v>85.74</v>
      </c>
      <c r="D9" s="12">
        <v>85.05</v>
      </c>
      <c r="E9" s="12">
        <v>38.340000000000003</v>
      </c>
      <c r="F9" s="12">
        <v>8.4700000000000006</v>
      </c>
      <c r="G9" s="12">
        <v>6.71</v>
      </c>
      <c r="H9" s="12">
        <v>6.29</v>
      </c>
      <c r="I9" s="12">
        <v>6.63</v>
      </c>
      <c r="J9" s="2"/>
      <c r="K9" s="2"/>
      <c r="L9" s="2"/>
      <c r="M9" s="2"/>
      <c r="N9" s="2"/>
      <c r="P9">
        <v>4</v>
      </c>
      <c r="Q9" s="2">
        <v>0</v>
      </c>
      <c r="R9" s="2">
        <v>0.63</v>
      </c>
      <c r="S9" s="2">
        <v>60.92</v>
      </c>
      <c r="T9" s="2">
        <v>96.94</v>
      </c>
      <c r="U9" s="2">
        <v>99.87</v>
      </c>
      <c r="V9" s="2">
        <v>100</v>
      </c>
      <c r="W9" s="2">
        <v>100</v>
      </c>
      <c r="X9" s="2"/>
      <c r="Y9" s="2"/>
      <c r="Z9" s="2"/>
      <c r="AA9" s="2"/>
      <c r="AC9">
        <v>4</v>
      </c>
      <c r="AD9" s="2">
        <v>100</v>
      </c>
      <c r="AE9" s="2">
        <v>99.37</v>
      </c>
      <c r="AF9" s="2">
        <v>39.08</v>
      </c>
      <c r="AG9" s="2">
        <v>3.06</v>
      </c>
      <c r="AH9" s="2">
        <v>0.12</v>
      </c>
      <c r="AI9" s="2">
        <v>0</v>
      </c>
      <c r="AJ9" s="2">
        <v>0</v>
      </c>
      <c r="AK9" s="2"/>
      <c r="AL9" s="2"/>
      <c r="AM9" s="2"/>
      <c r="AN9" s="2"/>
      <c r="AP9">
        <v>4</v>
      </c>
      <c r="AQ9" s="1">
        <v>0</v>
      </c>
      <c r="AR9" s="1">
        <v>0</v>
      </c>
      <c r="AS9" s="1">
        <v>0</v>
      </c>
      <c r="AT9" s="1">
        <v>0</v>
      </c>
      <c r="AU9" s="1">
        <v>0.01</v>
      </c>
      <c r="AV9" s="1">
        <v>0</v>
      </c>
      <c r="AW9" s="1">
        <v>0</v>
      </c>
      <c r="AX9" s="2"/>
      <c r="AY9" s="2"/>
      <c r="AZ9" s="2"/>
      <c r="BA9" s="2"/>
    </row>
    <row r="10" spans="1:53" x14ac:dyDescent="0.25">
      <c r="B10">
        <v>5</v>
      </c>
      <c r="C10" s="12">
        <v>85.56</v>
      </c>
      <c r="D10" s="12">
        <v>85.79</v>
      </c>
      <c r="E10" s="12">
        <v>75.52</v>
      </c>
      <c r="F10" s="12">
        <v>26.9</v>
      </c>
      <c r="G10" s="12">
        <v>9.41</v>
      </c>
      <c r="H10" s="12">
        <v>7.34</v>
      </c>
      <c r="I10" s="12">
        <v>7.73</v>
      </c>
      <c r="J10" s="2"/>
      <c r="K10" s="2"/>
      <c r="L10" s="2"/>
      <c r="M10" s="2"/>
      <c r="N10" s="2"/>
      <c r="P10">
        <v>5</v>
      </c>
      <c r="Q10" s="2">
        <v>0</v>
      </c>
      <c r="R10" s="2">
        <v>0</v>
      </c>
      <c r="S10" s="2">
        <v>14.99</v>
      </c>
      <c r="T10" s="2">
        <v>74.23</v>
      </c>
      <c r="U10" s="2">
        <v>95.52</v>
      </c>
      <c r="V10" s="2">
        <v>97.98</v>
      </c>
      <c r="W10" s="2">
        <v>98.2</v>
      </c>
      <c r="X10" s="2"/>
      <c r="Y10" s="2"/>
      <c r="Z10" s="2"/>
      <c r="AA10" s="2"/>
      <c r="AC10">
        <v>5</v>
      </c>
      <c r="AD10" s="2">
        <v>100</v>
      </c>
      <c r="AE10" s="2">
        <v>100</v>
      </c>
      <c r="AF10" s="2">
        <v>85.01</v>
      </c>
      <c r="AG10" s="2">
        <v>25.66</v>
      </c>
      <c r="AH10" s="2">
        <v>3.1</v>
      </c>
      <c r="AI10" s="2">
        <v>0.14000000000000001</v>
      </c>
      <c r="AJ10" s="2">
        <v>0</v>
      </c>
      <c r="AK10" s="2"/>
      <c r="AL10" s="2"/>
      <c r="AM10" s="2"/>
      <c r="AN10" s="2"/>
      <c r="AP10">
        <v>5</v>
      </c>
      <c r="AQ10" s="1">
        <v>0</v>
      </c>
      <c r="AR10" s="1">
        <v>0</v>
      </c>
      <c r="AS10" s="1">
        <v>0</v>
      </c>
      <c r="AT10" s="1">
        <v>0.11</v>
      </c>
      <c r="AU10" s="1">
        <v>1.38</v>
      </c>
      <c r="AV10" s="1">
        <v>1.88</v>
      </c>
      <c r="AW10" s="1">
        <v>1.8</v>
      </c>
      <c r="AX10" s="2"/>
      <c r="AY10" s="2"/>
      <c r="AZ10" s="2"/>
      <c r="BA10" s="2"/>
    </row>
    <row r="11" spans="1:53" x14ac:dyDescent="0.25">
      <c r="B11">
        <v>6</v>
      </c>
      <c r="C11" s="12">
        <v>85.02</v>
      </c>
      <c r="D11" s="12">
        <v>85.59</v>
      </c>
      <c r="E11" s="12">
        <v>85.01</v>
      </c>
      <c r="F11" s="12">
        <v>59.91</v>
      </c>
      <c r="G11" s="12">
        <v>30.66</v>
      </c>
      <c r="H11" s="12">
        <v>24.11</v>
      </c>
      <c r="I11" s="12">
        <v>24.18</v>
      </c>
      <c r="J11" s="2"/>
      <c r="K11" s="2"/>
      <c r="L11" s="2"/>
      <c r="M11" s="2"/>
      <c r="N11" s="2"/>
      <c r="P11">
        <v>6</v>
      </c>
      <c r="Q11" s="2">
        <v>0</v>
      </c>
      <c r="R11" s="2">
        <v>0</v>
      </c>
      <c r="S11" s="2">
        <v>0.56999999999999995</v>
      </c>
      <c r="T11" s="2">
        <v>35.369999999999997</v>
      </c>
      <c r="U11" s="2">
        <v>70.7</v>
      </c>
      <c r="V11" s="2">
        <v>78.38</v>
      </c>
      <c r="W11" s="2">
        <v>78.489999999999995</v>
      </c>
      <c r="X11" s="2"/>
      <c r="Y11" s="2"/>
      <c r="Z11" s="2"/>
      <c r="AA11" s="2"/>
      <c r="AC11">
        <v>6</v>
      </c>
      <c r="AD11" s="2">
        <v>100</v>
      </c>
      <c r="AE11" s="2">
        <v>100</v>
      </c>
      <c r="AF11" s="2">
        <v>99.43</v>
      </c>
      <c r="AG11" s="2">
        <v>63.28</v>
      </c>
      <c r="AH11" s="2">
        <v>13.78</v>
      </c>
      <c r="AI11" s="2">
        <v>1.1599999999999999</v>
      </c>
      <c r="AJ11" s="2">
        <v>0.04</v>
      </c>
      <c r="AK11" s="2"/>
      <c r="AL11" s="2"/>
      <c r="AM11" s="2"/>
      <c r="AN11" s="2"/>
      <c r="AP11">
        <v>6</v>
      </c>
      <c r="AQ11" s="1">
        <v>0</v>
      </c>
      <c r="AR11" s="1">
        <v>0</v>
      </c>
      <c r="AS11" s="1">
        <v>0</v>
      </c>
      <c r="AT11" s="1">
        <v>1.35</v>
      </c>
      <c r="AU11" s="1">
        <v>15.52</v>
      </c>
      <c r="AV11" s="1">
        <v>20.46</v>
      </c>
      <c r="AW11" s="1">
        <v>21.47</v>
      </c>
      <c r="AX11" s="2"/>
      <c r="AY11" s="2"/>
      <c r="AZ11" s="2"/>
      <c r="BA11" s="2"/>
    </row>
    <row r="12" spans="1:53" x14ac:dyDescent="0.25">
      <c r="B12">
        <v>7</v>
      </c>
      <c r="C12" s="12">
        <v>84.18</v>
      </c>
      <c r="D12" s="12">
        <v>85.22</v>
      </c>
      <c r="E12" s="12">
        <v>85.12</v>
      </c>
      <c r="F12" s="12">
        <v>80.86</v>
      </c>
      <c r="G12" s="12">
        <v>62.9</v>
      </c>
      <c r="H12" s="12">
        <v>58.77</v>
      </c>
      <c r="I12" s="12">
        <v>57.57</v>
      </c>
      <c r="J12" s="2"/>
      <c r="K12" s="2"/>
      <c r="L12" s="2"/>
      <c r="M12" s="2"/>
      <c r="N12" s="2"/>
      <c r="P12">
        <v>7</v>
      </c>
      <c r="Q12" s="2">
        <v>0</v>
      </c>
      <c r="R12" s="2">
        <v>0</v>
      </c>
      <c r="S12" s="2">
        <v>0</v>
      </c>
      <c r="T12" s="2">
        <v>7.79</v>
      </c>
      <c r="U12" s="2">
        <v>34.94</v>
      </c>
      <c r="V12" s="2">
        <v>41.52</v>
      </c>
      <c r="W12" s="2">
        <v>42.94</v>
      </c>
      <c r="X12" s="2"/>
      <c r="Y12" s="2"/>
      <c r="Z12" s="2"/>
      <c r="AA12" s="2"/>
      <c r="AC12">
        <v>7</v>
      </c>
      <c r="AD12" s="2">
        <v>100</v>
      </c>
      <c r="AE12" s="2">
        <v>100</v>
      </c>
      <c r="AF12" s="2">
        <v>100</v>
      </c>
      <c r="AG12" s="2">
        <v>88.86</v>
      </c>
      <c r="AH12" s="2">
        <v>26.62</v>
      </c>
      <c r="AI12" s="2">
        <v>2.57</v>
      </c>
      <c r="AJ12" s="2">
        <v>0.14000000000000001</v>
      </c>
      <c r="AK12" s="2"/>
      <c r="AL12" s="2"/>
      <c r="AM12" s="2"/>
      <c r="AN12" s="2"/>
      <c r="AP12">
        <v>7</v>
      </c>
      <c r="AQ12" s="1">
        <v>0</v>
      </c>
      <c r="AR12" s="1">
        <v>0</v>
      </c>
      <c r="AS12" s="1">
        <v>0</v>
      </c>
      <c r="AT12" s="1">
        <v>3.35</v>
      </c>
      <c r="AU12" s="1">
        <v>38.44</v>
      </c>
      <c r="AV12" s="1">
        <v>55.91</v>
      </c>
      <c r="AW12" s="1">
        <v>56.92</v>
      </c>
      <c r="AX12" s="2"/>
      <c r="AY12" s="2"/>
      <c r="AZ12" s="2"/>
      <c r="BA12" s="2"/>
    </row>
    <row r="13" spans="1:53" x14ac:dyDescent="0.25">
      <c r="B13" t="s">
        <v>62</v>
      </c>
      <c r="C13" s="2">
        <f>MIN(C6:C12)</f>
        <v>8.3800000000000008</v>
      </c>
      <c r="D13" s="2">
        <f t="shared" ref="D13:I13" si="0">MIN(D6:D12)</f>
        <v>6.46</v>
      </c>
      <c r="E13" s="2">
        <f t="shared" si="0"/>
        <v>6.39</v>
      </c>
      <c r="F13" s="2">
        <f t="shared" si="0"/>
        <v>6.42</v>
      </c>
      <c r="G13" s="2">
        <f t="shared" si="0"/>
        <v>6.21</v>
      </c>
      <c r="H13" s="2">
        <f t="shared" si="0"/>
        <v>6.29</v>
      </c>
      <c r="I13" s="2">
        <f t="shared" si="0"/>
        <v>6.56</v>
      </c>
      <c r="J13" s="2"/>
      <c r="K13" s="2"/>
      <c r="L13" s="2"/>
      <c r="M13" s="2"/>
      <c r="N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5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5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7" spans="1:53" x14ac:dyDescent="0.25">
      <c r="A17" t="s">
        <v>19</v>
      </c>
      <c r="C17" t="s">
        <v>18</v>
      </c>
      <c r="AC17" t="s">
        <v>28</v>
      </c>
      <c r="AP17" t="s">
        <v>29</v>
      </c>
    </row>
    <row r="18" spans="1:53" x14ac:dyDescent="0.25">
      <c r="A18" t="s">
        <v>22</v>
      </c>
      <c r="B18" t="s">
        <v>17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P18" t="s">
        <v>27</v>
      </c>
      <c r="Q18">
        <v>5</v>
      </c>
      <c r="R18">
        <v>6</v>
      </c>
      <c r="S18">
        <v>7</v>
      </c>
      <c r="T18">
        <v>8</v>
      </c>
      <c r="U18">
        <v>9</v>
      </c>
      <c r="V18">
        <v>10</v>
      </c>
      <c r="W18">
        <v>11</v>
      </c>
      <c r="AD18">
        <v>5</v>
      </c>
      <c r="AE18">
        <v>6</v>
      </c>
      <c r="AF18">
        <v>7</v>
      </c>
      <c r="AG18">
        <v>8</v>
      </c>
      <c r="AH18">
        <v>9</v>
      </c>
      <c r="AI18">
        <v>10</v>
      </c>
      <c r="AJ18">
        <v>11</v>
      </c>
      <c r="AQ18">
        <v>5</v>
      </c>
      <c r="AR18">
        <v>6</v>
      </c>
      <c r="AS18">
        <v>7</v>
      </c>
      <c r="AT18">
        <v>8</v>
      </c>
      <c r="AU18">
        <v>9</v>
      </c>
      <c r="AV18">
        <v>10</v>
      </c>
      <c r="AW18">
        <v>11</v>
      </c>
    </row>
    <row r="19" spans="1:53" x14ac:dyDescent="0.25">
      <c r="B19">
        <v>1</v>
      </c>
      <c r="C19">
        <v>0.22</v>
      </c>
      <c r="D19">
        <v>0.21</v>
      </c>
      <c r="E19">
        <v>0.16</v>
      </c>
      <c r="F19">
        <v>0.2</v>
      </c>
      <c r="G19">
        <v>0.21</v>
      </c>
      <c r="H19">
        <v>0.24</v>
      </c>
      <c r="I19">
        <v>0.15</v>
      </c>
      <c r="P19">
        <v>1</v>
      </c>
      <c r="Q19" s="2">
        <v>100</v>
      </c>
      <c r="R19" s="2">
        <v>100</v>
      </c>
      <c r="S19" s="2">
        <v>100</v>
      </c>
      <c r="T19" s="2">
        <v>100</v>
      </c>
      <c r="U19" s="2">
        <v>100</v>
      </c>
      <c r="V19" s="2">
        <v>100</v>
      </c>
      <c r="W19" s="2">
        <v>100</v>
      </c>
      <c r="X19" s="2"/>
      <c r="Y19" s="2"/>
      <c r="Z19" s="2"/>
      <c r="AA19" s="2"/>
      <c r="AC19">
        <v>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/>
      <c r="AL19" s="2"/>
      <c r="AM19" s="2"/>
      <c r="AN19" s="2"/>
      <c r="AP19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/>
      <c r="AY19" s="1"/>
      <c r="AZ19" s="1"/>
      <c r="BA19" s="1"/>
    </row>
    <row r="20" spans="1:53" x14ac:dyDescent="0.25">
      <c r="B20">
        <v>2</v>
      </c>
      <c r="C20">
        <v>29.71</v>
      </c>
      <c r="D20">
        <v>0.13</v>
      </c>
      <c r="E20">
        <v>0.15</v>
      </c>
      <c r="F20">
        <v>0.21</v>
      </c>
      <c r="G20">
        <v>0.23</v>
      </c>
      <c r="H20">
        <v>0.2</v>
      </c>
      <c r="I20">
        <v>0.18</v>
      </c>
      <c r="P20">
        <v>2</v>
      </c>
      <c r="Q20" s="2">
        <v>42</v>
      </c>
      <c r="R20" s="2">
        <v>100</v>
      </c>
      <c r="S20" s="2">
        <v>100</v>
      </c>
      <c r="T20" s="2">
        <v>100</v>
      </c>
      <c r="U20" s="2">
        <v>100</v>
      </c>
      <c r="V20" s="2">
        <v>100</v>
      </c>
      <c r="W20" s="2">
        <v>100</v>
      </c>
      <c r="X20" s="2"/>
      <c r="Y20" s="2"/>
      <c r="Z20" s="2"/>
      <c r="AA20" s="2"/>
      <c r="AC20">
        <v>2</v>
      </c>
      <c r="AD20" s="2">
        <v>58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/>
      <c r="AL20" s="2"/>
      <c r="AM20" s="2"/>
      <c r="AN20" s="2"/>
      <c r="AP20">
        <v>2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/>
      <c r="AY20" s="1"/>
      <c r="AZ20" s="1"/>
      <c r="BA20" s="1"/>
    </row>
    <row r="21" spans="1:53" x14ac:dyDescent="0.25">
      <c r="B21">
        <v>3</v>
      </c>
      <c r="C21">
        <v>48.44</v>
      </c>
      <c r="D21">
        <v>2.2000000000000002</v>
      </c>
      <c r="E21">
        <v>0.19</v>
      </c>
      <c r="F21">
        <v>0.2</v>
      </c>
      <c r="G21">
        <v>0.13</v>
      </c>
      <c r="H21">
        <v>0.13</v>
      </c>
      <c r="I21">
        <v>0.21</v>
      </c>
      <c r="P21">
        <v>3</v>
      </c>
      <c r="Q21" s="2">
        <v>0</v>
      </c>
      <c r="R21" s="2">
        <v>96.64</v>
      </c>
      <c r="S21" s="2">
        <v>100</v>
      </c>
      <c r="T21" s="2">
        <v>100</v>
      </c>
      <c r="U21" s="2">
        <v>100</v>
      </c>
      <c r="V21" s="2">
        <v>100</v>
      </c>
      <c r="W21" s="2">
        <v>100</v>
      </c>
      <c r="X21" s="2"/>
      <c r="Y21" s="2"/>
      <c r="Z21" s="2"/>
      <c r="AA21" s="2"/>
      <c r="AC21">
        <v>3</v>
      </c>
      <c r="AD21" s="2">
        <v>100</v>
      </c>
      <c r="AE21" s="2">
        <v>3.36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/>
      <c r="AL21" s="2"/>
      <c r="AM21" s="2"/>
      <c r="AN21" s="2"/>
      <c r="AP21">
        <v>3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/>
      <c r="AY21" s="1"/>
      <c r="AZ21" s="1"/>
      <c r="BA21" s="1"/>
    </row>
    <row r="22" spans="1:53" x14ac:dyDescent="0.25">
      <c r="B22">
        <v>4</v>
      </c>
      <c r="C22">
        <v>48.64</v>
      </c>
      <c r="D22">
        <v>30.44</v>
      </c>
      <c r="E22">
        <v>0.46</v>
      </c>
      <c r="F22">
        <v>0.22</v>
      </c>
      <c r="G22">
        <v>0.18</v>
      </c>
      <c r="H22">
        <v>0.18</v>
      </c>
      <c r="I22">
        <v>0.26</v>
      </c>
      <c r="P22">
        <v>4</v>
      </c>
      <c r="Q22" s="2">
        <v>0</v>
      </c>
      <c r="R22" s="2">
        <v>42.38</v>
      </c>
      <c r="S22" s="2">
        <v>99.51</v>
      </c>
      <c r="T22" s="2">
        <v>100</v>
      </c>
      <c r="U22" s="2">
        <v>100</v>
      </c>
      <c r="V22" s="2">
        <v>100</v>
      </c>
      <c r="W22" s="2">
        <v>100</v>
      </c>
      <c r="X22" s="2"/>
      <c r="Y22" s="2"/>
      <c r="Z22" s="2"/>
      <c r="AA22" s="2"/>
      <c r="AC22">
        <v>4</v>
      </c>
      <c r="AD22" s="2">
        <v>100</v>
      </c>
      <c r="AE22" s="2">
        <v>57.62</v>
      </c>
      <c r="AF22" s="2">
        <v>0.49</v>
      </c>
      <c r="AG22" s="2">
        <v>0</v>
      </c>
      <c r="AH22" s="2">
        <v>0</v>
      </c>
      <c r="AI22" s="2">
        <v>0</v>
      </c>
      <c r="AJ22" s="2">
        <v>0</v>
      </c>
      <c r="AK22" s="2"/>
      <c r="AL22" s="2"/>
      <c r="AM22" s="2"/>
      <c r="AN22" s="2"/>
      <c r="AP22">
        <v>4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/>
      <c r="AY22" s="1"/>
      <c r="AZ22" s="1"/>
      <c r="BA22" s="1"/>
    </row>
    <row r="23" spans="1:53" x14ac:dyDescent="0.25">
      <c r="B23">
        <v>5</v>
      </c>
      <c r="C23">
        <v>48.53</v>
      </c>
      <c r="D23">
        <v>49.13</v>
      </c>
      <c r="E23">
        <v>7.26</v>
      </c>
      <c r="F23">
        <v>0.31</v>
      </c>
      <c r="G23">
        <v>0.14000000000000001</v>
      </c>
      <c r="H23">
        <v>0.2</v>
      </c>
      <c r="I23">
        <v>0.19</v>
      </c>
      <c r="P23">
        <v>5</v>
      </c>
      <c r="Q23" s="2">
        <v>0</v>
      </c>
      <c r="R23" s="2">
        <v>0.95</v>
      </c>
      <c r="S23" s="2">
        <v>88.06</v>
      </c>
      <c r="T23" s="2">
        <v>99.86</v>
      </c>
      <c r="U23" s="2">
        <v>100</v>
      </c>
      <c r="V23" s="2">
        <v>100</v>
      </c>
      <c r="W23" s="2">
        <v>100</v>
      </c>
      <c r="X23" s="2"/>
      <c r="Y23" s="2"/>
      <c r="Z23" s="2"/>
      <c r="AA23" s="2"/>
      <c r="AC23">
        <v>5</v>
      </c>
      <c r="AD23" s="2">
        <v>100</v>
      </c>
      <c r="AE23" s="2">
        <v>99.05</v>
      </c>
      <c r="AF23" s="2">
        <v>11.94</v>
      </c>
      <c r="AG23" s="2">
        <v>0.14000000000000001</v>
      </c>
      <c r="AH23" s="2">
        <v>0</v>
      </c>
      <c r="AI23" s="2">
        <v>0</v>
      </c>
      <c r="AJ23" s="2">
        <v>0</v>
      </c>
      <c r="AK23" s="2"/>
      <c r="AL23" s="2"/>
      <c r="AM23" s="2"/>
      <c r="AN23" s="2"/>
      <c r="AP23">
        <v>5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/>
      <c r="AY23" s="1"/>
      <c r="AZ23" s="1"/>
      <c r="BA23" s="1"/>
    </row>
    <row r="24" spans="1:53" x14ac:dyDescent="0.25">
      <c r="B24">
        <v>6</v>
      </c>
      <c r="C24">
        <v>49.32</v>
      </c>
      <c r="D24">
        <v>50.19</v>
      </c>
      <c r="E24">
        <v>30.33</v>
      </c>
      <c r="F24">
        <v>1.91</v>
      </c>
      <c r="G24">
        <v>0.19</v>
      </c>
      <c r="H24">
        <v>0.28000000000000003</v>
      </c>
      <c r="I24">
        <v>0.2</v>
      </c>
      <c r="P24">
        <v>6</v>
      </c>
      <c r="Q24" s="2">
        <v>0</v>
      </c>
      <c r="R24" s="2">
        <v>0.01</v>
      </c>
      <c r="S24" s="2">
        <v>42.15</v>
      </c>
      <c r="T24" s="2">
        <v>97.08</v>
      </c>
      <c r="U24" s="2">
        <v>99.93</v>
      </c>
      <c r="V24" s="2">
        <v>100</v>
      </c>
      <c r="W24" s="2">
        <v>100</v>
      </c>
      <c r="X24" s="2"/>
      <c r="Y24" s="2"/>
      <c r="Z24" s="2"/>
      <c r="AA24" s="2"/>
      <c r="AC24">
        <v>6</v>
      </c>
      <c r="AD24" s="2">
        <v>100</v>
      </c>
      <c r="AE24" s="2">
        <v>99.99</v>
      </c>
      <c r="AF24" s="2">
        <v>57.85</v>
      </c>
      <c r="AG24" s="2">
        <v>2.92</v>
      </c>
      <c r="AH24" s="2">
        <v>7.0000000000000007E-2</v>
      </c>
      <c r="AI24" s="2">
        <v>0</v>
      </c>
      <c r="AJ24" s="2">
        <v>0</v>
      </c>
      <c r="AK24" s="2"/>
      <c r="AL24" s="2"/>
      <c r="AM24" s="2"/>
      <c r="AN24" s="2"/>
      <c r="AP24">
        <v>6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/>
      <c r="AY24" s="1"/>
      <c r="AZ24" s="1"/>
      <c r="BA24" s="1"/>
    </row>
    <row r="25" spans="1:53" x14ac:dyDescent="0.25">
      <c r="B25">
        <v>7</v>
      </c>
      <c r="C25">
        <v>50.06</v>
      </c>
      <c r="D25">
        <v>49.06</v>
      </c>
      <c r="E25">
        <v>45.91</v>
      </c>
      <c r="F25">
        <v>11.98</v>
      </c>
      <c r="G25">
        <v>1</v>
      </c>
      <c r="H25">
        <v>0.18</v>
      </c>
      <c r="I25">
        <v>0.16</v>
      </c>
      <c r="P25">
        <v>7</v>
      </c>
      <c r="Q25" s="2">
        <v>0</v>
      </c>
      <c r="R25" s="2">
        <v>0</v>
      </c>
      <c r="S25" s="2">
        <v>6</v>
      </c>
      <c r="T25" s="2">
        <v>79.42</v>
      </c>
      <c r="U25" s="2">
        <v>98.88</v>
      </c>
      <c r="V25" s="2">
        <v>99.91</v>
      </c>
      <c r="W25" s="2">
        <v>99.97</v>
      </c>
      <c r="X25" s="2"/>
      <c r="Y25" s="2"/>
      <c r="Z25" s="2"/>
      <c r="AA25" s="2"/>
      <c r="AC25">
        <v>7</v>
      </c>
      <c r="AD25" s="2">
        <v>100</v>
      </c>
      <c r="AE25" s="2">
        <v>100</v>
      </c>
      <c r="AF25" s="2">
        <v>94</v>
      </c>
      <c r="AG25" s="2">
        <v>20.57</v>
      </c>
      <c r="AH25" s="2">
        <v>1.07</v>
      </c>
      <c r="AI25" s="2">
        <v>0.04</v>
      </c>
      <c r="AJ25" s="2">
        <v>0.01</v>
      </c>
      <c r="AK25" s="2"/>
      <c r="AL25" s="2"/>
      <c r="AM25" s="2"/>
      <c r="AN25" s="2"/>
      <c r="AP25">
        <v>7</v>
      </c>
      <c r="AQ25" s="1">
        <v>0</v>
      </c>
      <c r="AR25" s="1">
        <v>0</v>
      </c>
      <c r="AS25" s="1">
        <v>0</v>
      </c>
      <c r="AT25" s="1">
        <v>0.01</v>
      </c>
      <c r="AU25" s="1">
        <v>0.05</v>
      </c>
      <c r="AV25" s="1">
        <v>0.05</v>
      </c>
      <c r="AW25" s="1">
        <v>0.02</v>
      </c>
      <c r="AX25" s="1"/>
      <c r="AY25" s="1"/>
      <c r="AZ25" s="1"/>
      <c r="BA25" s="1"/>
    </row>
    <row r="26" spans="1:53" x14ac:dyDescent="0.25">
      <c r="C26" s="2">
        <f>MIN(C19:C25)</f>
        <v>0.22</v>
      </c>
      <c r="D26" s="2">
        <f t="shared" ref="D26:I26" si="1">MIN(D19:D25)</f>
        <v>0.13</v>
      </c>
      <c r="E26" s="2">
        <f t="shared" si="1"/>
        <v>0.15</v>
      </c>
      <c r="F26" s="2">
        <f t="shared" si="1"/>
        <v>0.2</v>
      </c>
      <c r="G26" s="2">
        <f t="shared" si="1"/>
        <v>0.13</v>
      </c>
      <c r="H26" s="2">
        <f t="shared" si="1"/>
        <v>0.13</v>
      </c>
      <c r="I26" s="2">
        <f t="shared" si="1"/>
        <v>0.15</v>
      </c>
      <c r="J26" s="2"/>
      <c r="K26" s="2"/>
      <c r="L26" s="2"/>
      <c r="M26" s="2"/>
      <c r="N26" s="2"/>
    </row>
    <row r="27" spans="1:53" x14ac:dyDescent="0.25">
      <c r="A27" t="s">
        <v>19</v>
      </c>
      <c r="C27" t="s">
        <v>18</v>
      </c>
      <c r="AC27" t="s">
        <v>28</v>
      </c>
      <c r="AP27" t="s">
        <v>29</v>
      </c>
    </row>
    <row r="28" spans="1:53" x14ac:dyDescent="0.25">
      <c r="A28" t="s">
        <v>21</v>
      </c>
      <c r="B28" t="s">
        <v>17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P28" t="s">
        <v>27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AD28">
        <v>5</v>
      </c>
      <c r="AE28">
        <v>6</v>
      </c>
      <c r="AF28">
        <v>7</v>
      </c>
      <c r="AG28">
        <v>8</v>
      </c>
      <c r="AH28">
        <v>9</v>
      </c>
      <c r="AI28">
        <v>10</v>
      </c>
      <c r="AJ28">
        <v>11</v>
      </c>
      <c r="AQ28">
        <v>5</v>
      </c>
      <c r="AR28">
        <v>6</v>
      </c>
      <c r="AS28">
        <v>7</v>
      </c>
      <c r="AT28">
        <v>8</v>
      </c>
      <c r="AU28">
        <v>9</v>
      </c>
      <c r="AV28">
        <v>10</v>
      </c>
      <c r="AW28">
        <v>11</v>
      </c>
    </row>
    <row r="29" spans="1:53" x14ac:dyDescent="0.25">
      <c r="B29">
        <v>1</v>
      </c>
      <c r="C29" s="2">
        <v>0</v>
      </c>
      <c r="D29" s="2">
        <v>0</v>
      </c>
      <c r="E29" s="2">
        <v>0</v>
      </c>
      <c r="F29" s="2">
        <v>0</v>
      </c>
      <c r="G29" s="1">
        <v>0</v>
      </c>
      <c r="H29" s="1">
        <v>0</v>
      </c>
      <c r="I29" s="1">
        <v>0</v>
      </c>
      <c r="J29" s="1"/>
      <c r="K29" s="1"/>
      <c r="L29" s="1"/>
      <c r="M29" s="1"/>
      <c r="N29" s="2"/>
      <c r="P29">
        <v>1</v>
      </c>
      <c r="Q29" s="2">
        <v>100</v>
      </c>
      <c r="R29" s="2">
        <v>100</v>
      </c>
      <c r="S29" s="2">
        <v>100</v>
      </c>
      <c r="T29" s="2">
        <v>100</v>
      </c>
      <c r="U29" s="2">
        <v>100</v>
      </c>
      <c r="V29" s="2">
        <v>100</v>
      </c>
      <c r="W29" s="2">
        <v>100</v>
      </c>
      <c r="X29" s="2"/>
      <c r="Y29" s="2"/>
      <c r="Z29" s="2"/>
      <c r="AA29" s="2"/>
      <c r="AC29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/>
      <c r="AL29" s="2"/>
      <c r="AM29" s="2"/>
      <c r="AN29" s="2"/>
      <c r="AP29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/>
      <c r="AY29" s="1"/>
      <c r="AZ29" s="1"/>
      <c r="BA29" s="1"/>
    </row>
    <row r="30" spans="1:53" x14ac:dyDescent="0.25">
      <c r="B30">
        <v>2</v>
      </c>
      <c r="C30" s="2">
        <v>1.48</v>
      </c>
      <c r="D30" s="2">
        <v>0</v>
      </c>
      <c r="E30" s="2">
        <v>0</v>
      </c>
      <c r="F30" s="2">
        <v>0</v>
      </c>
      <c r="G30" s="1">
        <v>0</v>
      </c>
      <c r="H30" s="1">
        <v>0</v>
      </c>
      <c r="I30" s="1">
        <v>0</v>
      </c>
      <c r="J30" s="1"/>
      <c r="K30" s="1"/>
      <c r="L30" s="1"/>
      <c r="M30" s="1"/>
      <c r="N30" s="2"/>
      <c r="P30">
        <v>2</v>
      </c>
      <c r="Q30" s="2">
        <v>90.74</v>
      </c>
      <c r="R30" s="2">
        <v>100</v>
      </c>
      <c r="S30" s="2">
        <v>100</v>
      </c>
      <c r="T30" s="2">
        <v>100</v>
      </c>
      <c r="U30" s="2">
        <v>100</v>
      </c>
      <c r="V30" s="2">
        <v>100</v>
      </c>
      <c r="W30" s="2">
        <v>100</v>
      </c>
      <c r="X30" s="2"/>
      <c r="Y30" s="2"/>
      <c r="Z30" s="2"/>
      <c r="AA30" s="2"/>
      <c r="AC30">
        <v>2</v>
      </c>
      <c r="AD30" s="2">
        <v>9.26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/>
      <c r="AL30" s="2"/>
      <c r="AM30" s="2"/>
      <c r="AN30" s="2"/>
      <c r="AP30">
        <v>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/>
      <c r="AY30" s="1"/>
      <c r="AZ30" s="1"/>
      <c r="BA30" s="1"/>
    </row>
    <row r="31" spans="1:53" x14ac:dyDescent="0.25">
      <c r="B31">
        <v>3</v>
      </c>
      <c r="C31" s="2">
        <v>13.74</v>
      </c>
      <c r="D31" s="2">
        <v>0</v>
      </c>
      <c r="E31" s="2">
        <v>0</v>
      </c>
      <c r="F31" s="2">
        <v>0</v>
      </c>
      <c r="G31" s="1">
        <v>0</v>
      </c>
      <c r="H31" s="1">
        <v>0</v>
      </c>
      <c r="I31" s="1">
        <v>0</v>
      </c>
      <c r="J31" s="1"/>
      <c r="K31" s="1"/>
      <c r="L31" s="1"/>
      <c r="M31" s="1"/>
      <c r="N31" s="2"/>
      <c r="P31">
        <v>3</v>
      </c>
      <c r="Q31" s="2">
        <v>0.17</v>
      </c>
      <c r="R31" s="2">
        <v>100</v>
      </c>
      <c r="S31" s="2">
        <v>100</v>
      </c>
      <c r="T31" s="2">
        <v>100</v>
      </c>
      <c r="U31" s="2">
        <v>100</v>
      </c>
      <c r="V31" s="2">
        <v>100</v>
      </c>
      <c r="W31" s="2">
        <v>100</v>
      </c>
      <c r="X31" s="2"/>
      <c r="Y31" s="2"/>
      <c r="Z31" s="2"/>
      <c r="AA31" s="2"/>
      <c r="AC31">
        <v>3</v>
      </c>
      <c r="AD31" s="2">
        <v>99.83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/>
      <c r="AL31" s="2"/>
      <c r="AM31" s="2"/>
      <c r="AN31" s="2"/>
      <c r="AP31">
        <v>3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/>
      <c r="AY31" s="1"/>
      <c r="AZ31" s="1"/>
      <c r="BA31" s="1"/>
    </row>
    <row r="32" spans="1:53" x14ac:dyDescent="0.25">
      <c r="B32">
        <v>4</v>
      </c>
      <c r="C32" s="2">
        <v>13.76</v>
      </c>
      <c r="D32" s="2">
        <v>1.4</v>
      </c>
      <c r="E32" s="2">
        <v>0</v>
      </c>
      <c r="F32" s="2">
        <v>0</v>
      </c>
      <c r="G32" s="1">
        <v>0</v>
      </c>
      <c r="H32" s="1">
        <v>0</v>
      </c>
      <c r="I32" s="1">
        <v>0</v>
      </c>
      <c r="J32" s="1"/>
      <c r="K32" s="1"/>
      <c r="L32" s="1"/>
      <c r="M32" s="1"/>
      <c r="N32" s="2"/>
      <c r="P32">
        <v>4</v>
      </c>
      <c r="Q32" s="2">
        <v>0</v>
      </c>
      <c r="R32" s="2">
        <v>91.16</v>
      </c>
      <c r="S32" s="2">
        <v>100</v>
      </c>
      <c r="T32" s="2">
        <v>100</v>
      </c>
      <c r="U32" s="2">
        <v>100</v>
      </c>
      <c r="V32" s="2">
        <v>100</v>
      </c>
      <c r="W32" s="2">
        <v>100</v>
      </c>
      <c r="X32" s="2"/>
      <c r="Y32" s="2"/>
      <c r="Z32" s="2"/>
      <c r="AA32" s="2"/>
      <c r="AC32">
        <v>4</v>
      </c>
      <c r="AD32" s="2">
        <v>100</v>
      </c>
      <c r="AE32" s="2">
        <v>8.84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/>
      <c r="AL32" s="2"/>
      <c r="AM32" s="2"/>
      <c r="AN32" s="2"/>
      <c r="AP32">
        <v>4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/>
      <c r="AY32" s="1"/>
      <c r="AZ32" s="1"/>
      <c r="BA32" s="1"/>
    </row>
    <row r="33" spans="2:62" x14ac:dyDescent="0.25">
      <c r="B33">
        <v>5</v>
      </c>
      <c r="C33" s="2">
        <v>13.58</v>
      </c>
      <c r="D33" s="2">
        <v>11.19</v>
      </c>
      <c r="E33" s="2">
        <v>0.02</v>
      </c>
      <c r="F33" s="2">
        <v>0</v>
      </c>
      <c r="G33" s="1">
        <v>0</v>
      </c>
      <c r="H33" s="1">
        <v>0</v>
      </c>
      <c r="I33" s="1">
        <v>0</v>
      </c>
      <c r="J33" s="1"/>
      <c r="K33" s="1"/>
      <c r="L33" s="1"/>
      <c r="M33" s="1"/>
      <c r="N33" s="2"/>
      <c r="P33">
        <v>5</v>
      </c>
      <c r="Q33" s="2">
        <v>0</v>
      </c>
      <c r="R33" s="2">
        <v>18.45</v>
      </c>
      <c r="S33" s="2">
        <v>99.83</v>
      </c>
      <c r="T33" s="2">
        <v>100</v>
      </c>
      <c r="U33" s="2">
        <v>100</v>
      </c>
      <c r="V33" s="2">
        <v>100</v>
      </c>
      <c r="W33" s="2">
        <v>100</v>
      </c>
      <c r="X33" s="2"/>
      <c r="Y33" s="2"/>
      <c r="Z33" s="2"/>
      <c r="AA33" s="2"/>
      <c r="AC33">
        <v>5</v>
      </c>
      <c r="AD33" s="2">
        <v>100</v>
      </c>
      <c r="AE33" s="2">
        <v>81.55</v>
      </c>
      <c r="AF33" s="2">
        <v>0.17</v>
      </c>
      <c r="AG33" s="2">
        <v>0</v>
      </c>
      <c r="AH33" s="2">
        <v>0</v>
      </c>
      <c r="AI33" s="2">
        <v>0</v>
      </c>
      <c r="AJ33" s="2">
        <v>0</v>
      </c>
      <c r="AK33" s="2"/>
      <c r="AL33" s="2"/>
      <c r="AM33" s="2"/>
      <c r="AN33" s="2"/>
      <c r="AP33">
        <v>5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/>
      <c r="AY33" s="1"/>
      <c r="AZ33" s="1"/>
      <c r="BA33" s="1"/>
    </row>
    <row r="34" spans="2:62" x14ac:dyDescent="0.25">
      <c r="B34">
        <v>6</v>
      </c>
      <c r="C34" s="2">
        <v>14.14</v>
      </c>
      <c r="D34" s="2">
        <v>13.09</v>
      </c>
      <c r="E34" s="2">
        <v>1.33</v>
      </c>
      <c r="F34" s="2">
        <v>0.01</v>
      </c>
      <c r="G34" s="1">
        <v>0</v>
      </c>
      <c r="H34" s="1">
        <v>0</v>
      </c>
      <c r="I34" s="1">
        <v>0</v>
      </c>
      <c r="J34" s="1"/>
      <c r="K34" s="1"/>
      <c r="L34" s="1"/>
      <c r="M34" s="1"/>
      <c r="N34" s="2"/>
      <c r="P34">
        <v>6</v>
      </c>
      <c r="Q34" s="2">
        <v>0</v>
      </c>
      <c r="R34" s="2">
        <v>0.27</v>
      </c>
      <c r="S34" s="2">
        <v>91.39</v>
      </c>
      <c r="T34" s="2">
        <v>99.99</v>
      </c>
      <c r="U34" s="2">
        <v>100</v>
      </c>
      <c r="V34" s="2">
        <v>100</v>
      </c>
      <c r="W34" s="2">
        <v>100</v>
      </c>
      <c r="X34" s="2"/>
      <c r="Y34" s="2"/>
      <c r="Z34" s="2"/>
      <c r="AA34" s="2"/>
      <c r="AC34">
        <v>6</v>
      </c>
      <c r="AD34" s="2">
        <v>100</v>
      </c>
      <c r="AE34" s="2">
        <v>99.73</v>
      </c>
      <c r="AF34" s="2">
        <v>8.61</v>
      </c>
      <c r="AG34" s="2">
        <v>0.01</v>
      </c>
      <c r="AH34" s="2">
        <v>0</v>
      </c>
      <c r="AI34" s="2">
        <v>0</v>
      </c>
      <c r="AJ34" s="2">
        <v>0</v>
      </c>
      <c r="AK34" s="2"/>
      <c r="AL34" s="2"/>
      <c r="AM34" s="2"/>
      <c r="AN34" s="2"/>
      <c r="AP34">
        <v>6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/>
      <c r="AY34" s="1"/>
      <c r="AZ34" s="1"/>
      <c r="BA34" s="1"/>
    </row>
    <row r="35" spans="2:62" x14ac:dyDescent="0.25">
      <c r="B35">
        <v>7</v>
      </c>
      <c r="C35" s="2">
        <v>14.06</v>
      </c>
      <c r="D35" s="2">
        <v>13.68</v>
      </c>
      <c r="E35" s="2">
        <v>7.4</v>
      </c>
      <c r="F35" s="2">
        <v>0.14000000000000001</v>
      </c>
      <c r="G35" s="1">
        <v>0</v>
      </c>
      <c r="H35" s="1">
        <v>0</v>
      </c>
      <c r="I35" s="1">
        <v>0</v>
      </c>
      <c r="J35" s="1"/>
      <c r="K35" s="1"/>
      <c r="L35" s="1"/>
      <c r="M35" s="1"/>
      <c r="N35" s="2"/>
      <c r="P35">
        <v>7</v>
      </c>
      <c r="Q35" s="2">
        <v>0</v>
      </c>
      <c r="R35" s="2">
        <v>0</v>
      </c>
      <c r="S35" s="2">
        <v>42.49</v>
      </c>
      <c r="T35" s="2">
        <v>99.39</v>
      </c>
      <c r="U35" s="2">
        <v>100</v>
      </c>
      <c r="V35" s="2">
        <v>100</v>
      </c>
      <c r="W35" s="2">
        <v>100</v>
      </c>
      <c r="X35" s="2"/>
      <c r="Y35" s="2"/>
      <c r="Z35" s="2"/>
      <c r="AA35" s="2"/>
      <c r="AC35">
        <v>7</v>
      </c>
      <c r="AD35" s="2">
        <v>100</v>
      </c>
      <c r="AE35" s="2">
        <v>100</v>
      </c>
      <c r="AF35" s="2">
        <v>57.51</v>
      </c>
      <c r="AG35" s="2">
        <v>0.61</v>
      </c>
      <c r="AH35" s="2">
        <v>0</v>
      </c>
      <c r="AI35" s="2">
        <v>0</v>
      </c>
      <c r="AJ35" s="2">
        <v>0</v>
      </c>
      <c r="AK35" s="2"/>
      <c r="AL35" s="2"/>
      <c r="AM35" s="2"/>
      <c r="AN35" s="2"/>
      <c r="AP35">
        <v>7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/>
      <c r="AY35" s="1"/>
      <c r="AZ35" s="1"/>
      <c r="BA35" s="1"/>
    </row>
    <row r="36" spans="2:62" x14ac:dyDescent="0.25">
      <c r="C36" s="2">
        <f>MIN(C29:C35)</f>
        <v>0</v>
      </c>
      <c r="D36" s="2">
        <f t="shared" ref="D36:I36" si="2">MIN(D29:D35)</f>
        <v>0</v>
      </c>
      <c r="E36" s="2">
        <f t="shared" si="2"/>
        <v>0</v>
      </c>
      <c r="F36" s="2">
        <f t="shared" si="2"/>
        <v>0</v>
      </c>
      <c r="G36" s="1">
        <f t="shared" si="2"/>
        <v>0</v>
      </c>
      <c r="H36" s="1">
        <f t="shared" si="2"/>
        <v>0</v>
      </c>
      <c r="I36" s="1">
        <f t="shared" si="2"/>
        <v>0</v>
      </c>
      <c r="J36" s="1"/>
      <c r="K36" s="1"/>
      <c r="L36" s="1"/>
      <c r="M36" s="1"/>
      <c r="N36" s="2"/>
    </row>
    <row r="38" spans="2:62" x14ac:dyDescent="0.25">
      <c r="B38" t="s">
        <v>30</v>
      </c>
      <c r="P38" t="s">
        <v>31</v>
      </c>
      <c r="AC38" t="s">
        <v>31</v>
      </c>
      <c r="AP38" t="s">
        <v>31</v>
      </c>
    </row>
    <row r="39" spans="2:62" x14ac:dyDescent="0.25">
      <c r="B39" t="s">
        <v>23</v>
      </c>
      <c r="C39">
        <v>5</v>
      </c>
      <c r="D39">
        <v>6</v>
      </c>
      <c r="E39">
        <v>7</v>
      </c>
      <c r="F39">
        <v>8</v>
      </c>
      <c r="G39">
        <v>9</v>
      </c>
      <c r="H39">
        <v>10</v>
      </c>
      <c r="I39">
        <v>11</v>
      </c>
      <c r="P39" t="s">
        <v>23</v>
      </c>
      <c r="Q39">
        <v>5</v>
      </c>
      <c r="R39">
        <v>6</v>
      </c>
      <c r="S39">
        <v>7</v>
      </c>
      <c r="T39">
        <v>8</v>
      </c>
      <c r="U39">
        <v>9</v>
      </c>
      <c r="V39">
        <v>10</v>
      </c>
      <c r="W39">
        <v>11</v>
      </c>
      <c r="AC39" t="s">
        <v>23</v>
      </c>
      <c r="AD39">
        <v>5</v>
      </c>
      <c r="AE39">
        <v>6</v>
      </c>
      <c r="AF39">
        <v>7</v>
      </c>
      <c r="AG39">
        <v>8</v>
      </c>
      <c r="AH39">
        <v>9</v>
      </c>
      <c r="AI39">
        <v>10</v>
      </c>
      <c r="AJ39">
        <v>11</v>
      </c>
      <c r="AP39" t="s">
        <v>23</v>
      </c>
      <c r="AQ39">
        <v>5</v>
      </c>
      <c r="AR39">
        <v>6</v>
      </c>
      <c r="AS39">
        <v>7</v>
      </c>
      <c r="AT39">
        <v>8</v>
      </c>
      <c r="AU39">
        <v>9</v>
      </c>
      <c r="AV39">
        <v>10</v>
      </c>
      <c r="AW39">
        <v>11</v>
      </c>
      <c r="BC39" t="s">
        <v>61</v>
      </c>
    </row>
    <row r="40" spans="2:62" x14ac:dyDescent="0.25">
      <c r="B40" t="s">
        <v>24</v>
      </c>
      <c r="C40" s="2">
        <f>C13</f>
        <v>8.3800000000000008</v>
      </c>
      <c r="D40" s="2">
        <f t="shared" ref="D40:I40" si="3">D13</f>
        <v>6.46</v>
      </c>
      <c r="E40" s="2">
        <f t="shared" si="3"/>
        <v>6.39</v>
      </c>
      <c r="F40" s="2">
        <f t="shared" si="3"/>
        <v>6.42</v>
      </c>
      <c r="G40" s="2">
        <f t="shared" si="3"/>
        <v>6.21</v>
      </c>
      <c r="H40" s="2">
        <f t="shared" si="3"/>
        <v>6.29</v>
      </c>
      <c r="I40" s="2">
        <f t="shared" si="3"/>
        <v>6.56</v>
      </c>
      <c r="J40" s="2"/>
      <c r="K40" s="2"/>
      <c r="L40" s="2"/>
      <c r="M40" s="2"/>
      <c r="N40" s="2"/>
      <c r="P40" t="s">
        <v>24</v>
      </c>
      <c r="Q40" s="2">
        <f>Q12</f>
        <v>0</v>
      </c>
      <c r="R40" s="2">
        <f t="shared" ref="R40:AA40" si="4">R12</f>
        <v>0</v>
      </c>
      <c r="S40" s="2">
        <f t="shared" si="4"/>
        <v>0</v>
      </c>
      <c r="T40" s="2">
        <f t="shared" si="4"/>
        <v>7.79</v>
      </c>
      <c r="U40" s="2">
        <f t="shared" si="4"/>
        <v>34.94</v>
      </c>
      <c r="V40" s="2">
        <f t="shared" si="4"/>
        <v>41.52</v>
      </c>
      <c r="W40" s="2">
        <f t="shared" si="4"/>
        <v>42.94</v>
      </c>
      <c r="X40" s="2"/>
      <c r="Y40" s="2"/>
      <c r="Z40" s="2"/>
      <c r="AA40" s="2"/>
      <c r="AC40" t="s">
        <v>24</v>
      </c>
      <c r="AD40" s="2">
        <f>AD12</f>
        <v>100</v>
      </c>
      <c r="AE40" s="2">
        <f t="shared" ref="AE40:AJ40" si="5">AE12</f>
        <v>100</v>
      </c>
      <c r="AF40" s="2">
        <f t="shared" si="5"/>
        <v>100</v>
      </c>
      <c r="AG40" s="2">
        <f t="shared" si="5"/>
        <v>88.86</v>
      </c>
      <c r="AH40" s="2">
        <f t="shared" si="5"/>
        <v>26.62</v>
      </c>
      <c r="AI40" s="2">
        <f t="shared" si="5"/>
        <v>2.57</v>
      </c>
      <c r="AJ40" s="2">
        <f t="shared" si="5"/>
        <v>0.14000000000000001</v>
      </c>
      <c r="AK40" s="2"/>
      <c r="AL40" s="2"/>
      <c r="AM40" s="2"/>
      <c r="AN40" s="2"/>
      <c r="AP40" t="s">
        <v>24</v>
      </c>
      <c r="AQ40" s="1">
        <f>AQ12</f>
        <v>0</v>
      </c>
      <c r="AR40" s="1">
        <f t="shared" ref="AR40:AW40" si="6">AR12</f>
        <v>0</v>
      </c>
      <c r="AS40" s="1">
        <f t="shared" si="6"/>
        <v>0</v>
      </c>
      <c r="AT40" s="1">
        <f t="shared" si="6"/>
        <v>3.35</v>
      </c>
      <c r="AU40" s="1">
        <f t="shared" si="6"/>
        <v>38.44</v>
      </c>
      <c r="AV40" s="1">
        <f t="shared" si="6"/>
        <v>55.91</v>
      </c>
      <c r="AW40" s="1">
        <f t="shared" si="6"/>
        <v>56.92</v>
      </c>
      <c r="AX40" s="2"/>
      <c r="AY40" s="2"/>
      <c r="AZ40" s="2"/>
      <c r="BA40" s="2"/>
      <c r="BC40" s="1">
        <f>AQ40+AD40+Q40</f>
        <v>100</v>
      </c>
      <c r="BD40" s="1">
        <f t="shared" ref="BD40:BI42" si="7">AR40+AE40+R40</f>
        <v>100</v>
      </c>
      <c r="BE40" s="1">
        <f t="shared" si="7"/>
        <v>100</v>
      </c>
      <c r="BF40" s="1">
        <f t="shared" si="7"/>
        <v>100</v>
      </c>
      <c r="BG40" s="1">
        <f t="shared" si="7"/>
        <v>100</v>
      </c>
      <c r="BH40" s="1">
        <f t="shared" si="7"/>
        <v>100</v>
      </c>
      <c r="BI40" s="1">
        <f>AW40+AJ40+W40</f>
        <v>100</v>
      </c>
      <c r="BJ40" s="1"/>
    </row>
    <row r="41" spans="2:62" x14ac:dyDescent="0.25">
      <c r="B41" t="s">
        <v>22</v>
      </c>
      <c r="C41" s="2">
        <f>C26</f>
        <v>0.22</v>
      </c>
      <c r="D41" s="2">
        <f t="shared" ref="D41:I41" si="8">D26</f>
        <v>0.13</v>
      </c>
      <c r="E41" s="2">
        <f t="shared" si="8"/>
        <v>0.15</v>
      </c>
      <c r="F41" s="2">
        <f t="shared" si="8"/>
        <v>0.2</v>
      </c>
      <c r="G41" s="2">
        <f t="shared" si="8"/>
        <v>0.13</v>
      </c>
      <c r="H41" s="2">
        <f t="shared" si="8"/>
        <v>0.13</v>
      </c>
      <c r="I41" s="2">
        <f t="shared" si="8"/>
        <v>0.15</v>
      </c>
      <c r="J41" s="2"/>
      <c r="K41" s="2"/>
      <c r="L41" s="2"/>
      <c r="M41" s="2"/>
      <c r="N41" s="2"/>
      <c r="P41" t="s">
        <v>22</v>
      </c>
      <c r="Q41" s="2">
        <f>Q25</f>
        <v>0</v>
      </c>
      <c r="R41" s="2">
        <f t="shared" ref="R41:AA41" si="9">R25</f>
        <v>0</v>
      </c>
      <c r="S41" s="2">
        <f t="shared" si="9"/>
        <v>6</v>
      </c>
      <c r="T41" s="2">
        <f t="shared" si="9"/>
        <v>79.42</v>
      </c>
      <c r="U41" s="2">
        <f t="shared" si="9"/>
        <v>98.88</v>
      </c>
      <c r="V41" s="2">
        <f t="shared" si="9"/>
        <v>99.91</v>
      </c>
      <c r="W41" s="2">
        <f t="shared" si="9"/>
        <v>99.97</v>
      </c>
      <c r="X41" s="2"/>
      <c r="Y41" s="2"/>
      <c r="Z41" s="2"/>
      <c r="AA41" s="2"/>
      <c r="AC41" t="s">
        <v>22</v>
      </c>
      <c r="AD41" s="2">
        <f>AD25</f>
        <v>100</v>
      </c>
      <c r="AE41" s="2">
        <f t="shared" ref="AE41:AJ41" si="10">AE25</f>
        <v>100</v>
      </c>
      <c r="AF41" s="2">
        <f t="shared" si="10"/>
        <v>94</v>
      </c>
      <c r="AG41" s="2">
        <f t="shared" si="10"/>
        <v>20.57</v>
      </c>
      <c r="AH41" s="2">
        <f t="shared" si="10"/>
        <v>1.07</v>
      </c>
      <c r="AI41" s="2">
        <f t="shared" si="10"/>
        <v>0.04</v>
      </c>
      <c r="AJ41" s="2">
        <f t="shared" si="10"/>
        <v>0.01</v>
      </c>
      <c r="AK41" s="2"/>
      <c r="AL41" s="2"/>
      <c r="AM41" s="2"/>
      <c r="AN41" s="2"/>
      <c r="AP41" t="s">
        <v>22</v>
      </c>
      <c r="AQ41" s="1">
        <f>AQ25</f>
        <v>0</v>
      </c>
      <c r="AR41" s="1">
        <f t="shared" ref="AR41:AW41" si="11">AR25</f>
        <v>0</v>
      </c>
      <c r="AS41" s="1">
        <f t="shared" si="11"/>
        <v>0</v>
      </c>
      <c r="AT41" s="1">
        <f t="shared" si="11"/>
        <v>0.01</v>
      </c>
      <c r="AU41" s="1">
        <f t="shared" si="11"/>
        <v>0.05</v>
      </c>
      <c r="AV41" s="1">
        <f t="shared" si="11"/>
        <v>0.05</v>
      </c>
      <c r="AW41" s="1">
        <f t="shared" si="11"/>
        <v>0.02</v>
      </c>
      <c r="AX41" s="2"/>
      <c r="AY41" s="2"/>
      <c r="AZ41" s="2"/>
      <c r="BA41" s="2"/>
      <c r="BC41" s="1">
        <f t="shared" ref="BC41:BC42" si="12">AQ41+AD41+Q41</f>
        <v>100</v>
      </c>
      <c r="BD41" s="1">
        <f t="shared" si="7"/>
        <v>100</v>
      </c>
      <c r="BE41" s="1">
        <f t="shared" si="7"/>
        <v>100</v>
      </c>
      <c r="BF41" s="1">
        <f t="shared" si="7"/>
        <v>100</v>
      </c>
      <c r="BG41" s="1">
        <f t="shared" si="7"/>
        <v>100</v>
      </c>
      <c r="BH41" s="1">
        <f t="shared" si="7"/>
        <v>100</v>
      </c>
      <c r="BI41" s="1">
        <f t="shared" si="7"/>
        <v>100</v>
      </c>
      <c r="BJ41" s="1"/>
    </row>
    <row r="42" spans="2:62" x14ac:dyDescent="0.25">
      <c r="B42" t="s">
        <v>25</v>
      </c>
      <c r="C42" s="2">
        <f>C36</f>
        <v>0</v>
      </c>
      <c r="D42" s="2">
        <f t="shared" ref="D42:I42" si="13">D36</f>
        <v>0</v>
      </c>
      <c r="E42" s="2">
        <f t="shared" si="13"/>
        <v>0</v>
      </c>
      <c r="F42" s="2">
        <f t="shared" si="13"/>
        <v>0</v>
      </c>
      <c r="G42" s="2">
        <f t="shared" si="13"/>
        <v>0</v>
      </c>
      <c r="H42" s="2">
        <f t="shared" si="13"/>
        <v>0</v>
      </c>
      <c r="I42" s="2">
        <f t="shared" si="13"/>
        <v>0</v>
      </c>
      <c r="J42" s="2"/>
      <c r="K42" s="2"/>
      <c r="L42" s="2"/>
      <c r="M42" s="2"/>
      <c r="N42" s="2"/>
      <c r="P42" t="s">
        <v>25</v>
      </c>
      <c r="Q42" s="2">
        <f>Q35</f>
        <v>0</v>
      </c>
      <c r="R42" s="2">
        <f t="shared" ref="R42:AA42" si="14">R35</f>
        <v>0</v>
      </c>
      <c r="S42" s="2">
        <f t="shared" si="14"/>
        <v>42.49</v>
      </c>
      <c r="T42" s="2">
        <f t="shared" si="14"/>
        <v>99.39</v>
      </c>
      <c r="U42" s="2">
        <f t="shared" si="14"/>
        <v>100</v>
      </c>
      <c r="V42" s="2">
        <f t="shared" si="14"/>
        <v>100</v>
      </c>
      <c r="W42" s="2">
        <f t="shared" si="14"/>
        <v>100</v>
      </c>
      <c r="X42" s="2"/>
      <c r="Y42" s="2"/>
      <c r="Z42" s="2"/>
      <c r="AA42" s="2"/>
      <c r="AC42" t="s">
        <v>25</v>
      </c>
      <c r="AD42" s="2">
        <f>AD35</f>
        <v>100</v>
      </c>
      <c r="AE42" s="2">
        <f t="shared" ref="AE42:AJ42" si="15">AE35</f>
        <v>100</v>
      </c>
      <c r="AF42" s="2">
        <f t="shared" si="15"/>
        <v>57.51</v>
      </c>
      <c r="AG42" s="2">
        <f t="shared" si="15"/>
        <v>0.61</v>
      </c>
      <c r="AH42" s="2">
        <f t="shared" si="15"/>
        <v>0</v>
      </c>
      <c r="AI42" s="2">
        <f t="shared" si="15"/>
        <v>0</v>
      </c>
      <c r="AJ42" s="2">
        <f t="shared" si="15"/>
        <v>0</v>
      </c>
      <c r="AK42" s="2"/>
      <c r="AL42" s="2"/>
      <c r="AM42" s="2"/>
      <c r="AN42" s="2"/>
      <c r="AP42" t="s">
        <v>25</v>
      </c>
      <c r="AQ42" s="1">
        <f>AQ32</f>
        <v>0</v>
      </c>
      <c r="AR42" s="1">
        <f t="shared" ref="AR42:AW42" si="16">AR32</f>
        <v>0</v>
      </c>
      <c r="AS42" s="1">
        <f t="shared" si="16"/>
        <v>0</v>
      </c>
      <c r="AT42" s="1">
        <f t="shared" si="16"/>
        <v>0</v>
      </c>
      <c r="AU42" s="1">
        <f t="shared" si="16"/>
        <v>0</v>
      </c>
      <c r="AV42" s="1">
        <f t="shared" si="16"/>
        <v>0</v>
      </c>
      <c r="AW42" s="1">
        <f t="shared" si="16"/>
        <v>0</v>
      </c>
      <c r="AX42" s="2"/>
      <c r="AY42" s="2"/>
      <c r="AZ42" s="2"/>
      <c r="BA42" s="2"/>
      <c r="BC42" s="1">
        <f t="shared" si="12"/>
        <v>100</v>
      </c>
      <c r="BD42" s="1">
        <f t="shared" si="7"/>
        <v>100</v>
      </c>
      <c r="BE42" s="1">
        <f t="shared" si="7"/>
        <v>100</v>
      </c>
      <c r="BF42" s="1">
        <f t="shared" si="7"/>
        <v>100</v>
      </c>
      <c r="BG42" s="1">
        <f t="shared" si="7"/>
        <v>100</v>
      </c>
      <c r="BH42" s="1">
        <f t="shared" si="7"/>
        <v>100</v>
      </c>
      <c r="BI42" s="1">
        <f t="shared" si="7"/>
        <v>100</v>
      </c>
      <c r="BJ42" s="1"/>
    </row>
    <row r="45" spans="2:62" x14ac:dyDescent="0.25">
      <c r="B45" t="s">
        <v>26</v>
      </c>
    </row>
    <row r="46" spans="2:62" x14ac:dyDescent="0.25">
      <c r="B46" t="s">
        <v>32</v>
      </c>
    </row>
    <row r="47" spans="2:62" x14ac:dyDescent="0.25">
      <c r="B47" t="s">
        <v>33</v>
      </c>
    </row>
    <row r="48" spans="2:62" x14ac:dyDescent="0.25">
      <c r="B48" t="s">
        <v>34</v>
      </c>
    </row>
    <row r="51" spans="1:9" x14ac:dyDescent="0.25">
      <c r="B51" t="s">
        <v>35</v>
      </c>
    </row>
    <row r="53" spans="1:9" x14ac:dyDescent="0.25">
      <c r="B53" t="s">
        <v>36</v>
      </c>
    </row>
    <row r="57" spans="1:9" x14ac:dyDescent="0.25">
      <c r="B57" s="11" t="s">
        <v>58</v>
      </c>
      <c r="C57" s="11" t="s">
        <v>60</v>
      </c>
    </row>
    <row r="58" spans="1:9" x14ac:dyDescent="0.25">
      <c r="B58" t="s">
        <v>59</v>
      </c>
    </row>
    <row r="62" spans="1:9" x14ac:dyDescent="0.25">
      <c r="B62" t="s">
        <v>38</v>
      </c>
    </row>
    <row r="63" spans="1:9" x14ac:dyDescent="0.25">
      <c r="A63" t="s">
        <v>19</v>
      </c>
      <c r="C63" t="s">
        <v>18</v>
      </c>
    </row>
    <row r="64" spans="1:9" x14ac:dyDescent="0.25">
      <c r="A64" t="s">
        <v>20</v>
      </c>
      <c r="B64" t="s">
        <v>17</v>
      </c>
      <c r="C64">
        <v>5</v>
      </c>
      <c r="D64">
        <v>6</v>
      </c>
      <c r="E64">
        <v>7</v>
      </c>
      <c r="F64">
        <v>8</v>
      </c>
      <c r="G64">
        <v>9</v>
      </c>
      <c r="H64">
        <v>10</v>
      </c>
      <c r="I64">
        <v>11</v>
      </c>
    </row>
    <row r="65" spans="1:13" x14ac:dyDescent="0.25">
      <c r="B65">
        <v>1</v>
      </c>
      <c r="C65" s="2">
        <v>12</v>
      </c>
      <c r="D65" s="2">
        <v>7.83</v>
      </c>
      <c r="E65" s="2">
        <v>6.44</v>
      </c>
      <c r="F65" s="2">
        <v>6.37</v>
      </c>
      <c r="G65" s="2">
        <v>6.81</v>
      </c>
      <c r="H65" s="2">
        <v>7.22</v>
      </c>
      <c r="I65" s="2">
        <v>6.68</v>
      </c>
      <c r="J65" s="2"/>
      <c r="K65" s="2"/>
      <c r="L65" s="2"/>
      <c r="M65" s="2"/>
    </row>
    <row r="66" spans="1:13" x14ac:dyDescent="0.25">
      <c r="B66">
        <v>2</v>
      </c>
      <c r="C66" s="2">
        <v>12.03</v>
      </c>
      <c r="D66" s="2">
        <v>7.59</v>
      </c>
      <c r="E66" s="2">
        <v>6.8</v>
      </c>
      <c r="F66" s="2">
        <v>6.65</v>
      </c>
      <c r="G66" s="2">
        <v>6.52</v>
      </c>
      <c r="H66" s="2">
        <v>6.56</v>
      </c>
      <c r="I66" s="2">
        <v>6</v>
      </c>
      <c r="J66" s="2"/>
      <c r="K66" s="2"/>
      <c r="L66" s="2"/>
      <c r="M66" s="2"/>
    </row>
    <row r="67" spans="1:13" x14ac:dyDescent="0.25">
      <c r="B67">
        <v>3</v>
      </c>
      <c r="C67" s="2">
        <v>12.43</v>
      </c>
      <c r="D67" s="2">
        <v>7.5</v>
      </c>
      <c r="E67" s="2">
        <v>6.43</v>
      </c>
      <c r="F67" s="2">
        <v>6.51</v>
      </c>
      <c r="G67" s="2">
        <v>6.36</v>
      </c>
      <c r="H67" s="2">
        <v>6.69</v>
      </c>
      <c r="I67" s="2">
        <v>6.55</v>
      </c>
      <c r="J67" s="2"/>
      <c r="K67" s="2"/>
      <c r="L67" s="2"/>
      <c r="M67" s="2"/>
    </row>
    <row r="68" spans="1:13" x14ac:dyDescent="0.25">
      <c r="B68">
        <v>4</v>
      </c>
      <c r="C68" s="2">
        <v>11.9</v>
      </c>
      <c r="D68" s="2">
        <v>7.88</v>
      </c>
      <c r="E68" s="2">
        <v>6.82</v>
      </c>
      <c r="F68" s="2">
        <v>6.34</v>
      </c>
      <c r="G68" s="2">
        <v>6.33</v>
      </c>
      <c r="H68" s="2">
        <v>6.23</v>
      </c>
      <c r="I68" s="2">
        <v>6.95</v>
      </c>
      <c r="J68" s="2"/>
      <c r="K68" s="2"/>
      <c r="L68" s="2"/>
      <c r="M68" s="2"/>
    </row>
    <row r="69" spans="1:13" x14ac:dyDescent="0.25">
      <c r="B69">
        <v>5</v>
      </c>
      <c r="C69" s="2">
        <v>13.03</v>
      </c>
      <c r="D69" s="2">
        <v>9.59</v>
      </c>
      <c r="E69" s="2">
        <v>8.14</v>
      </c>
      <c r="F69" s="2">
        <v>7.79</v>
      </c>
      <c r="G69" s="2">
        <v>7.47</v>
      </c>
      <c r="H69" s="2">
        <v>8.24</v>
      </c>
      <c r="I69" s="2">
        <v>7.63</v>
      </c>
      <c r="J69" s="2"/>
      <c r="K69" s="2"/>
      <c r="L69" s="2"/>
      <c r="M69" s="2"/>
    </row>
    <row r="70" spans="1:13" x14ac:dyDescent="0.25">
      <c r="B70">
        <v>6</v>
      </c>
      <c r="C70" s="2">
        <v>26.91</v>
      </c>
      <c r="D70" s="2">
        <v>26.32</v>
      </c>
      <c r="E70" s="2">
        <v>25.52</v>
      </c>
      <c r="F70" s="2">
        <v>25.35</v>
      </c>
      <c r="G70" s="2">
        <v>24.63</v>
      </c>
      <c r="H70" s="2">
        <v>24.56</v>
      </c>
      <c r="I70" s="2">
        <v>24.92</v>
      </c>
      <c r="J70" s="2"/>
      <c r="K70" s="2"/>
      <c r="L70" s="2"/>
      <c r="M70" s="2"/>
    </row>
    <row r="71" spans="1:13" x14ac:dyDescent="0.25">
      <c r="B71">
        <v>7</v>
      </c>
      <c r="C71" s="2">
        <v>57.67</v>
      </c>
      <c r="D71" s="2">
        <v>57.58</v>
      </c>
      <c r="E71" s="2">
        <v>58.63</v>
      </c>
      <c r="F71" s="2">
        <v>58.28</v>
      </c>
      <c r="G71" s="2">
        <v>58.47</v>
      </c>
      <c r="H71" s="2">
        <v>58.09</v>
      </c>
      <c r="I71" s="2">
        <v>59.36</v>
      </c>
      <c r="J71" s="2"/>
      <c r="K71" s="2"/>
      <c r="L71" s="2"/>
      <c r="M71" s="2"/>
    </row>
    <row r="72" spans="1:13" x14ac:dyDescent="0.25">
      <c r="B72" t="s">
        <v>62</v>
      </c>
      <c r="C72" s="2">
        <f>MIN(C65:C71)</f>
        <v>11.9</v>
      </c>
      <c r="D72" s="2">
        <f t="shared" ref="D72:I72" si="17">MIN(D65:D71)</f>
        <v>7.5</v>
      </c>
      <c r="E72" s="2">
        <f t="shared" si="17"/>
        <v>6.43</v>
      </c>
      <c r="F72" s="2">
        <f t="shared" si="17"/>
        <v>6.34</v>
      </c>
      <c r="G72" s="2">
        <f t="shared" si="17"/>
        <v>6.33</v>
      </c>
      <c r="H72" s="2">
        <f t="shared" si="17"/>
        <v>6.23</v>
      </c>
      <c r="I72" s="2">
        <f t="shared" si="17"/>
        <v>6</v>
      </c>
      <c r="J72" s="2"/>
      <c r="K72" s="2"/>
      <c r="L72" s="2"/>
      <c r="M72" s="2"/>
    </row>
    <row r="74" spans="1:13" x14ac:dyDescent="0.25">
      <c r="A74" t="s">
        <v>19</v>
      </c>
      <c r="C74" t="s">
        <v>18</v>
      </c>
    </row>
    <row r="75" spans="1:13" x14ac:dyDescent="0.25">
      <c r="A75" t="s">
        <v>37</v>
      </c>
      <c r="B75" t="s">
        <v>17</v>
      </c>
      <c r="C75">
        <v>5</v>
      </c>
      <c r="D75">
        <v>6</v>
      </c>
      <c r="E75">
        <v>7</v>
      </c>
      <c r="F75">
        <v>8</v>
      </c>
      <c r="G75">
        <v>9</v>
      </c>
      <c r="H75">
        <v>10</v>
      </c>
      <c r="I75">
        <v>11</v>
      </c>
    </row>
    <row r="76" spans="1:13" x14ac:dyDescent="0.25">
      <c r="B76">
        <v>1</v>
      </c>
      <c r="C76" s="2">
        <v>0.28999999999999998</v>
      </c>
      <c r="D76" s="2">
        <v>0.22</v>
      </c>
      <c r="E76" s="2">
        <v>0.22</v>
      </c>
      <c r="F76" s="2">
        <v>0.18</v>
      </c>
      <c r="G76" s="2">
        <v>0.17</v>
      </c>
      <c r="H76" s="2">
        <v>0.14000000000000001</v>
      </c>
      <c r="I76" s="2">
        <v>0.18</v>
      </c>
    </row>
    <row r="77" spans="1:13" x14ac:dyDescent="0.25">
      <c r="B77">
        <v>2</v>
      </c>
      <c r="C77" s="2">
        <v>0.28999999999999998</v>
      </c>
      <c r="D77" s="2">
        <v>0.28999999999999998</v>
      </c>
      <c r="E77" s="2">
        <v>0.19</v>
      </c>
      <c r="F77" s="2">
        <v>0.2</v>
      </c>
      <c r="G77" s="2">
        <v>0.12</v>
      </c>
      <c r="H77" s="2">
        <v>0.21</v>
      </c>
      <c r="I77" s="2">
        <v>0.23</v>
      </c>
    </row>
    <row r="78" spans="1:13" x14ac:dyDescent="0.25">
      <c r="B78">
        <v>3</v>
      </c>
      <c r="C78" s="2">
        <v>0.46</v>
      </c>
      <c r="D78" s="2">
        <v>0.31</v>
      </c>
      <c r="E78" s="2">
        <v>0.26</v>
      </c>
      <c r="F78" s="2">
        <v>0.21</v>
      </c>
      <c r="G78" s="2">
        <v>0.19</v>
      </c>
      <c r="H78" s="2">
        <v>0.14000000000000001</v>
      </c>
      <c r="I78" s="2">
        <v>0.15</v>
      </c>
    </row>
    <row r="79" spans="1:13" x14ac:dyDescent="0.25">
      <c r="B79">
        <v>4</v>
      </c>
      <c r="C79" s="2">
        <v>0.22</v>
      </c>
      <c r="D79" s="2">
        <v>0.32</v>
      </c>
      <c r="E79" s="2">
        <v>0.4</v>
      </c>
      <c r="F79" s="2">
        <v>0.2</v>
      </c>
      <c r="G79" s="2">
        <v>0.15</v>
      </c>
      <c r="H79" s="2">
        <v>0.21</v>
      </c>
      <c r="I79" s="2">
        <v>0.15</v>
      </c>
    </row>
    <row r="80" spans="1:13" x14ac:dyDescent="0.25">
      <c r="B80">
        <v>5</v>
      </c>
      <c r="C80" s="2">
        <v>0.34</v>
      </c>
      <c r="D80" s="2">
        <v>0.33</v>
      </c>
      <c r="E80" s="2">
        <v>0.22</v>
      </c>
      <c r="F80" s="2">
        <v>0.15</v>
      </c>
      <c r="G80" s="2">
        <v>0.14000000000000001</v>
      </c>
      <c r="H80" s="2">
        <v>0.24</v>
      </c>
      <c r="I80" s="2">
        <v>0.21</v>
      </c>
    </row>
    <row r="81" spans="2:9" x14ac:dyDescent="0.25">
      <c r="B81">
        <v>6</v>
      </c>
      <c r="C81" s="2">
        <v>0.32</v>
      </c>
      <c r="D81" s="2">
        <v>0.31</v>
      </c>
      <c r="E81" s="2">
        <v>0.21</v>
      </c>
      <c r="F81" s="2">
        <v>0.13</v>
      </c>
      <c r="G81" s="2">
        <v>0.21</v>
      </c>
      <c r="H81" s="2">
        <v>0.17</v>
      </c>
      <c r="I81" s="2">
        <v>0.16</v>
      </c>
    </row>
    <row r="82" spans="2:9" x14ac:dyDescent="0.25">
      <c r="B82">
        <v>7</v>
      </c>
      <c r="C82" s="2">
        <v>0.26</v>
      </c>
      <c r="D82" s="2">
        <v>0.28999999999999998</v>
      </c>
      <c r="E82" s="2">
        <v>0.21</v>
      </c>
      <c r="F82" s="2">
        <v>0.22</v>
      </c>
      <c r="G82" s="2">
        <v>0.16</v>
      </c>
      <c r="H82" s="2">
        <v>0.2</v>
      </c>
      <c r="I82" s="2">
        <v>0.19</v>
      </c>
    </row>
    <row r="83" spans="2:9" x14ac:dyDescent="0.25">
      <c r="C83" s="2">
        <f>MIN(C76:C82)</f>
        <v>0.22</v>
      </c>
      <c r="D83" s="2">
        <f t="shared" ref="D83:I83" si="18">MIN(D76:D82)</f>
        <v>0.22</v>
      </c>
      <c r="E83" s="2">
        <f t="shared" si="18"/>
        <v>0.19</v>
      </c>
      <c r="F83" s="2">
        <f t="shared" si="18"/>
        <v>0.13</v>
      </c>
      <c r="G83" s="2">
        <f t="shared" si="18"/>
        <v>0.12</v>
      </c>
      <c r="H83" s="2">
        <f t="shared" si="18"/>
        <v>0.14000000000000001</v>
      </c>
      <c r="I83" s="2">
        <f t="shared" si="18"/>
        <v>0.15</v>
      </c>
    </row>
    <row r="85" spans="2:9" x14ac:dyDescent="0.25">
      <c r="C85" t="s">
        <v>18</v>
      </c>
    </row>
    <row r="86" spans="2:9" x14ac:dyDescent="0.25">
      <c r="B86" t="s">
        <v>17</v>
      </c>
      <c r="C86">
        <v>5</v>
      </c>
      <c r="D86">
        <v>6</v>
      </c>
      <c r="E86">
        <v>7</v>
      </c>
      <c r="F86">
        <v>8</v>
      </c>
      <c r="G86">
        <v>9</v>
      </c>
      <c r="H86">
        <v>10</v>
      </c>
      <c r="I86">
        <v>11</v>
      </c>
    </row>
    <row r="87" spans="2:9" x14ac:dyDescent="0.25">
      <c r="B87">
        <v>1</v>
      </c>
      <c r="C87" s="1">
        <v>0.01</v>
      </c>
      <c r="D87" s="1">
        <v>0</v>
      </c>
      <c r="E87" s="1">
        <v>0.01</v>
      </c>
      <c r="F87" s="1">
        <v>0</v>
      </c>
      <c r="G87" s="1">
        <v>0</v>
      </c>
      <c r="H87" s="1">
        <v>0</v>
      </c>
      <c r="I87" s="1">
        <v>0</v>
      </c>
    </row>
    <row r="88" spans="2:9" x14ac:dyDescent="0.25">
      <c r="B88">
        <v>2</v>
      </c>
      <c r="C88" s="1">
        <v>0.01</v>
      </c>
      <c r="D88" s="1">
        <v>0.01</v>
      </c>
      <c r="E88" s="1">
        <v>0</v>
      </c>
      <c r="F88" s="1">
        <v>0.01</v>
      </c>
      <c r="G88" s="1">
        <v>0</v>
      </c>
      <c r="H88" s="1">
        <v>0</v>
      </c>
      <c r="I88" s="1">
        <v>0</v>
      </c>
    </row>
    <row r="89" spans="2:9" x14ac:dyDescent="0.25">
      <c r="B89">
        <v>3</v>
      </c>
      <c r="C89" s="1">
        <v>0.02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2:9" x14ac:dyDescent="0.25">
      <c r="B90">
        <v>4</v>
      </c>
      <c r="C90" s="1">
        <v>0</v>
      </c>
      <c r="D90" s="1">
        <v>0</v>
      </c>
      <c r="E90" s="1">
        <v>0.01</v>
      </c>
      <c r="F90" s="1">
        <v>0</v>
      </c>
      <c r="G90" s="1">
        <v>0</v>
      </c>
      <c r="H90" s="1">
        <v>0</v>
      </c>
      <c r="I90" s="1">
        <v>0</v>
      </c>
    </row>
    <row r="91" spans="2:9" x14ac:dyDescent="0.25">
      <c r="B91">
        <v>5</v>
      </c>
      <c r="C91" s="1">
        <v>0</v>
      </c>
      <c r="D91" s="1">
        <v>0</v>
      </c>
      <c r="E91" s="1">
        <v>0</v>
      </c>
      <c r="F91" s="1">
        <v>0.01</v>
      </c>
      <c r="G91" s="1">
        <v>0</v>
      </c>
      <c r="H91" s="1">
        <v>0</v>
      </c>
      <c r="I91" s="1">
        <v>0</v>
      </c>
    </row>
    <row r="92" spans="2:9" x14ac:dyDescent="0.25">
      <c r="B92">
        <v>6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2:9" x14ac:dyDescent="0.25">
      <c r="B93">
        <v>7</v>
      </c>
      <c r="C93" s="1">
        <v>0.01</v>
      </c>
      <c r="D93" s="1">
        <v>0.02</v>
      </c>
      <c r="E93" s="1">
        <v>0</v>
      </c>
      <c r="F93" s="1">
        <v>0.01</v>
      </c>
      <c r="G93" s="1">
        <v>0</v>
      </c>
      <c r="H93" s="1">
        <v>0</v>
      </c>
      <c r="I93" s="1">
        <v>0</v>
      </c>
    </row>
    <row r="94" spans="2:9" x14ac:dyDescent="0.25">
      <c r="C94" s="2">
        <f>MIN(C87:C93)</f>
        <v>0</v>
      </c>
      <c r="D94" s="2">
        <f t="shared" ref="D94:I94" si="19">MIN(D87:D93)</f>
        <v>0</v>
      </c>
      <c r="E94" s="2">
        <f t="shared" si="19"/>
        <v>0</v>
      </c>
      <c r="F94" s="2">
        <f t="shared" si="19"/>
        <v>0</v>
      </c>
      <c r="G94" s="2">
        <f t="shared" si="19"/>
        <v>0</v>
      </c>
      <c r="H94" s="2">
        <f t="shared" si="19"/>
        <v>0</v>
      </c>
      <c r="I94" s="2">
        <f t="shared" si="19"/>
        <v>0</v>
      </c>
    </row>
    <row r="95" spans="2:9" x14ac:dyDescent="0.25">
      <c r="C95" s="2"/>
      <c r="D95" s="2"/>
      <c r="E95" s="2"/>
      <c r="F95" s="2"/>
      <c r="G95" s="2"/>
      <c r="H95" s="2"/>
      <c r="I95" s="2"/>
    </row>
    <row r="96" spans="2:9" x14ac:dyDescent="0.25">
      <c r="C96" s="2"/>
      <c r="D96" s="2"/>
      <c r="E96" s="2"/>
      <c r="F96" s="2"/>
      <c r="G96" s="2"/>
      <c r="H96" s="2"/>
      <c r="I96" s="2"/>
    </row>
    <row r="97" spans="2:9" x14ac:dyDescent="0.25">
      <c r="C97" s="2"/>
      <c r="D97" s="2"/>
      <c r="E97" s="2"/>
      <c r="F97" s="2"/>
      <c r="G97" s="2"/>
      <c r="H97" s="2"/>
      <c r="I97" s="2"/>
    </row>
    <row r="98" spans="2:9" x14ac:dyDescent="0.25">
      <c r="B98" t="s">
        <v>24</v>
      </c>
      <c r="C98" s="2">
        <f>C72</f>
        <v>11.9</v>
      </c>
      <c r="D98" s="2">
        <f t="shared" ref="D98:I98" si="20">D72</f>
        <v>7.5</v>
      </c>
      <c r="E98" s="2">
        <f t="shared" si="20"/>
        <v>6.43</v>
      </c>
      <c r="F98" s="2">
        <f t="shared" si="20"/>
        <v>6.34</v>
      </c>
      <c r="G98" s="2">
        <f t="shared" si="20"/>
        <v>6.33</v>
      </c>
      <c r="H98" s="2">
        <f t="shared" si="20"/>
        <v>6.23</v>
      </c>
      <c r="I98" s="2">
        <f t="shared" si="20"/>
        <v>6</v>
      </c>
    </row>
    <row r="99" spans="2:9" x14ac:dyDescent="0.25">
      <c r="B99" t="s">
        <v>22</v>
      </c>
      <c r="C99" s="2">
        <f>C83</f>
        <v>0.22</v>
      </c>
      <c r="D99" s="2">
        <f t="shared" ref="D99:I99" si="21">D83</f>
        <v>0.22</v>
      </c>
      <c r="E99" s="2">
        <f t="shared" si="21"/>
        <v>0.19</v>
      </c>
      <c r="F99" s="2">
        <f t="shared" si="21"/>
        <v>0.13</v>
      </c>
      <c r="G99" s="2">
        <f t="shared" si="21"/>
        <v>0.12</v>
      </c>
      <c r="H99" s="2">
        <f t="shared" si="21"/>
        <v>0.14000000000000001</v>
      </c>
      <c r="I99" s="2">
        <f t="shared" si="21"/>
        <v>0.15</v>
      </c>
    </row>
    <row r="100" spans="2:9" x14ac:dyDescent="0.25">
      <c r="B100" t="s">
        <v>25</v>
      </c>
      <c r="C100" s="1">
        <f>C94</f>
        <v>0</v>
      </c>
      <c r="D100" s="1">
        <f t="shared" ref="D100:I100" si="22">D94</f>
        <v>0</v>
      </c>
      <c r="E100" s="1">
        <f t="shared" si="22"/>
        <v>0</v>
      </c>
      <c r="F100" s="1">
        <f t="shared" si="22"/>
        <v>0</v>
      </c>
      <c r="G100" s="1">
        <f t="shared" si="22"/>
        <v>0</v>
      </c>
      <c r="H100" s="1">
        <f t="shared" si="22"/>
        <v>0</v>
      </c>
      <c r="I100" s="1">
        <f t="shared" si="22"/>
        <v>0</v>
      </c>
    </row>
    <row r="102" spans="2:9" x14ac:dyDescent="0.25">
      <c r="B102" t="s">
        <v>43</v>
      </c>
    </row>
    <row r="104" spans="2:9" x14ac:dyDescent="0.25">
      <c r="B104" t="s">
        <v>44</v>
      </c>
    </row>
    <row r="105" spans="2:9" x14ac:dyDescent="0.25">
      <c r="B105" t="s">
        <v>45</v>
      </c>
    </row>
    <row r="106" spans="2:9" x14ac:dyDescent="0.25">
      <c r="B106" t="s">
        <v>46</v>
      </c>
    </row>
    <row r="107" spans="2:9" x14ac:dyDescent="0.25">
      <c r="B107" t="s">
        <v>47</v>
      </c>
    </row>
    <row r="108" spans="2:9" x14ac:dyDescent="0.25">
      <c r="B108" t="s">
        <v>48</v>
      </c>
    </row>
    <row r="109" spans="2:9" x14ac:dyDescent="0.25">
      <c r="B109" t="s">
        <v>49</v>
      </c>
    </row>
    <row r="110" spans="2:9" x14ac:dyDescent="0.25">
      <c r="B110" t="s">
        <v>50</v>
      </c>
    </row>
    <row r="112" spans="2:9" x14ac:dyDescent="0.25">
      <c r="B112" t="s">
        <v>51</v>
      </c>
    </row>
    <row r="113" spans="2:2" x14ac:dyDescent="0.25">
      <c r="B113" t="s">
        <v>52</v>
      </c>
    </row>
    <row r="114" spans="2:2" x14ac:dyDescent="0.25">
      <c r="B114" t="s">
        <v>53</v>
      </c>
    </row>
    <row r="115" spans="2:2" x14ac:dyDescent="0.25">
      <c r="B115" t="s">
        <v>54</v>
      </c>
    </row>
    <row r="118" spans="2:2" x14ac:dyDescent="0.25">
      <c r="B118" t="s">
        <v>55</v>
      </c>
    </row>
    <row r="119" spans="2:2" x14ac:dyDescent="0.25">
      <c r="B119" t="s">
        <v>39</v>
      </c>
    </row>
    <row r="121" spans="2:2" x14ac:dyDescent="0.25">
      <c r="B121" t="s">
        <v>40</v>
      </c>
    </row>
    <row r="122" spans="2:2" x14ac:dyDescent="0.25">
      <c r="B122" t="s">
        <v>56</v>
      </c>
    </row>
    <row r="123" spans="2:2" x14ac:dyDescent="0.25">
      <c r="B123" t="s">
        <v>41</v>
      </c>
    </row>
    <row r="124" spans="2:2" x14ac:dyDescent="0.25">
      <c r="B12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testes degrau mag</vt:lpstr>
      <vt:lpstr>testes degrau mag v3</vt:lpstr>
      <vt:lpstr>testes degrau mag v4</vt:lpstr>
      <vt:lpstr>med freq XQIFFT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2019-03-13T13:31:39Z</dcterms:modified>
</cp:coreProperties>
</file>