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hima\AppData\Local\Microsoft\Windows\INetCache\Content.Outlook\RK6F9I0G\"/>
    </mc:Choice>
  </mc:AlternateContent>
  <xr:revisionPtr revIDLastSave="0" documentId="13_ncr:1_{8F116C86-A398-4B18-B0FC-4C966D47C1ED}" xr6:coauthVersionLast="46" xr6:coauthVersionMax="46" xr10:uidLastSave="{00000000-0000-0000-0000-000000000000}"/>
  <bookViews>
    <workbookView xWindow="-108" yWindow="-108" windowWidth="23256" windowHeight="12576" xr2:uid="{7DD08F5D-9ADC-400F-805B-F2B6D2ED4B66}"/>
  </bookViews>
  <sheets>
    <sheet name="Sheet1" sheetId="1" r:id="rId1"/>
    <sheet name="Sheet2" sheetId="4" r:id="rId2"/>
  </sheets>
  <externalReferences>
    <externalReference r:id="rId3"/>
    <externalReference r:id="rId4"/>
  </externalReferences>
  <definedNames>
    <definedName name="_xlnm._FilterDatabase" localSheetId="0" hidden="1">Sheet1!$A$1:$Q$137</definedName>
    <definedName name="Company">'[1]Leave Transaction Report'!$A$54:$A$154</definedName>
    <definedName name="Days">'[1]Leave Transaction Report'!$L$54:$L$154</definedName>
    <definedName name="DEPT">Sheet1!$B$168:$B$175</definedName>
    <definedName name="Employee">'[1]Leave Transaction Report'!$B$54:$B$154</definedName>
    <definedName name="Leave">'[1]Leave Transaction Report'!$H$54:$H$154</definedName>
    <definedName name="NAME" localSheetId="0">'[1]Terra Analytics'!$B$7:$B$142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2" i="1" l="1"/>
  <c r="Q81" i="1"/>
  <c r="Q80" i="1"/>
  <c r="C141" i="1" l="1"/>
  <c r="C142" i="1"/>
  <c r="C143" i="1"/>
  <c r="C144" i="1"/>
  <c r="C145" i="1"/>
  <c r="C146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8" i="1"/>
  <c r="C169" i="1"/>
  <c r="C170" i="1"/>
  <c r="C171" i="1"/>
  <c r="C172" i="1"/>
  <c r="C173" i="1"/>
  <c r="C174" i="1"/>
  <c r="C17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3" i="1"/>
  <c r="Q84" i="1"/>
  <c r="Q85" i="1"/>
  <c r="Q86" i="1"/>
  <c r="Q87" i="1"/>
  <c r="Q88" i="1"/>
  <c r="Q89" i="1"/>
  <c r="Q90" i="1"/>
  <c r="Q91" i="1"/>
  <c r="Q92" i="1"/>
  <c r="Q93" i="1"/>
  <c r="Q2" i="1"/>
  <c r="C147" i="1" l="1"/>
  <c r="C165" i="1"/>
  <c r="C176" i="1"/>
  <c r="E165" i="1" l="1"/>
  <c r="E176" i="1"/>
</calcChain>
</file>

<file path=xl/sharedStrings.xml><?xml version="1.0" encoding="utf-8"?>
<sst xmlns="http://schemas.openxmlformats.org/spreadsheetml/2006/main" count="1737" uniqueCount="505">
  <si>
    <t>Software Development</t>
  </si>
  <si>
    <t>GeoSpatial</t>
  </si>
  <si>
    <t>YES Graduates</t>
  </si>
  <si>
    <t>Product/ Sales/ Marketing</t>
  </si>
  <si>
    <t>Project Office</t>
  </si>
  <si>
    <t>Human Capital</t>
  </si>
  <si>
    <t>Data Collection</t>
  </si>
  <si>
    <t>Executive</t>
  </si>
  <si>
    <t>IT</t>
  </si>
  <si>
    <t>Valuations</t>
  </si>
  <si>
    <t>eValuations</t>
  </si>
  <si>
    <t>Data Services</t>
  </si>
  <si>
    <t>Operations</t>
  </si>
  <si>
    <t>Customer Care</t>
  </si>
  <si>
    <t xml:space="preserve">Web &amp; Graphic Design </t>
  </si>
  <si>
    <t>C/no</t>
  </si>
  <si>
    <t>Name</t>
  </si>
  <si>
    <t>Calling Name</t>
  </si>
  <si>
    <t>Job Title</t>
  </si>
  <si>
    <t>Location/Project</t>
  </si>
  <si>
    <t>Leave Approver</t>
  </si>
  <si>
    <t>TER001</t>
  </si>
  <si>
    <t>Udit Chauhan</t>
  </si>
  <si>
    <t>Udit</t>
  </si>
  <si>
    <t>Solution Architect</t>
  </si>
  <si>
    <t>Woodmead</t>
  </si>
  <si>
    <t>Upendra Singh Pundhir</t>
  </si>
  <si>
    <t>TER002</t>
  </si>
  <si>
    <t xml:space="preserve">Vivian Perumal  </t>
  </si>
  <si>
    <t>Vivian</t>
  </si>
  <si>
    <t>GIS Technician</t>
  </si>
  <si>
    <t>Ashley Gangaram</t>
  </si>
  <si>
    <t>TER003</t>
  </si>
  <si>
    <t xml:space="preserve">Prudence Dekeda </t>
  </si>
  <si>
    <t>Prudence</t>
  </si>
  <si>
    <t>Thavashin Annapa Moonsamy</t>
  </si>
  <si>
    <t>TEM001</t>
  </si>
  <si>
    <t xml:space="preserve">Mlungisi Nzimande </t>
  </si>
  <si>
    <t xml:space="preserve">Mlungisi </t>
  </si>
  <si>
    <t xml:space="preserve">Software Developer Graduate </t>
  </si>
  <si>
    <t>Durban</t>
  </si>
  <si>
    <t xml:space="preserve">Nqobile Sibiya </t>
  </si>
  <si>
    <t>TEM002</t>
  </si>
  <si>
    <t xml:space="preserve">Shaylen Budhu </t>
  </si>
  <si>
    <t xml:space="preserve">Shaylen </t>
  </si>
  <si>
    <t>TEM003</t>
  </si>
  <si>
    <t xml:space="preserve">Katelyn Govender </t>
  </si>
  <si>
    <t xml:space="preserve">Katelyn </t>
  </si>
  <si>
    <t>TEM004</t>
  </si>
  <si>
    <t xml:space="preserve">Nomvelo Dlamini </t>
  </si>
  <si>
    <t xml:space="preserve">Mvelo </t>
  </si>
  <si>
    <t>TEM005</t>
  </si>
  <si>
    <t xml:space="preserve">Nabeela Ahmed </t>
  </si>
  <si>
    <t xml:space="preserve">Nabeela </t>
  </si>
  <si>
    <t>Pragayanshu Kumar Shukla</t>
  </si>
  <si>
    <t>TEM007</t>
  </si>
  <si>
    <t>Nkosinathi Emmanuel Nkosi</t>
  </si>
  <si>
    <t xml:space="preserve">Nkosi </t>
  </si>
  <si>
    <t>TEM008</t>
  </si>
  <si>
    <t>Nontokozo Mathunjwa</t>
  </si>
  <si>
    <t xml:space="preserve">Nontokozo </t>
  </si>
  <si>
    <t>TEM009</t>
  </si>
  <si>
    <t>Oshai Moodliar</t>
  </si>
  <si>
    <t xml:space="preserve">Oshai </t>
  </si>
  <si>
    <t xml:space="preserve">Marketing and Communications Intern </t>
  </si>
  <si>
    <t>Jeffrey Walker</t>
  </si>
  <si>
    <t>TEM010</t>
  </si>
  <si>
    <t xml:space="preserve">Rirhandzu Nkuna </t>
  </si>
  <si>
    <t>Rirhandzu</t>
  </si>
  <si>
    <t xml:space="preserve">Business Administration Graduate </t>
  </si>
  <si>
    <t>Maurice Morgan</t>
  </si>
  <si>
    <t>TEM011</t>
  </si>
  <si>
    <t xml:space="preserve">Xiobhan Leonie </t>
  </si>
  <si>
    <t>Xio</t>
  </si>
  <si>
    <t>Cape Town</t>
  </si>
  <si>
    <t>Wolaganathan Govender</t>
  </si>
  <si>
    <t>TEM012</t>
  </si>
  <si>
    <t xml:space="preserve">Lesego Ramatibe </t>
  </si>
  <si>
    <t>Lesego</t>
  </si>
  <si>
    <t>TEM013</t>
  </si>
  <si>
    <t xml:space="preserve">Nthombekhaya Msithi </t>
  </si>
  <si>
    <t>Nthombekhaya</t>
  </si>
  <si>
    <t>TEM014</t>
  </si>
  <si>
    <t xml:space="preserve">Mxolisi Mlungwana </t>
  </si>
  <si>
    <t>Mxolisi</t>
  </si>
  <si>
    <t xml:space="preserve">Human Resource Graduate </t>
  </si>
  <si>
    <t>Fathima Bibi Dindar</t>
  </si>
  <si>
    <t>TEM015</t>
  </si>
  <si>
    <t xml:space="preserve">Rorisang Godfrey Moss </t>
  </si>
  <si>
    <t>Rorisang</t>
  </si>
  <si>
    <t>TEM016</t>
  </si>
  <si>
    <t>Siyanda Philani Khambule</t>
  </si>
  <si>
    <t>Siyanda</t>
  </si>
  <si>
    <t>Shalini Bharuth Luchmenarain</t>
  </si>
  <si>
    <t>TEM017</t>
  </si>
  <si>
    <t>Thabiso Lenjabulo Jali</t>
  </si>
  <si>
    <t>Lenjabulo</t>
  </si>
  <si>
    <t>TEM018</t>
  </si>
  <si>
    <t>Tammany Cebekhulu</t>
  </si>
  <si>
    <t>Tam</t>
  </si>
  <si>
    <t>Logendiran Pillay</t>
  </si>
  <si>
    <t>Zakir Mahammud</t>
  </si>
  <si>
    <t>Zak</t>
  </si>
  <si>
    <t>GIS Specialist</t>
  </si>
  <si>
    <t>Sharlaine Maharaj</t>
  </si>
  <si>
    <t>Sharlaine</t>
  </si>
  <si>
    <t>Ashley Govender</t>
  </si>
  <si>
    <t>Ashley</t>
  </si>
  <si>
    <t>Database Administrator</t>
  </si>
  <si>
    <t>Amit Sinha</t>
  </si>
  <si>
    <t>Sebastian Mahadeo</t>
  </si>
  <si>
    <t>Sebastian</t>
  </si>
  <si>
    <t xml:space="preserve">Chief Financial Officer </t>
  </si>
  <si>
    <t>Thavi</t>
  </si>
  <si>
    <t>Mduduzi Khathi</t>
  </si>
  <si>
    <t>Farhana Naidoo</t>
  </si>
  <si>
    <t>Farhana</t>
  </si>
  <si>
    <t>Accounts Administrator</t>
  </si>
  <si>
    <t>Rishen Saran</t>
  </si>
  <si>
    <t>Rishen</t>
  </si>
  <si>
    <t>Adhir Govind Nursayhe</t>
  </si>
  <si>
    <t>Linda Lee Sangweni</t>
  </si>
  <si>
    <t>Lee</t>
  </si>
  <si>
    <t>Upendra</t>
  </si>
  <si>
    <t>Eric Mkhwanazi</t>
  </si>
  <si>
    <t>Eric</t>
  </si>
  <si>
    <t>Bhaskar Veligeti</t>
  </si>
  <si>
    <t>Bhaskar</t>
  </si>
  <si>
    <t>Senior Database Administrator</t>
  </si>
  <si>
    <t>Pragayanshu</t>
  </si>
  <si>
    <t>Sandeep Kumar</t>
  </si>
  <si>
    <t>Sandeep</t>
  </si>
  <si>
    <t>Phila Dlamini</t>
  </si>
  <si>
    <t>Phila</t>
  </si>
  <si>
    <t>Lerato Teddy Mukhesi</t>
  </si>
  <si>
    <t>Lerato</t>
  </si>
  <si>
    <t>Business Analyst</t>
  </si>
  <si>
    <t>Shalini</t>
  </si>
  <si>
    <t>Bid Office Manager</t>
  </si>
  <si>
    <t>Lungisile Ngubo</t>
  </si>
  <si>
    <t>Lungisile</t>
  </si>
  <si>
    <t>Office Assistant</t>
  </si>
  <si>
    <t>Reshme Nandlal</t>
  </si>
  <si>
    <t>Reshme</t>
  </si>
  <si>
    <t>Financial Manager</t>
  </si>
  <si>
    <t>Fathima</t>
  </si>
  <si>
    <t>Adhir</t>
  </si>
  <si>
    <t>Lavendran Pillay</t>
  </si>
  <si>
    <t>Mdu</t>
  </si>
  <si>
    <t>Netsai Caroline Kufa</t>
  </si>
  <si>
    <t>Caroline</t>
  </si>
  <si>
    <t>Project Coordinator</t>
  </si>
  <si>
    <t>Udoka Jones Nwosu</t>
  </si>
  <si>
    <t>TK</t>
  </si>
  <si>
    <t>Administrator</t>
  </si>
  <si>
    <t>Boipelo Gaanakgomo</t>
  </si>
  <si>
    <t>Boipelo</t>
  </si>
  <si>
    <t>Junior Business Analyst</t>
  </si>
  <si>
    <t>Mahesh Kumar Ganeshan</t>
  </si>
  <si>
    <t>Mahesh</t>
  </si>
  <si>
    <t>Peter Wayne Michael</t>
  </si>
  <si>
    <t>Wayne</t>
  </si>
  <si>
    <t>Senior Software Developer</t>
  </si>
  <si>
    <t>Mishka Kazi</t>
  </si>
  <si>
    <t>Mishka</t>
  </si>
  <si>
    <t>Denis Menelaos Dendrinos</t>
  </si>
  <si>
    <t>Denis</t>
  </si>
  <si>
    <t>Sejabaledi Malau</t>
  </si>
  <si>
    <t>Sejabaledi</t>
  </si>
  <si>
    <t>Amit</t>
  </si>
  <si>
    <t>Mawande Mdolo</t>
  </si>
  <si>
    <t>Mawande</t>
  </si>
  <si>
    <t>Hlayisani Tsakane Maluleka</t>
  </si>
  <si>
    <t>Hlayisani</t>
  </si>
  <si>
    <t>Junior Database Administrator</t>
  </si>
  <si>
    <t>Tintswalo Rikhotso</t>
  </si>
  <si>
    <t>Tintswalo</t>
  </si>
  <si>
    <t>Junior Software Developer</t>
  </si>
  <si>
    <t>Sinenhlanhla Nsibande</t>
  </si>
  <si>
    <t>Sinenhlanhla</t>
  </si>
  <si>
    <t>Elga Tshisau Kalenga</t>
  </si>
  <si>
    <t>Elga</t>
  </si>
  <si>
    <t>Hagwelani Mercy Phaphana</t>
  </si>
  <si>
    <t>Mercy</t>
  </si>
  <si>
    <t>Kaizer Patji</t>
  </si>
  <si>
    <t>Kaizer</t>
  </si>
  <si>
    <t>TEM208</t>
  </si>
  <si>
    <t>Sello Seloane</t>
  </si>
  <si>
    <t>Sello</t>
  </si>
  <si>
    <t>Junior Software / Automation Tester</t>
  </si>
  <si>
    <t>TEM234</t>
  </si>
  <si>
    <t>Keesha Padayachee</t>
  </si>
  <si>
    <t xml:space="preserve">Keesha </t>
  </si>
  <si>
    <t xml:space="preserve">Desktop Assessor </t>
  </si>
  <si>
    <t>TEM235</t>
  </si>
  <si>
    <t>Dharshan David Pillay</t>
  </si>
  <si>
    <t xml:space="preserve">Dharshan </t>
  </si>
  <si>
    <t>TEM239</t>
  </si>
  <si>
    <t>Benedicte Kanyunyi</t>
  </si>
  <si>
    <t xml:space="preserve">Bennedicte </t>
  </si>
  <si>
    <t>TEM257</t>
  </si>
  <si>
    <t>Mohammed Yaadil Abbubaker</t>
  </si>
  <si>
    <t xml:space="preserve">Mohammed </t>
  </si>
  <si>
    <t>TEM265</t>
  </si>
  <si>
    <t xml:space="preserve">Suhail Ismail </t>
  </si>
  <si>
    <t>Suhail</t>
  </si>
  <si>
    <t>DIR007</t>
  </si>
  <si>
    <t>Willy</t>
  </si>
  <si>
    <t>Chief Executive Officer</t>
  </si>
  <si>
    <t>BCM014</t>
  </si>
  <si>
    <t>Ayanda Phohlo</t>
  </si>
  <si>
    <t>Ayanda</t>
  </si>
  <si>
    <t>Data Administrator</t>
  </si>
  <si>
    <t>BCM015</t>
  </si>
  <si>
    <t>Noluthando Truelove Ntombela</t>
  </si>
  <si>
    <t>Thando</t>
  </si>
  <si>
    <t>BCM016</t>
  </si>
  <si>
    <t>Amanda Cele</t>
  </si>
  <si>
    <t>Amanda</t>
  </si>
  <si>
    <t>BCM017</t>
  </si>
  <si>
    <t>Ayanda Lydia Khoza</t>
  </si>
  <si>
    <t>BCM052</t>
  </si>
  <si>
    <t>Jenny Adolphine Malekera</t>
  </si>
  <si>
    <t>Jenny</t>
  </si>
  <si>
    <t>COJ033</t>
  </si>
  <si>
    <t>Mbali Madlala</t>
  </si>
  <si>
    <t>Mbali</t>
  </si>
  <si>
    <t>COJ036</t>
  </si>
  <si>
    <t>Yuhrandra Visram</t>
  </si>
  <si>
    <t>Yuhran</t>
  </si>
  <si>
    <t>COJ044</t>
  </si>
  <si>
    <t>Itumelang Philimon Kgabale</t>
  </si>
  <si>
    <t>Itu</t>
  </si>
  <si>
    <t>COJ057</t>
  </si>
  <si>
    <t>Pieter Hendrik Venter</t>
  </si>
  <si>
    <t>Pieter</t>
  </si>
  <si>
    <t xml:space="preserve">Senior Property Valuer </t>
  </si>
  <si>
    <t>Petronella Laubsher</t>
  </si>
  <si>
    <t>COJ120</t>
  </si>
  <si>
    <t>Pragasen Govender</t>
  </si>
  <si>
    <t>Pragasen</t>
  </si>
  <si>
    <t xml:space="preserve">Junior Property Valuer </t>
  </si>
  <si>
    <t>COJ122</t>
  </si>
  <si>
    <t>Glynn Ximoko</t>
  </si>
  <si>
    <t>Glynn</t>
  </si>
  <si>
    <t>COJ126</t>
  </si>
  <si>
    <t>Lebogang Makgobi</t>
  </si>
  <si>
    <t>Lebo</t>
  </si>
  <si>
    <t>COJ147</t>
  </si>
  <si>
    <t>Louw Helperis Eritzama Louw</t>
  </si>
  <si>
    <t>Albert</t>
  </si>
  <si>
    <t>ECO012</t>
  </si>
  <si>
    <t>Merriam Ranku</t>
  </si>
  <si>
    <t>Merriam</t>
  </si>
  <si>
    <t>ECO019</t>
  </si>
  <si>
    <t>Kagiso Letlape</t>
  </si>
  <si>
    <t>Kagiso</t>
  </si>
  <si>
    <t>ECO020</t>
  </si>
  <si>
    <t>Kenneth Lloyd Scott</t>
  </si>
  <si>
    <t>Lloyd</t>
  </si>
  <si>
    <t>ECT009</t>
  </si>
  <si>
    <t>Shaun Bester</t>
  </si>
  <si>
    <t>Shaun</t>
  </si>
  <si>
    <t>EGV054</t>
  </si>
  <si>
    <t>Gugulethu Precious Maphumulo</t>
  </si>
  <si>
    <t>Gugulethu</t>
  </si>
  <si>
    <t>EGV055</t>
  </si>
  <si>
    <t>Ashwin Perumal</t>
  </si>
  <si>
    <t>Ashwin</t>
  </si>
  <si>
    <t>EGV060</t>
  </si>
  <si>
    <t>Peranjothi Krishna</t>
  </si>
  <si>
    <t>Rajie</t>
  </si>
  <si>
    <t>EGV075</t>
  </si>
  <si>
    <t>Christie Laura Johnson</t>
  </si>
  <si>
    <t>Christie</t>
  </si>
  <si>
    <t>EGV093</t>
  </si>
  <si>
    <t>Sarah Carol Naidoo</t>
  </si>
  <si>
    <t>Sarah</t>
  </si>
  <si>
    <t>EGV099</t>
  </si>
  <si>
    <t>Phumzile Wendy Zungu</t>
  </si>
  <si>
    <t>Wendy</t>
  </si>
  <si>
    <t xml:space="preserve">Office Assistant </t>
  </si>
  <si>
    <t>EGV108</t>
  </si>
  <si>
    <t>Marilyn Pillay</t>
  </si>
  <si>
    <t>Marilyn</t>
  </si>
  <si>
    <t>EGV109</t>
  </si>
  <si>
    <t>Xolani Mahlobo</t>
  </si>
  <si>
    <t>Xolani</t>
  </si>
  <si>
    <t xml:space="preserve">Strategic Account Manager </t>
  </si>
  <si>
    <t>EGV119</t>
  </si>
  <si>
    <t>Yogundree Nadasan</t>
  </si>
  <si>
    <t>Yogundree</t>
  </si>
  <si>
    <t>EMM037</t>
  </si>
  <si>
    <t>Mashudu Rabambi</t>
  </si>
  <si>
    <t>Marcia</t>
  </si>
  <si>
    <t>EMM098</t>
  </si>
  <si>
    <t>Maurice</t>
  </si>
  <si>
    <t>EMM119</t>
  </si>
  <si>
    <t>Lisa Ngcengula</t>
  </si>
  <si>
    <t>Lisa</t>
  </si>
  <si>
    <t>ESB002</t>
  </si>
  <si>
    <t>Danelsia Olwagen</t>
  </si>
  <si>
    <t>Danelsia</t>
  </si>
  <si>
    <t>South Coast</t>
  </si>
  <si>
    <t>EVA002</t>
  </si>
  <si>
    <t>Abubaker Rahim</t>
  </si>
  <si>
    <t>Baker</t>
  </si>
  <si>
    <t>EVA003</t>
  </si>
  <si>
    <t>Nicky</t>
  </si>
  <si>
    <t>EVA012</t>
  </si>
  <si>
    <t>Renila Mahadeo</t>
  </si>
  <si>
    <t>Renila</t>
  </si>
  <si>
    <t>EVA017</t>
  </si>
  <si>
    <t>Ian Smoothey</t>
  </si>
  <si>
    <t>Ian</t>
  </si>
  <si>
    <t>CAMA Specialist</t>
  </si>
  <si>
    <t>EVA020</t>
  </si>
  <si>
    <t>Faiaz Shaik</t>
  </si>
  <si>
    <t>Faiaz</t>
  </si>
  <si>
    <t>EVA056</t>
  </si>
  <si>
    <t>EVA059</t>
  </si>
  <si>
    <t>Ayanda Fortunate Fakazi</t>
  </si>
  <si>
    <t>Richards Bay</t>
  </si>
  <si>
    <t>EVA060</t>
  </si>
  <si>
    <t>Linda Themalethu Zungu</t>
  </si>
  <si>
    <t>Linda</t>
  </si>
  <si>
    <t>EVA065</t>
  </si>
  <si>
    <t>Nandipha Dotwana</t>
  </si>
  <si>
    <t>Nandy</t>
  </si>
  <si>
    <t>Port Elizabeth</t>
  </si>
  <si>
    <t>EVA066</t>
  </si>
  <si>
    <t>Nosiphe Mtyamde</t>
  </si>
  <si>
    <t>Nosiphe</t>
  </si>
  <si>
    <t>EVA071</t>
  </si>
  <si>
    <t>Denver Munsamy</t>
  </si>
  <si>
    <t>Denver</t>
  </si>
  <si>
    <t>EVA072</t>
  </si>
  <si>
    <t>Beatrice Ngwenya</t>
  </si>
  <si>
    <t>Beatrice</t>
  </si>
  <si>
    <t>EVA073</t>
  </si>
  <si>
    <t>Ntuthuko Shezi</t>
  </si>
  <si>
    <t>Ntuthuko</t>
  </si>
  <si>
    <t>EVA075</t>
  </si>
  <si>
    <t>Prasheel Gayadin</t>
  </si>
  <si>
    <t>Prasheel</t>
  </si>
  <si>
    <t>EVA076</t>
  </si>
  <si>
    <t>Poovendran Naidoo</t>
  </si>
  <si>
    <t>Devan</t>
  </si>
  <si>
    <t>EVA077</t>
  </si>
  <si>
    <t>Nondumiso Mseleku</t>
  </si>
  <si>
    <t>Nondumiso</t>
  </si>
  <si>
    <t>EVA078</t>
  </si>
  <si>
    <t>Nompumelelo Khoza</t>
  </si>
  <si>
    <t>Nompumelelo</t>
  </si>
  <si>
    <t>EVA079</t>
  </si>
  <si>
    <t>Nonhle Mkhize</t>
  </si>
  <si>
    <t>Nonhle</t>
  </si>
  <si>
    <t>EVA080</t>
  </si>
  <si>
    <t>Sabelo Andele Msomi</t>
  </si>
  <si>
    <t>Sabelo</t>
  </si>
  <si>
    <t>EVA081</t>
  </si>
  <si>
    <t>Lufuno Sharon Matshidze</t>
  </si>
  <si>
    <t>Lufuno</t>
  </si>
  <si>
    <t>XCA001</t>
  </si>
  <si>
    <t>Laven</t>
  </si>
  <si>
    <t>Chief Operating Officer</t>
  </si>
  <si>
    <t>XCA015</t>
  </si>
  <si>
    <t>Annamalai Varuthan</t>
  </si>
  <si>
    <t>Alvin</t>
  </si>
  <si>
    <t xml:space="preserve">Account Manager </t>
  </si>
  <si>
    <t>XCA027</t>
  </si>
  <si>
    <t>Kandice Gounder</t>
  </si>
  <si>
    <t>Kandice</t>
  </si>
  <si>
    <t>Junior Project Manager</t>
  </si>
  <si>
    <t>Pavan Seetul</t>
  </si>
  <si>
    <t>XCA031</t>
  </si>
  <si>
    <t>Leantha Munsamy</t>
  </si>
  <si>
    <t>Leantha</t>
  </si>
  <si>
    <t>XCA045</t>
  </si>
  <si>
    <t>Busisiwe Penny Xulu</t>
  </si>
  <si>
    <t>Penny</t>
  </si>
  <si>
    <t>Software Tester</t>
  </si>
  <si>
    <t>XCA047</t>
  </si>
  <si>
    <t>Kashni Panday</t>
  </si>
  <si>
    <t>Kashni</t>
  </si>
  <si>
    <t>Financial Accountant</t>
  </si>
  <si>
    <t>XCA049</t>
  </si>
  <si>
    <t>Mpilo Musawenkosi Msomi</t>
  </si>
  <si>
    <t>Mpilo</t>
  </si>
  <si>
    <t>XCA051</t>
  </si>
  <si>
    <t>Logen</t>
  </si>
  <si>
    <t>XCA054</t>
  </si>
  <si>
    <t>Nqobile</t>
  </si>
  <si>
    <t>XCA061</t>
  </si>
  <si>
    <t>Anele Maphetshana</t>
  </si>
  <si>
    <t>Anele</t>
  </si>
  <si>
    <t>XCA063</t>
  </si>
  <si>
    <t>Thamsanqa Shabalala</t>
  </si>
  <si>
    <t>Thami</t>
  </si>
  <si>
    <t>XCA064</t>
  </si>
  <si>
    <t>Daniel Nair</t>
  </si>
  <si>
    <t>Daniel</t>
  </si>
  <si>
    <t>Graphics Designer</t>
  </si>
  <si>
    <t>XCA065</t>
  </si>
  <si>
    <t>Pavan</t>
  </si>
  <si>
    <t>XCA069</t>
  </si>
  <si>
    <t>Sivuyise Lutando Masimbonge  Mmbo</t>
  </si>
  <si>
    <t>Sivu</t>
  </si>
  <si>
    <t>XCA070</t>
  </si>
  <si>
    <t>Lynnelle Subramoney</t>
  </si>
  <si>
    <t>Lynnelle</t>
  </si>
  <si>
    <t>XCA071</t>
  </si>
  <si>
    <t>Sinethemba Magnificent Thwala</t>
  </si>
  <si>
    <t>Sinethemba</t>
  </si>
  <si>
    <t>XCA072</t>
  </si>
  <si>
    <t xml:space="preserve">Nhlakanipho Mkhuliswa Tshapha </t>
  </si>
  <si>
    <t>Nhlakanipho</t>
  </si>
  <si>
    <t>XCA073</t>
  </si>
  <si>
    <t>Shannon Reuben</t>
  </si>
  <si>
    <t>Shannon</t>
  </si>
  <si>
    <t>Total</t>
  </si>
  <si>
    <t>HC - TBC</t>
  </si>
  <si>
    <t>Jeff</t>
  </si>
  <si>
    <t xml:space="preserve">Chief Sales &amp; Marketing Officer </t>
  </si>
  <si>
    <t>CFHC</t>
  </si>
  <si>
    <t>BD</t>
  </si>
  <si>
    <t>VAL</t>
  </si>
  <si>
    <t>DATA</t>
  </si>
  <si>
    <t>PMO</t>
  </si>
  <si>
    <t>DEV</t>
  </si>
  <si>
    <t>VIP Dept</t>
  </si>
  <si>
    <t>Corporate Finance &amp; HC</t>
  </si>
  <si>
    <t>SUPP</t>
  </si>
  <si>
    <t>OPS</t>
  </si>
  <si>
    <t>Y</t>
  </si>
  <si>
    <t>Reporting Manager L1</t>
  </si>
  <si>
    <t>Reporting Manager L2</t>
  </si>
  <si>
    <t>Reporting Manager L3</t>
  </si>
  <si>
    <t>Division L1</t>
  </si>
  <si>
    <t>Division L2</t>
  </si>
  <si>
    <t>Division L3</t>
  </si>
  <si>
    <t xml:space="preserve">DBN Data Administrators </t>
  </si>
  <si>
    <t xml:space="preserve">Data Collection </t>
  </si>
  <si>
    <t>Division L4</t>
  </si>
  <si>
    <t xml:space="preserve">Technology and Data Services </t>
  </si>
  <si>
    <t>Reporting Manager L4</t>
  </si>
  <si>
    <t xml:space="preserve">JHB Data Administrators </t>
  </si>
  <si>
    <t>Business Development</t>
  </si>
  <si>
    <t>Bid Office</t>
  </si>
  <si>
    <t>Marketing &amp; Communication</t>
  </si>
  <si>
    <t>Administration</t>
  </si>
  <si>
    <t>Risk &amp; Compliance</t>
  </si>
  <si>
    <t>CAMA</t>
  </si>
  <si>
    <t>Legal Research</t>
  </si>
  <si>
    <t>Valuations Team</t>
  </si>
  <si>
    <t>Project Team 1</t>
  </si>
  <si>
    <t>Project Team 2</t>
  </si>
  <si>
    <t>Project Team 3</t>
  </si>
  <si>
    <t>QA/Testing</t>
  </si>
  <si>
    <t>Support Technician</t>
  </si>
  <si>
    <t>Bandile</t>
  </si>
  <si>
    <t>Support</t>
  </si>
  <si>
    <t>Devops</t>
  </si>
  <si>
    <t>GIS/DBA</t>
  </si>
  <si>
    <t>Products</t>
  </si>
  <si>
    <t>X-Station</t>
  </si>
  <si>
    <t>Sanjib Prasad (DW India)</t>
  </si>
  <si>
    <t>Bandile Mnguni (Eduworks)</t>
  </si>
  <si>
    <t>Sanjib</t>
  </si>
  <si>
    <t>Software Developer</t>
  </si>
  <si>
    <t>DW India</t>
  </si>
  <si>
    <t>Land Administration</t>
  </si>
  <si>
    <t>Microsoft Development</t>
  </si>
  <si>
    <t>Oracle Development</t>
  </si>
  <si>
    <t>Thiveshan Moodley (City Works)</t>
  </si>
  <si>
    <t>Thiveshan</t>
  </si>
  <si>
    <t>Business Analyst/Project Coordinator</t>
  </si>
  <si>
    <t>Project Office - Special Projects</t>
  </si>
  <si>
    <t>Project Coordinator/Financial Reporting</t>
  </si>
  <si>
    <t>Project Office - IT Services</t>
  </si>
  <si>
    <t>Manager</t>
  </si>
  <si>
    <t>Team Lead</t>
  </si>
  <si>
    <t>Team Lead - Project Manager</t>
  </si>
  <si>
    <t>Team Lead - Senior Business Analyst</t>
  </si>
  <si>
    <t>App Development</t>
  </si>
  <si>
    <t>Manager - Valuations</t>
  </si>
  <si>
    <t xml:space="preserve">Legal Research Graduate </t>
  </si>
  <si>
    <t xml:space="preserve">Junior GIS Developer </t>
  </si>
  <si>
    <t>Junior App Developer</t>
  </si>
  <si>
    <t>Intermediate APP Developer</t>
  </si>
  <si>
    <t>Senior Software developer</t>
  </si>
  <si>
    <t>Systems Development Learner</t>
  </si>
  <si>
    <t>Manager Customer Care</t>
  </si>
  <si>
    <t>Senior GIS Software Developer</t>
  </si>
  <si>
    <t>Software Development Manager</t>
  </si>
  <si>
    <t>Intermediate Software Developer</t>
  </si>
  <si>
    <t xml:space="preserve">Systems Development Learner </t>
  </si>
  <si>
    <t>Office/Data Collection Manager</t>
  </si>
  <si>
    <t>Level</t>
  </si>
  <si>
    <t>Senior Project Manager</t>
  </si>
  <si>
    <t>Senior Business Analyst</t>
  </si>
  <si>
    <t>IT Technician</t>
  </si>
  <si>
    <t>Desktop Support Graduate</t>
  </si>
  <si>
    <t>IT/Data Manager</t>
  </si>
  <si>
    <t>Supply Chain 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</si>
</sst>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/>
    <xf numFmtId="0" fontId="5" fillId="7" borderId="0" applyNumberFormat="0" applyBorder="0" applyAlignment="0" applyProtection="0"/>
  </cellStyleXfs>
  <cellXfs count="59">
    <xf numFmtId="0" fontId="0" fillId="0" borderId="0" xfId="0"/>
    <xf numFmtId="164" fontId="3" fillId="0" borderId="1" xfId="1" applyFont="1" applyBorder="1" applyAlignment="1" applyProtection="1">
      <alignment horizontal="left" vertical="center"/>
      <protection locked="0"/>
    </xf>
    <xf numFmtId="164" fontId="3" fillId="0" borderId="1" xfId="1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3" fillId="4" borderId="1" xfId="1" applyFont="1" applyFill="1" applyBorder="1" applyAlignment="1" applyProtection="1">
      <alignment horizontal="left" vertical="center"/>
      <protection locked="0"/>
    </xf>
    <xf numFmtId="0" fontId="0" fillId="4" borderId="1" xfId="0" applyFill="1" applyBorder="1"/>
    <xf numFmtId="164" fontId="4" fillId="0" borderId="2" xfId="1" applyFont="1" applyFill="1" applyBorder="1" applyAlignment="1" applyProtection="1">
      <alignment horizontal="left" vertical="center"/>
      <protection locked="0"/>
    </xf>
    <xf numFmtId="0" fontId="1" fillId="0" borderId="0" xfId="0" applyFont="1" applyFill="1"/>
    <xf numFmtId="164" fontId="3" fillId="0" borderId="1" xfId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164" fontId="1" fillId="0" borderId="0" xfId="0" applyNumberFormat="1" applyFont="1" applyFill="1"/>
    <xf numFmtId="164" fontId="0" fillId="0" borderId="0" xfId="0" applyNumberFormat="1"/>
    <xf numFmtId="0" fontId="0" fillId="0" borderId="1" xfId="0" applyBorder="1"/>
    <xf numFmtId="164" fontId="3" fillId="0" borderId="0" xfId="1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164" fontId="3" fillId="0" borderId="3" xfId="1" applyFont="1" applyBorder="1" applyAlignment="1">
      <alignment horizontal="left" vertical="center"/>
    </xf>
    <xf numFmtId="164" fontId="3" fillId="0" borderId="3" xfId="1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/>
    <xf numFmtId="164" fontId="3" fillId="6" borderId="1" xfId="1" applyFont="1" applyFill="1" applyBorder="1" applyAlignment="1">
      <alignment horizontal="left" vertical="center"/>
    </xf>
    <xf numFmtId="164" fontId="3" fillId="6" borderId="1" xfId="1" applyFont="1" applyFill="1" applyBorder="1" applyAlignment="1" applyProtection="1">
      <alignment horizontal="left" vertical="center"/>
      <protection locked="0"/>
    </xf>
    <xf numFmtId="0" fontId="0" fillId="6" borderId="1" xfId="0" applyFill="1" applyBorder="1"/>
    <xf numFmtId="0" fontId="3" fillId="6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0" xfId="0" applyFill="1"/>
    <xf numFmtId="164" fontId="3" fillId="6" borderId="3" xfId="1" applyFont="1" applyFill="1" applyBorder="1" applyAlignment="1">
      <alignment horizontal="left" vertical="center"/>
    </xf>
    <xf numFmtId="164" fontId="3" fillId="6" borderId="3" xfId="1" applyFont="1" applyFill="1" applyBorder="1" applyAlignment="1" applyProtection="1">
      <alignment horizontal="left" vertical="center"/>
      <protection locked="0"/>
    </xf>
    <xf numFmtId="0" fontId="3" fillId="6" borderId="3" xfId="0" applyFont="1" applyFill="1" applyBorder="1" applyAlignment="1">
      <alignment vertical="center"/>
    </xf>
    <xf numFmtId="0" fontId="0" fillId="6" borderId="3" xfId="0" applyFill="1" applyBorder="1"/>
    <xf numFmtId="164" fontId="5" fillId="7" borderId="1" xfId="2" applyNumberFormat="1" applyBorder="1" applyAlignment="1" applyProtection="1">
      <alignment horizontal="left" vertical="center"/>
      <protection locked="0"/>
    </xf>
    <xf numFmtId="0" fontId="5" fillId="7" borderId="1" xfId="2" applyBorder="1"/>
    <xf numFmtId="0" fontId="5" fillId="7" borderId="0" xfId="2"/>
    <xf numFmtId="0" fontId="5" fillId="7" borderId="1" xfId="2" applyBorder="1" applyAlignment="1">
      <alignment vertical="center"/>
    </xf>
    <xf numFmtId="0" fontId="5" fillId="7" borderId="0" xfId="2" applyBorder="1"/>
    <xf numFmtId="164" fontId="3" fillId="4" borderId="0" xfId="1" applyFont="1" applyFill="1" applyBorder="1" applyAlignment="1" applyProtection="1">
      <alignment horizontal="left" vertical="center"/>
      <protection locked="0"/>
    </xf>
    <xf numFmtId="0" fontId="0" fillId="4" borderId="0" xfId="0" applyFill="1" applyBorder="1"/>
    <xf numFmtId="164" fontId="3" fillId="8" borderId="3" xfId="1" applyFont="1" applyFill="1" applyBorder="1" applyAlignment="1" applyProtection="1">
      <alignment horizontal="left" vertical="center"/>
      <protection locked="0"/>
    </xf>
    <xf numFmtId="0" fontId="0" fillId="8" borderId="3" xfId="0" applyFill="1" applyBorder="1"/>
    <xf numFmtId="0" fontId="0" fillId="8" borderId="0" xfId="0" applyFill="1"/>
    <xf numFmtId="0" fontId="3" fillId="8" borderId="3" xfId="0" applyFont="1" applyFill="1" applyBorder="1" applyAlignment="1">
      <alignment vertical="center"/>
    </xf>
    <xf numFmtId="0" fontId="0" fillId="8" borderId="1" xfId="0" applyFill="1" applyBorder="1"/>
    <xf numFmtId="164" fontId="3" fillId="8" borderId="1" xfId="1" applyFont="1" applyFill="1" applyBorder="1" applyAlignment="1" applyProtection="1">
      <alignment horizontal="left" vertical="center"/>
      <protection locked="0"/>
    </xf>
    <xf numFmtId="0" fontId="3" fillId="8" borderId="1" xfId="0" applyFont="1" applyFill="1" applyBorder="1" applyAlignment="1">
      <alignment vertical="center"/>
    </xf>
    <xf numFmtId="164" fontId="3" fillId="8" borderId="1" xfId="1" applyFont="1" applyFill="1" applyBorder="1" applyAlignment="1">
      <alignment horizontal="left" vertical="center"/>
    </xf>
    <xf numFmtId="0" fontId="3" fillId="8" borderId="1" xfId="1" applyNumberFormat="1" applyFont="1" applyFill="1" applyBorder="1" applyAlignment="1">
      <alignment horizontal="left" vertical="center"/>
    </xf>
    <xf numFmtId="164" fontId="3" fillId="8" borderId="3" xfId="1" applyFont="1" applyFill="1" applyBorder="1" applyAlignment="1">
      <alignment horizontal="left" vertical="center"/>
    </xf>
    <xf numFmtId="0" fontId="3" fillId="8" borderId="3" xfId="1" applyNumberFormat="1" applyFont="1" applyFill="1" applyBorder="1" applyAlignment="1">
      <alignment horizontal="left" vertical="center"/>
    </xf>
    <xf numFmtId="164" fontId="3" fillId="8" borderId="0" xfId="1" applyFont="1" applyFill="1" applyBorder="1" applyAlignment="1" applyProtection="1">
      <alignment horizontal="left" vertical="center"/>
      <protection locked="0"/>
    </xf>
    <xf numFmtId="0" fontId="3" fillId="8" borderId="0" xfId="0" applyFont="1" applyFill="1" applyBorder="1" applyAlignment="1">
      <alignment vertical="center"/>
    </xf>
    <xf numFmtId="164" fontId="6" fillId="0" borderId="1" xfId="1" applyFont="1" applyBorder="1" applyAlignment="1">
      <alignment horizontal="left" vertical="center"/>
    </xf>
    <xf numFmtId="164" fontId="6" fillId="0" borderId="1" xfId="1" applyFont="1" applyBorder="1" applyAlignment="1" applyProtection="1">
      <alignment horizontal="left" vertical="center"/>
      <protection locked="0"/>
    </xf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6" fillId="0" borderId="0" xfId="0" applyFont="1" applyBorder="1"/>
  </cellXfs>
  <cellStyles count="3">
    <cellStyle name="Bad" xfId="2" builtinId="27"/>
    <cellStyle name="Normal" xfId="0" builtinId="0"/>
    <cellStyle name="Normal_JOURNALS &amp; CASH BOOK ENTRIES" xfId="1" xr:uid="{E17C1769-DA1F-49E6-A290-42D70EF131A7}"/>
  </cellStyles>
  <dxfs count="167"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thima/Desktop/Organogram/April%202021/Payroll%20Salary%20Template_202104%20Ver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rragroup19-my.sharepoint.com/personal/ashley_terra_group/Documents/Terra/HR/Employee%20List_Terra_Tech&amp;Data_08.04.2021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World"/>
      <sheetName val="Stats SA"/>
      <sheetName val="Temps_Desktop"/>
      <sheetName val="Temps_GK"/>
      <sheetName val="LeaveHistory001"/>
      <sheetName val="Data World-CTC Workings"/>
      <sheetName val="TERS-Workings"/>
      <sheetName val="TERS Rob"/>
      <sheetName val="Terra Analytics"/>
      <sheetName val="Data Matrix"/>
      <sheetName val="Cityworks"/>
      <sheetName val="Leave Transaction Report"/>
      <sheetName val="Checklist"/>
      <sheetName val="Leave Check_Sebastian"/>
      <sheetName val="VIP Employee Import Template"/>
      <sheetName val="VIP Employee Import_Updated "/>
      <sheetName val="Bonus Schedule - DW"/>
      <sheetName val="Staff Loans-Subsistence-DW"/>
      <sheetName val="Staff Loans-Subsistence-Terra"/>
      <sheetName val="E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 t="str">
            <v>Udit Chauhan</v>
          </cell>
        </row>
        <row r="8">
          <cell r="B8" t="str">
            <v xml:space="preserve">Vivian Perumal  </v>
          </cell>
        </row>
        <row r="9">
          <cell r="B9" t="str">
            <v xml:space="preserve">Prudence Dekeda </v>
          </cell>
        </row>
        <row r="10">
          <cell r="B10" t="str">
            <v xml:space="preserve">Mlungisi Nzimande </v>
          </cell>
        </row>
        <row r="11">
          <cell r="B11" t="str">
            <v xml:space="preserve">Shaylen Budhu </v>
          </cell>
        </row>
        <row r="12">
          <cell r="B12" t="str">
            <v xml:space="preserve">Katelyn Govender </v>
          </cell>
        </row>
        <row r="13">
          <cell r="B13" t="str">
            <v xml:space="preserve">Nomvelo Dlamini </v>
          </cell>
        </row>
        <row r="14">
          <cell r="B14" t="str">
            <v xml:space="preserve">Nabeela Ahmed </v>
          </cell>
        </row>
        <row r="15">
          <cell r="B15" t="str">
            <v>Nkosinathi Emmanuel Nkosi</v>
          </cell>
        </row>
        <row r="16">
          <cell r="B16" t="str">
            <v>Nontokozo Mathunjwa</v>
          </cell>
        </row>
        <row r="17">
          <cell r="B17" t="str">
            <v>Oshai Moodliar</v>
          </cell>
        </row>
        <row r="18">
          <cell r="B18" t="str">
            <v xml:space="preserve">Rirhandzu Nkuna </v>
          </cell>
        </row>
        <row r="19">
          <cell r="B19" t="str">
            <v xml:space="preserve">Xiobhan Leonie </v>
          </cell>
        </row>
        <row r="20">
          <cell r="B20" t="str">
            <v xml:space="preserve">Lesego Ramatibe </v>
          </cell>
        </row>
        <row r="21">
          <cell r="B21" t="str">
            <v xml:space="preserve">Nthombekhaya Msithi </v>
          </cell>
        </row>
        <row r="22">
          <cell r="B22" t="str">
            <v xml:space="preserve">Mxolisi Mlungwana </v>
          </cell>
        </row>
        <row r="23">
          <cell r="B23" t="str">
            <v xml:space="preserve">Rorisang Godfrey Moss </v>
          </cell>
        </row>
        <row r="24">
          <cell r="B24" t="str">
            <v>Siyanda Philani Khambule</v>
          </cell>
        </row>
        <row r="25">
          <cell r="B25" t="str">
            <v>Thabiso Lenjabulo Jali</v>
          </cell>
        </row>
        <row r="26">
          <cell r="B26" t="str">
            <v>Tammany Cebekhulu</v>
          </cell>
        </row>
        <row r="27">
          <cell r="B27" t="str">
            <v>Zakir Mahammud</v>
          </cell>
        </row>
        <row r="28">
          <cell r="B28" t="str">
            <v>Sharlaine Maharaj</v>
          </cell>
        </row>
        <row r="29">
          <cell r="B29" t="str">
            <v>Ashley Govender</v>
          </cell>
        </row>
        <row r="30">
          <cell r="B30" t="str">
            <v>Sebastian Mahadeo</v>
          </cell>
        </row>
        <row r="31">
          <cell r="B31" t="str">
            <v>Thavashin Annapa Moonsamy</v>
          </cell>
        </row>
        <row r="32">
          <cell r="B32" t="str">
            <v>Farhana Naidoo</v>
          </cell>
        </row>
        <row r="33">
          <cell r="B33" t="str">
            <v>Rishen Saran</v>
          </cell>
        </row>
        <row r="34">
          <cell r="B34" t="str">
            <v>Linda Lee Sangweni</v>
          </cell>
        </row>
        <row r="35">
          <cell r="B35" t="str">
            <v>Upendra Singh Pundhir</v>
          </cell>
        </row>
        <row r="36">
          <cell r="B36" t="str">
            <v>Eric Mkhwanazi</v>
          </cell>
        </row>
        <row r="37">
          <cell r="B37" t="str">
            <v>Bhaskar Veligeti</v>
          </cell>
        </row>
        <row r="38">
          <cell r="B38" t="str">
            <v>Pragayanshu Kumar Shukla</v>
          </cell>
        </row>
        <row r="39">
          <cell r="B39" t="str">
            <v>Sandeep Kumar</v>
          </cell>
        </row>
        <row r="40">
          <cell r="B40" t="str">
            <v>Phila Dlamini</v>
          </cell>
        </row>
        <row r="41">
          <cell r="B41" t="str">
            <v>Lerato Teddy Mukhesi</v>
          </cell>
        </row>
        <row r="42">
          <cell r="B42" t="str">
            <v>Shalini Bharuth Luchmenarain</v>
          </cell>
        </row>
        <row r="43">
          <cell r="B43" t="str">
            <v>Lungisile Ngubo</v>
          </cell>
        </row>
        <row r="44">
          <cell r="B44" t="str">
            <v>Reshme Nandlal</v>
          </cell>
        </row>
        <row r="45">
          <cell r="B45" t="str">
            <v>Fathima Bibi Dindar</v>
          </cell>
        </row>
        <row r="46">
          <cell r="B46" t="str">
            <v>Adhir Govind Nursayhe</v>
          </cell>
        </row>
        <row r="47">
          <cell r="B47" t="str">
            <v>Mduduzi Khathi</v>
          </cell>
        </row>
        <row r="48">
          <cell r="B48" t="str">
            <v>Netsai Caroline Kufa</v>
          </cell>
        </row>
        <row r="49">
          <cell r="B49" t="str">
            <v>Udoka Jones Nwosu</v>
          </cell>
        </row>
        <row r="50">
          <cell r="B50" t="str">
            <v>Boipelo Gaanakgomo</v>
          </cell>
        </row>
        <row r="51">
          <cell r="B51" t="str">
            <v>Mahesh Kumar Ganeshan</v>
          </cell>
        </row>
        <row r="52">
          <cell r="B52" t="str">
            <v>Peter Wayne Michael</v>
          </cell>
        </row>
        <row r="53">
          <cell r="B53" t="str">
            <v>Mishka Kazi</v>
          </cell>
        </row>
        <row r="54">
          <cell r="B54" t="str">
            <v>Denis Menelaos Dendrinos</v>
          </cell>
        </row>
        <row r="55">
          <cell r="B55" t="str">
            <v>Sejabaledi Malau</v>
          </cell>
        </row>
        <row r="56">
          <cell r="B56" t="str">
            <v>Amit Sinha</v>
          </cell>
        </row>
        <row r="57">
          <cell r="B57" t="str">
            <v>Mawande Mdolo</v>
          </cell>
        </row>
        <row r="58">
          <cell r="B58" t="str">
            <v>Hlayisani Tsakane Maluleka</v>
          </cell>
        </row>
        <row r="59">
          <cell r="B59" t="str">
            <v>Tintswalo Rikhotso</v>
          </cell>
        </row>
        <row r="60">
          <cell r="B60" t="str">
            <v>Sinenhlanhla Nsibande</v>
          </cell>
        </row>
        <row r="61">
          <cell r="B61" t="str">
            <v>Elga Tshisau Kalenga</v>
          </cell>
        </row>
        <row r="62">
          <cell r="B62" t="str">
            <v>Hagwelani Mercy Phaphana</v>
          </cell>
        </row>
        <row r="63">
          <cell r="B63" t="str">
            <v>Kaizer Patji</v>
          </cell>
        </row>
        <row r="64">
          <cell r="B64" t="str">
            <v>Sello Seloane</v>
          </cell>
        </row>
        <row r="65">
          <cell r="B65" t="str">
            <v>Keesha Padayachee</v>
          </cell>
        </row>
        <row r="66">
          <cell r="B66" t="str">
            <v>Dharshan David Pillay</v>
          </cell>
        </row>
        <row r="67">
          <cell r="B67" t="str">
            <v>Benedicte Kanyunyi</v>
          </cell>
        </row>
        <row r="68">
          <cell r="B68" t="str">
            <v>Mohammed Yaadil Abbubaker</v>
          </cell>
        </row>
        <row r="69">
          <cell r="B69" t="str">
            <v xml:space="preserve">Suhail Ismail </v>
          </cell>
        </row>
        <row r="70">
          <cell r="B70" t="str">
            <v>Wolaganathan Govender</v>
          </cell>
        </row>
        <row r="71">
          <cell r="B71" t="str">
            <v>Ayanda Phohlo</v>
          </cell>
        </row>
        <row r="72">
          <cell r="B72" t="str">
            <v>Noluthando Truelove Ntombela</v>
          </cell>
        </row>
        <row r="73">
          <cell r="B73" t="str">
            <v>Amanda Cele</v>
          </cell>
        </row>
        <row r="74">
          <cell r="B74" t="str">
            <v>Ayanda Lydia Khoza</v>
          </cell>
        </row>
        <row r="75">
          <cell r="B75" t="str">
            <v>Jenny Adolphine Malekera</v>
          </cell>
        </row>
        <row r="76">
          <cell r="B76" t="str">
            <v>Mbali Madlala</v>
          </cell>
        </row>
        <row r="77">
          <cell r="B77" t="str">
            <v>Yuhrandra Visram</v>
          </cell>
        </row>
        <row r="78">
          <cell r="B78" t="str">
            <v>Itumelang Philimon Kgabale</v>
          </cell>
        </row>
        <row r="79">
          <cell r="B79" t="str">
            <v>Pieter Hendrik Venter</v>
          </cell>
        </row>
        <row r="80">
          <cell r="B80" t="str">
            <v>Pragasen Govender</v>
          </cell>
        </row>
        <row r="81">
          <cell r="B81" t="str">
            <v>Glynn Ximoko</v>
          </cell>
        </row>
        <row r="82">
          <cell r="B82" t="str">
            <v>Lebogang Makgobi</v>
          </cell>
        </row>
        <row r="83">
          <cell r="B83" t="str">
            <v>Louw Helperis Eritzama Louw</v>
          </cell>
        </row>
        <row r="84">
          <cell r="B84" t="str">
            <v>Hlumelo Kama</v>
          </cell>
        </row>
        <row r="85">
          <cell r="B85" t="str">
            <v>Merriam Ranku</v>
          </cell>
        </row>
        <row r="86">
          <cell r="B86" t="str">
            <v>Kagiso Letlape</v>
          </cell>
        </row>
        <row r="87">
          <cell r="B87" t="str">
            <v>Kenneth Lloyd Scott</v>
          </cell>
        </row>
        <row r="88">
          <cell r="B88" t="str">
            <v>Shaun Bester</v>
          </cell>
        </row>
        <row r="89">
          <cell r="B89" t="str">
            <v>Gugulethu Precious Maphumulo</v>
          </cell>
        </row>
        <row r="90">
          <cell r="B90" t="str">
            <v>Ashwin Perumal</v>
          </cell>
        </row>
        <row r="91">
          <cell r="B91" t="str">
            <v>Peranjothi Krishna</v>
          </cell>
        </row>
        <row r="92">
          <cell r="B92" t="str">
            <v>Christie Laura Johnson</v>
          </cell>
        </row>
        <row r="93">
          <cell r="B93" t="str">
            <v>Sarah Carol Naidoo</v>
          </cell>
        </row>
        <row r="94">
          <cell r="B94" t="str">
            <v>Phumzile Wendy Zungu</v>
          </cell>
        </row>
        <row r="95">
          <cell r="B95" t="str">
            <v>Marilyn Pillay</v>
          </cell>
        </row>
        <row r="96">
          <cell r="B96" t="str">
            <v>Xolani Mahlobo</v>
          </cell>
        </row>
        <row r="97">
          <cell r="B97" t="str">
            <v>Yogundree Nadasan</v>
          </cell>
        </row>
        <row r="98">
          <cell r="B98" t="str">
            <v>Mashudu Rabambi</v>
          </cell>
        </row>
        <row r="99">
          <cell r="B99" t="str">
            <v>Maurice Morgan</v>
          </cell>
        </row>
        <row r="100">
          <cell r="B100" t="str">
            <v>Lisa Ngcengula</v>
          </cell>
        </row>
        <row r="101">
          <cell r="B101" t="str">
            <v>Danelsia Olwagen</v>
          </cell>
        </row>
        <row r="102">
          <cell r="B102" t="str">
            <v>Abubaker Rahim</v>
          </cell>
        </row>
        <row r="103">
          <cell r="B103" t="str">
            <v>Petronella Laubsher</v>
          </cell>
        </row>
        <row r="104">
          <cell r="B104" t="str">
            <v>Renila Mahadeo</v>
          </cell>
        </row>
        <row r="105">
          <cell r="B105" t="str">
            <v>Ian Smoothey</v>
          </cell>
        </row>
        <row r="106">
          <cell r="B106" t="str">
            <v>Faiaz Shaik</v>
          </cell>
        </row>
        <row r="107">
          <cell r="B107" t="str">
            <v>Ashley Gangaram</v>
          </cell>
        </row>
        <row r="108">
          <cell r="B108" t="str">
            <v>Ayanda Fortunate Fakazi</v>
          </cell>
        </row>
        <row r="109">
          <cell r="B109" t="str">
            <v>Linda Themalethu Zungu</v>
          </cell>
        </row>
        <row r="110">
          <cell r="B110" t="str">
            <v>Nandipha Dotwana</v>
          </cell>
        </row>
        <row r="111">
          <cell r="B111" t="str">
            <v>Nosiphe Mtyamde</v>
          </cell>
        </row>
        <row r="112">
          <cell r="B112" t="str">
            <v>Denver Munsamy</v>
          </cell>
        </row>
        <row r="113">
          <cell r="B113" t="str">
            <v>Beatrice Ngwenya</v>
          </cell>
        </row>
        <row r="114">
          <cell r="B114" t="str">
            <v>Ntuthuko Shezi</v>
          </cell>
        </row>
        <row r="115">
          <cell r="B115" t="str">
            <v>Prasheel Gayadin</v>
          </cell>
        </row>
        <row r="116">
          <cell r="B116" t="str">
            <v>Poovendran Naidoo</v>
          </cell>
        </row>
        <row r="117">
          <cell r="B117" t="str">
            <v>Nondumiso Mseleku</v>
          </cell>
        </row>
        <row r="118">
          <cell r="B118" t="str">
            <v>Nompumelelo Khoza</v>
          </cell>
        </row>
        <row r="119">
          <cell r="B119" t="str">
            <v>Nonhle Mkhize</v>
          </cell>
        </row>
        <row r="120">
          <cell r="B120" t="str">
            <v>Sabelo Andele Msomi</v>
          </cell>
        </row>
        <row r="121">
          <cell r="B121" t="str">
            <v>Lufuno Sharon Matshidze</v>
          </cell>
        </row>
        <row r="122">
          <cell r="B122" t="str">
            <v>Lavendran Pillay</v>
          </cell>
        </row>
        <row r="123">
          <cell r="B123" t="str">
            <v>Annamalai Varuthan</v>
          </cell>
        </row>
        <row r="124">
          <cell r="B124" t="str">
            <v>Kandice Gounder</v>
          </cell>
        </row>
        <row r="125">
          <cell r="B125" t="str">
            <v>Leantha Munsamy</v>
          </cell>
        </row>
        <row r="126">
          <cell r="B126" t="str">
            <v>Busisiwe Penny Xulu</v>
          </cell>
        </row>
        <row r="127">
          <cell r="B127" t="str">
            <v>Kashni Panday</v>
          </cell>
        </row>
        <row r="128">
          <cell r="B128" t="str">
            <v>Mpilo Musawenkosi Msomi</v>
          </cell>
        </row>
        <row r="129">
          <cell r="B129" t="str">
            <v>Logendiran Pillay</v>
          </cell>
        </row>
        <row r="130">
          <cell r="B130" t="str">
            <v xml:space="preserve">Nqobile Sibiya </v>
          </cell>
        </row>
        <row r="131">
          <cell r="B131" t="str">
            <v>Anele Maphetshana</v>
          </cell>
        </row>
        <row r="132">
          <cell r="B132" t="str">
            <v>Thamsanqa Shabalala</v>
          </cell>
        </row>
        <row r="133">
          <cell r="B133" t="str">
            <v>Daniel Nair</v>
          </cell>
        </row>
        <row r="134">
          <cell r="B134" t="str">
            <v>Pavan Seetul</v>
          </cell>
        </row>
        <row r="135">
          <cell r="B135" t="str">
            <v>Sivuyise Lutando Masimbonge  Mmbo</v>
          </cell>
        </row>
        <row r="136">
          <cell r="B136" t="str">
            <v>Lynnelle Subramoney</v>
          </cell>
        </row>
        <row r="137">
          <cell r="B137" t="str">
            <v>Sinethemba Magnificent Thwala</v>
          </cell>
        </row>
        <row r="138">
          <cell r="B138" t="str">
            <v xml:space="preserve">Nhlakanipho Mkhuliswa Tshapha </v>
          </cell>
        </row>
        <row r="139">
          <cell r="B139" t="str">
            <v>Shannon Reuben</v>
          </cell>
        </row>
        <row r="140">
          <cell r="B140" t="str">
            <v>Jeffrey Walker</v>
          </cell>
        </row>
      </sheetData>
      <sheetData sheetId="9"/>
      <sheetData sheetId="10"/>
      <sheetData sheetId="11">
        <row r="54">
          <cell r="A54" t="str">
            <v>030</v>
          </cell>
        </row>
        <row r="55">
          <cell r="A55" t="str">
            <v>030</v>
          </cell>
        </row>
        <row r="56">
          <cell r="A56" t="str">
            <v>030</v>
          </cell>
        </row>
        <row r="57">
          <cell r="A57" t="str">
            <v>030</v>
          </cell>
        </row>
        <row r="58">
          <cell r="A58" t="str">
            <v>030</v>
          </cell>
        </row>
        <row r="59">
          <cell r="A59" t="str">
            <v>030</v>
          </cell>
        </row>
        <row r="60">
          <cell r="A60" t="str">
            <v>030</v>
          </cell>
        </row>
        <row r="61">
          <cell r="A61" t="str">
            <v>030</v>
          </cell>
        </row>
        <row r="62">
          <cell r="A62" t="str">
            <v>030</v>
          </cell>
        </row>
        <row r="63">
          <cell r="A63" t="str">
            <v>030</v>
          </cell>
        </row>
        <row r="64">
          <cell r="A64" t="str">
            <v>030</v>
          </cell>
        </row>
        <row r="65">
          <cell r="A65" t="str">
            <v>030</v>
          </cell>
        </row>
        <row r="66">
          <cell r="A66" t="str">
            <v>030</v>
          </cell>
        </row>
        <row r="67">
          <cell r="A67" t="str">
            <v>030</v>
          </cell>
        </row>
        <row r="68">
          <cell r="A68" t="str">
            <v>030</v>
          </cell>
        </row>
        <row r="69">
          <cell r="A69" t="str">
            <v>030</v>
          </cell>
        </row>
        <row r="70">
          <cell r="A70" t="str">
            <v>030</v>
          </cell>
        </row>
        <row r="71">
          <cell r="A71" t="str">
            <v>030</v>
          </cell>
        </row>
        <row r="72">
          <cell r="A72" t="str">
            <v>030</v>
          </cell>
        </row>
        <row r="73">
          <cell r="A73" t="str">
            <v>030</v>
          </cell>
        </row>
        <row r="74">
          <cell r="A74" t="str">
            <v>030</v>
          </cell>
        </row>
        <row r="75">
          <cell r="A75" t="str">
            <v>030</v>
          </cell>
        </row>
        <row r="76">
          <cell r="A76" t="str">
            <v>030</v>
          </cell>
        </row>
        <row r="77">
          <cell r="A77" t="str">
            <v>030</v>
          </cell>
        </row>
        <row r="78">
          <cell r="A78" t="str">
            <v>030</v>
          </cell>
        </row>
        <row r="79">
          <cell r="A79" t="str">
            <v>030</v>
          </cell>
        </row>
        <row r="80">
          <cell r="A80" t="str">
            <v>030</v>
          </cell>
        </row>
        <row r="81">
          <cell r="A81" t="str">
            <v>030</v>
          </cell>
        </row>
        <row r="82">
          <cell r="A82" t="str">
            <v>030</v>
          </cell>
        </row>
        <row r="83">
          <cell r="A83" t="str">
            <v>030</v>
          </cell>
        </row>
        <row r="84">
          <cell r="A84" t="str">
            <v>030</v>
          </cell>
        </row>
        <row r="85">
          <cell r="A85" t="str">
            <v>030</v>
          </cell>
        </row>
        <row r="86">
          <cell r="A86" t="str">
            <v>030</v>
          </cell>
        </row>
        <row r="87">
          <cell r="A87" t="str">
            <v>030</v>
          </cell>
        </row>
        <row r="88">
          <cell r="A88" t="str">
            <v>030</v>
          </cell>
        </row>
        <row r="89">
          <cell r="A89" t="str">
            <v>030</v>
          </cell>
        </row>
        <row r="90">
          <cell r="A90" t="str">
            <v>030</v>
          </cell>
        </row>
        <row r="91">
          <cell r="A91" t="str">
            <v>030</v>
          </cell>
        </row>
        <row r="92">
          <cell r="A92" t="str">
            <v>030</v>
          </cell>
        </row>
        <row r="93">
          <cell r="A93" t="str">
            <v>030</v>
          </cell>
        </row>
        <row r="94">
          <cell r="A94" t="str">
            <v>030</v>
          </cell>
        </row>
        <row r="95">
          <cell r="A95" t="str">
            <v>030</v>
          </cell>
        </row>
        <row r="96">
          <cell r="A96" t="str">
            <v>030</v>
          </cell>
        </row>
        <row r="97">
          <cell r="A97" t="str">
            <v>030</v>
          </cell>
        </row>
        <row r="98">
          <cell r="A98" t="str">
            <v>030</v>
          </cell>
        </row>
        <row r="99">
          <cell r="A99" t="str">
            <v>030</v>
          </cell>
        </row>
        <row r="100">
          <cell r="A100" t="str">
            <v>030</v>
          </cell>
        </row>
        <row r="101">
          <cell r="A101" t="str">
            <v>030</v>
          </cell>
        </row>
        <row r="102">
          <cell r="A102" t="str">
            <v>030</v>
          </cell>
        </row>
        <row r="103">
          <cell r="A103" t="str">
            <v>030</v>
          </cell>
        </row>
        <row r="104">
          <cell r="A104" t="str">
            <v>030</v>
          </cell>
        </row>
        <row r="105">
          <cell r="A105" t="str">
            <v>030</v>
          </cell>
        </row>
        <row r="106">
          <cell r="A106" t="str">
            <v>030</v>
          </cell>
        </row>
        <row r="107">
          <cell r="A107" t="str">
            <v>030</v>
          </cell>
        </row>
        <row r="108">
          <cell r="A108" t="str">
            <v>030</v>
          </cell>
        </row>
        <row r="109">
          <cell r="A109" t="str">
            <v>030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ology&amp;DataServices"/>
      <sheetName val="Sheet1"/>
    </sheetNames>
    <sheetDataSet>
      <sheetData sheetId="0" refreshError="1">
        <row r="1">
          <cell r="A1" t="str">
            <v>C/no</v>
          </cell>
        </row>
        <row r="2">
          <cell r="A2" t="str">
            <v>BCM016</v>
          </cell>
        </row>
        <row r="3">
          <cell r="A3" t="str">
            <v>EVA056</v>
          </cell>
        </row>
        <row r="4">
          <cell r="A4" t="str">
            <v>EGV055</v>
          </cell>
        </row>
        <row r="5">
          <cell r="A5" t="str">
            <v>BCM014</v>
          </cell>
        </row>
        <row r="6">
          <cell r="A6" t="str">
            <v>BCM017</v>
          </cell>
        </row>
        <row r="7">
          <cell r="A7" t="str">
            <v>EVA059</v>
          </cell>
        </row>
        <row r="8">
          <cell r="A8" t="str">
            <v>EVA072</v>
          </cell>
        </row>
        <row r="9">
          <cell r="A9" t="str">
            <v>TEM239</v>
          </cell>
        </row>
        <row r="10">
          <cell r="A10" t="str">
            <v>EVA071</v>
          </cell>
        </row>
        <row r="11">
          <cell r="A11" t="str">
            <v>EVA076</v>
          </cell>
        </row>
        <row r="12">
          <cell r="A12" t="str">
            <v>TEM235</v>
          </cell>
        </row>
        <row r="13">
          <cell r="A13">
            <v>227</v>
          </cell>
        </row>
        <row r="14">
          <cell r="A14" t="str">
            <v>COJ122</v>
          </cell>
        </row>
        <row r="15">
          <cell r="A15" t="str">
            <v>EGV054</v>
          </cell>
        </row>
        <row r="16">
          <cell r="A16" t="str">
            <v>COJ044</v>
          </cell>
        </row>
        <row r="17">
          <cell r="A17" t="str">
            <v>BCM052</v>
          </cell>
        </row>
        <row r="18">
          <cell r="A18" t="str">
            <v>TEM234</v>
          </cell>
        </row>
        <row r="19">
          <cell r="A19" t="str">
            <v>COJ126</v>
          </cell>
        </row>
        <row r="20">
          <cell r="A20">
            <v>221</v>
          </cell>
        </row>
        <row r="21">
          <cell r="A21" t="str">
            <v>EVA060</v>
          </cell>
        </row>
        <row r="22">
          <cell r="A22" t="str">
            <v>EMM119</v>
          </cell>
        </row>
        <row r="23">
          <cell r="A23" t="str">
            <v>EMM098</v>
          </cell>
        </row>
        <row r="24">
          <cell r="A24" t="str">
            <v>COJ033</v>
          </cell>
        </row>
        <row r="25">
          <cell r="A25">
            <v>334</v>
          </cell>
        </row>
        <row r="26">
          <cell r="A26" t="str">
            <v>ECO012</v>
          </cell>
        </row>
        <row r="27">
          <cell r="A27" t="str">
            <v>TEM257</v>
          </cell>
        </row>
        <row r="28">
          <cell r="A28" t="str">
            <v>EVA065</v>
          </cell>
        </row>
        <row r="29">
          <cell r="A29" t="str">
            <v>EVA078</v>
          </cell>
        </row>
        <row r="30">
          <cell r="A30" t="str">
            <v>EVA077</v>
          </cell>
        </row>
        <row r="31">
          <cell r="A31" t="str">
            <v>EVA079</v>
          </cell>
        </row>
        <row r="32">
          <cell r="A32" t="str">
            <v>EVA066</v>
          </cell>
        </row>
        <row r="33">
          <cell r="A33" t="str">
            <v>EVA073</v>
          </cell>
        </row>
        <row r="34">
          <cell r="A34" t="str">
            <v>EVA075</v>
          </cell>
        </row>
        <row r="35">
          <cell r="A35" t="str">
            <v>EGV060</v>
          </cell>
        </row>
        <row r="36">
          <cell r="A36" t="str">
            <v>EVA080</v>
          </cell>
        </row>
        <row r="37">
          <cell r="A37" t="str">
            <v>EGV093</v>
          </cell>
        </row>
        <row r="38">
          <cell r="A38">
            <v>100</v>
          </cell>
        </row>
        <row r="39">
          <cell r="A39" t="str">
            <v>TEM265</v>
          </cell>
        </row>
        <row r="40">
          <cell r="A40" t="str">
            <v>BCM015</v>
          </cell>
        </row>
        <row r="41">
          <cell r="A41" t="str">
            <v>TER002</v>
          </cell>
        </row>
        <row r="42">
          <cell r="A42" t="str">
            <v>EGV119</v>
          </cell>
        </row>
        <row r="43">
          <cell r="A43" t="str">
            <v>COJ036</v>
          </cell>
        </row>
        <row r="44">
          <cell r="A44">
            <v>1</v>
          </cell>
        </row>
        <row r="45">
          <cell r="A45" t="str">
            <v>TEM017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77E9-16F0-4AA8-ABD2-902705EEC241}">
  <dimension ref="A1:Q176"/>
  <sheetViews>
    <sheetView tabSelected="1" zoomScale="60" zoomScaleNormal="60" workbookViewId="0">
      <pane ySplit="1" topLeftCell="A2" activePane="bottomLeft" state="frozen"/>
      <selection pane="bottomLeft" activeCell="E32" sqref="E32"/>
    </sheetView>
  </sheetViews>
  <sheetFormatPr defaultRowHeight="14.4" x14ac:dyDescent="0.3"/>
  <cols>
    <col min="1" max="1" width="10.44140625" bestFit="1" customWidth="1"/>
    <col min="2" max="2" width="31.6640625" bestFit="1" customWidth="1"/>
    <col min="3" max="3" width="18.5546875" bestFit="1" customWidth="1"/>
    <col min="4" max="4" width="17.77734375" customWidth="1"/>
    <col min="5" max="5" width="36.88671875" customWidth="1"/>
    <col min="6" max="6" width="21.6640625" bestFit="1" customWidth="1"/>
    <col min="7" max="7" width="21.88671875" bestFit="1" customWidth="1"/>
    <col min="8" max="8" width="19.88671875" bestFit="1" customWidth="1"/>
    <col min="9" max="9" width="25.5546875" bestFit="1" customWidth="1"/>
    <col min="10" max="10" width="21.88671875" bestFit="1" customWidth="1"/>
    <col min="11" max="11" width="26" customWidth="1"/>
    <col min="12" max="13" width="26" bestFit="1" customWidth="1"/>
    <col min="14" max="14" width="26" customWidth="1"/>
    <col min="15" max="15" width="25.44140625" bestFit="1" customWidth="1"/>
    <col min="16" max="16" width="15.21875" bestFit="1" customWidth="1"/>
    <col min="17" max="17" width="17.5546875" style="21" bestFit="1" customWidth="1"/>
  </cols>
  <sheetData>
    <row r="1" spans="1:17" x14ac:dyDescent="0.3">
      <c r="A1" s="19" t="s">
        <v>15</v>
      </c>
      <c r="B1" s="19" t="s">
        <v>16</v>
      </c>
      <c r="C1" s="19" t="s">
        <v>17</v>
      </c>
      <c r="D1" s="19" t="s">
        <v>498</v>
      </c>
      <c r="E1" s="19" t="s">
        <v>18</v>
      </c>
      <c r="F1" s="19" t="s">
        <v>19</v>
      </c>
      <c r="G1" s="19" t="s">
        <v>438</v>
      </c>
      <c r="H1" s="19" t="s">
        <v>439</v>
      </c>
      <c r="I1" s="19" t="s">
        <v>440</v>
      </c>
      <c r="J1" s="19" t="s">
        <v>443</v>
      </c>
      <c r="K1" s="19" t="s">
        <v>435</v>
      </c>
      <c r="L1" s="19" t="s">
        <v>436</v>
      </c>
      <c r="M1" s="19" t="s">
        <v>437</v>
      </c>
      <c r="N1" s="19" t="s">
        <v>445</v>
      </c>
      <c r="O1" s="19" t="s">
        <v>20</v>
      </c>
      <c r="P1" s="19" t="s">
        <v>430</v>
      </c>
      <c r="Q1" s="19" t="s">
        <v>2</v>
      </c>
    </row>
    <row r="2" spans="1:17" x14ac:dyDescent="0.3">
      <c r="A2" s="16">
        <v>304</v>
      </c>
      <c r="B2" s="40" t="s">
        <v>120</v>
      </c>
      <c r="C2" s="40" t="s">
        <v>146</v>
      </c>
      <c r="D2" s="40" t="s">
        <v>480</v>
      </c>
      <c r="E2" s="40" t="s">
        <v>499</v>
      </c>
      <c r="F2" s="40" t="s">
        <v>25</v>
      </c>
      <c r="G2" s="42"/>
      <c r="H2" s="43"/>
      <c r="I2" s="44" t="s">
        <v>477</v>
      </c>
      <c r="J2" s="45" t="s">
        <v>12</v>
      </c>
      <c r="K2" s="18"/>
      <c r="L2" s="18"/>
      <c r="M2" s="18"/>
      <c r="N2" s="1" t="s">
        <v>147</v>
      </c>
      <c r="O2" s="18" t="s">
        <v>147</v>
      </c>
      <c r="P2" s="17" t="s">
        <v>428</v>
      </c>
      <c r="Q2" t="e">
        <f>VLOOKUP(A2,'[2]Technology&amp;DataServices'!$A:$A,1,FALSE)</f>
        <v>#N/A</v>
      </c>
    </row>
    <row r="3" spans="1:17" x14ac:dyDescent="0.3">
      <c r="A3" s="2" t="s">
        <v>248</v>
      </c>
      <c r="B3" s="45" t="s">
        <v>249</v>
      </c>
      <c r="C3" s="45" t="s">
        <v>250</v>
      </c>
      <c r="D3" s="45"/>
      <c r="E3" s="45" t="s">
        <v>241</v>
      </c>
      <c r="F3" s="45" t="s">
        <v>25</v>
      </c>
      <c r="G3" s="44"/>
      <c r="H3" s="46" t="s">
        <v>454</v>
      </c>
      <c r="I3" s="45" t="s">
        <v>9</v>
      </c>
      <c r="J3" s="46" t="s">
        <v>12</v>
      </c>
      <c r="K3" s="4"/>
      <c r="L3" s="4"/>
      <c r="M3" s="4" t="s">
        <v>237</v>
      </c>
      <c r="N3" s="4" t="s">
        <v>147</v>
      </c>
      <c r="O3" s="4" t="s">
        <v>237</v>
      </c>
      <c r="P3" s="1" t="s">
        <v>426</v>
      </c>
      <c r="Q3" t="e">
        <f>VLOOKUP(A3,'[2]Technology&amp;DataServices'!$A:$A,1,FALSE)</f>
        <v>#N/A</v>
      </c>
    </row>
    <row r="4" spans="1:17" x14ac:dyDescent="0.3">
      <c r="A4" s="2" t="s">
        <v>366</v>
      </c>
      <c r="B4" s="45" t="s">
        <v>367</v>
      </c>
      <c r="C4" s="45" t="s">
        <v>368</v>
      </c>
      <c r="D4" s="45"/>
      <c r="E4" s="45" t="s">
        <v>369</v>
      </c>
      <c r="F4" s="45" t="s">
        <v>25</v>
      </c>
      <c r="G4" s="44"/>
      <c r="H4" s="46"/>
      <c r="I4" s="45" t="s">
        <v>447</v>
      </c>
      <c r="J4" s="45" t="s">
        <v>3</v>
      </c>
      <c r="K4" s="4"/>
      <c r="L4" s="4"/>
      <c r="M4" s="4"/>
      <c r="N4" s="1" t="s">
        <v>65</v>
      </c>
      <c r="O4" s="3" t="s">
        <v>65</v>
      </c>
      <c r="P4" s="1" t="s">
        <v>425</v>
      </c>
      <c r="Q4" t="e">
        <f>VLOOKUP(A4,'[2]Technology&amp;DataServices'!$A:$A,1,FALSE)</f>
        <v>#N/A</v>
      </c>
    </row>
    <row r="5" spans="1:17" x14ac:dyDescent="0.3">
      <c r="A5" s="2">
        <v>326</v>
      </c>
      <c r="B5" s="45" t="s">
        <v>109</v>
      </c>
      <c r="C5" s="45" t="s">
        <v>169</v>
      </c>
      <c r="D5" s="45" t="s">
        <v>481</v>
      </c>
      <c r="E5" s="45" t="s">
        <v>493</v>
      </c>
      <c r="F5" s="45" t="s">
        <v>25</v>
      </c>
      <c r="G5" s="44"/>
      <c r="H5" s="46" t="s">
        <v>463</v>
      </c>
      <c r="I5" s="46" t="s">
        <v>462</v>
      </c>
      <c r="J5" s="46" t="s">
        <v>12</v>
      </c>
      <c r="L5" s="4"/>
      <c r="M5" s="1" t="s">
        <v>114</v>
      </c>
      <c r="N5" s="4" t="s">
        <v>147</v>
      </c>
      <c r="O5" s="4" t="s">
        <v>114</v>
      </c>
      <c r="P5" s="1" t="s">
        <v>429</v>
      </c>
      <c r="Q5" t="e">
        <f>VLOOKUP(A5,'[2]Technology&amp;DataServices'!$A:$A,1,FALSE)</f>
        <v>#N/A</v>
      </c>
    </row>
    <row r="6" spans="1:17" x14ac:dyDescent="0.3">
      <c r="A6" s="2" t="s">
        <v>393</v>
      </c>
      <c r="B6" s="45" t="s">
        <v>394</v>
      </c>
      <c r="C6" s="45" t="s">
        <v>395</v>
      </c>
      <c r="D6" s="45"/>
      <c r="E6" s="45" t="s">
        <v>177</v>
      </c>
      <c r="F6" s="45" t="s">
        <v>40</v>
      </c>
      <c r="G6" s="42"/>
      <c r="H6" s="44" t="s">
        <v>472</v>
      </c>
      <c r="I6" s="46" t="s">
        <v>462</v>
      </c>
      <c r="J6" s="46" t="s">
        <v>12</v>
      </c>
      <c r="L6" s="4" t="s">
        <v>35</v>
      </c>
      <c r="M6" s="1" t="s">
        <v>114</v>
      </c>
      <c r="N6" s="4" t="s">
        <v>147</v>
      </c>
      <c r="O6" s="4" t="s">
        <v>35</v>
      </c>
      <c r="P6" s="1" t="s">
        <v>429</v>
      </c>
      <c r="Q6" t="e">
        <f>VLOOKUP(A6,'[2]Technology&amp;DataServices'!$A:$A,1,FALSE)</f>
        <v>#N/A</v>
      </c>
    </row>
    <row r="7" spans="1:17" x14ac:dyDescent="0.3">
      <c r="A7" s="2">
        <v>126</v>
      </c>
      <c r="B7" s="45" t="s">
        <v>106</v>
      </c>
      <c r="C7" s="45" t="s">
        <v>107</v>
      </c>
      <c r="D7" s="45"/>
      <c r="E7" s="45" t="s">
        <v>108</v>
      </c>
      <c r="F7" s="45" t="s">
        <v>25</v>
      </c>
      <c r="G7" s="44"/>
      <c r="H7" s="46" t="s">
        <v>463</v>
      </c>
      <c r="I7" s="46" t="s">
        <v>462</v>
      </c>
      <c r="J7" s="46" t="s">
        <v>12</v>
      </c>
      <c r="L7" s="4" t="s">
        <v>109</v>
      </c>
      <c r="M7" s="1" t="s">
        <v>114</v>
      </c>
      <c r="N7" s="4" t="s">
        <v>147</v>
      </c>
      <c r="O7" s="4" t="s">
        <v>109</v>
      </c>
      <c r="P7" s="1" t="s">
        <v>429</v>
      </c>
      <c r="Q7" t="e">
        <f>VLOOKUP(A7,'[2]Technology&amp;DataServices'!$A:$A,1,FALSE)</f>
        <v>#N/A</v>
      </c>
    </row>
    <row r="8" spans="1:17" x14ac:dyDescent="0.3">
      <c r="A8" s="9" t="s">
        <v>304</v>
      </c>
      <c r="B8" s="47" t="s">
        <v>305</v>
      </c>
      <c r="C8" s="47" t="s">
        <v>306</v>
      </c>
      <c r="D8" s="47"/>
      <c r="E8" s="47" t="s">
        <v>236</v>
      </c>
      <c r="F8" s="45" t="s">
        <v>40</v>
      </c>
      <c r="G8" s="44"/>
      <c r="H8" s="46" t="s">
        <v>454</v>
      </c>
      <c r="I8" s="45" t="s">
        <v>9</v>
      </c>
      <c r="J8" s="46" t="s">
        <v>12</v>
      </c>
      <c r="K8" s="4"/>
      <c r="L8" s="4"/>
      <c r="M8" s="4" t="s">
        <v>237</v>
      </c>
      <c r="N8" s="4" t="s">
        <v>147</v>
      </c>
      <c r="O8" s="4" t="s">
        <v>237</v>
      </c>
      <c r="P8" s="1" t="s">
        <v>426</v>
      </c>
      <c r="Q8" t="e">
        <f>VLOOKUP(A8,'[2]Technology&amp;DataServices'!$A:$A,1,FALSE)</f>
        <v>#N/A</v>
      </c>
    </row>
    <row r="9" spans="1:17" x14ac:dyDescent="0.3">
      <c r="A9" s="2">
        <v>232</v>
      </c>
      <c r="B9" s="45" t="s">
        <v>126</v>
      </c>
      <c r="C9" s="45" t="s">
        <v>127</v>
      </c>
      <c r="D9" s="45"/>
      <c r="E9" s="45" t="s">
        <v>128</v>
      </c>
      <c r="F9" s="45" t="s">
        <v>25</v>
      </c>
      <c r="G9" s="46"/>
      <c r="H9" s="44" t="s">
        <v>473</v>
      </c>
      <c r="I9" s="46" t="s">
        <v>462</v>
      </c>
      <c r="J9" s="46" t="s">
        <v>12</v>
      </c>
      <c r="K9" s="4"/>
      <c r="L9" s="1" t="s">
        <v>54</v>
      </c>
      <c r="M9" s="1" t="s">
        <v>114</v>
      </c>
      <c r="N9" s="4" t="s">
        <v>147</v>
      </c>
      <c r="O9" s="4" t="s">
        <v>54</v>
      </c>
      <c r="P9" s="1" t="s">
        <v>429</v>
      </c>
      <c r="Q9" t="e">
        <f>VLOOKUP(A9,'[2]Technology&amp;DataServices'!$A:$A,1,FALSE)</f>
        <v>#N/A</v>
      </c>
    </row>
    <row r="10" spans="1:17" x14ac:dyDescent="0.3">
      <c r="A10" s="2">
        <v>315</v>
      </c>
      <c r="B10" s="45" t="s">
        <v>155</v>
      </c>
      <c r="C10" s="45" t="s">
        <v>156</v>
      </c>
      <c r="D10" s="45"/>
      <c r="E10" s="45" t="s">
        <v>136</v>
      </c>
      <c r="F10" s="45" t="s">
        <v>25</v>
      </c>
      <c r="G10" s="44"/>
      <c r="H10" s="46" t="s">
        <v>457</v>
      </c>
      <c r="I10" s="44" t="s">
        <v>479</v>
      </c>
      <c r="J10" s="45" t="s">
        <v>12</v>
      </c>
      <c r="K10" s="4"/>
      <c r="L10" s="4" t="s">
        <v>132</v>
      </c>
      <c r="M10" s="17" t="s">
        <v>118</v>
      </c>
      <c r="N10" s="4" t="s">
        <v>147</v>
      </c>
      <c r="O10" s="4" t="s">
        <v>132</v>
      </c>
      <c r="P10" s="1" t="s">
        <v>428</v>
      </c>
      <c r="Q10" t="e">
        <f>VLOOKUP(A10,'[2]Technology&amp;DataServices'!$A:$A,1,FALSE)</f>
        <v>#N/A</v>
      </c>
    </row>
    <row r="11" spans="1:17" x14ac:dyDescent="0.3">
      <c r="A11" s="2">
        <v>309</v>
      </c>
      <c r="B11" s="45" t="s">
        <v>149</v>
      </c>
      <c r="C11" s="45" t="s">
        <v>150</v>
      </c>
      <c r="D11" s="45"/>
      <c r="E11" s="45" t="s">
        <v>373</v>
      </c>
      <c r="F11" s="45" t="s">
        <v>25</v>
      </c>
      <c r="G11" s="42"/>
      <c r="H11" s="43"/>
      <c r="I11" s="44" t="s">
        <v>477</v>
      </c>
      <c r="J11" s="45" t="s">
        <v>12</v>
      </c>
      <c r="K11" s="18"/>
      <c r="L11" s="18"/>
      <c r="M11" s="18" t="s">
        <v>120</v>
      </c>
      <c r="N11" s="1" t="s">
        <v>147</v>
      </c>
      <c r="O11" s="4" t="s">
        <v>120</v>
      </c>
      <c r="P11" s="1" t="s">
        <v>428</v>
      </c>
      <c r="Q11" t="e">
        <f>VLOOKUP(A11,'[2]Technology&amp;DataServices'!$A:$A,1,FALSE)</f>
        <v>#N/A</v>
      </c>
    </row>
    <row r="12" spans="1:17" x14ac:dyDescent="0.3">
      <c r="A12" s="2" t="s">
        <v>272</v>
      </c>
      <c r="B12" s="45" t="s">
        <v>273</v>
      </c>
      <c r="C12" s="45" t="s">
        <v>274</v>
      </c>
      <c r="D12" s="45"/>
      <c r="E12" s="45" t="s">
        <v>117</v>
      </c>
      <c r="F12" s="45" t="s">
        <v>40</v>
      </c>
      <c r="G12" s="44"/>
      <c r="H12" s="46"/>
      <c r="I12" s="46"/>
      <c r="J12" s="46" t="s">
        <v>431</v>
      </c>
      <c r="L12" s="4"/>
      <c r="M12" s="4"/>
      <c r="N12" s="4" t="s">
        <v>110</v>
      </c>
      <c r="O12" s="4" t="s">
        <v>110</v>
      </c>
      <c r="P12" s="1" t="s">
        <v>424</v>
      </c>
      <c r="Q12" t="e">
        <f>VLOOKUP(A12,'[2]Technology&amp;DataServices'!$A:$A,1,FALSE)</f>
        <v>#N/A</v>
      </c>
    </row>
    <row r="13" spans="1:17" x14ac:dyDescent="0.3">
      <c r="A13" s="9" t="s">
        <v>300</v>
      </c>
      <c r="B13" s="47" t="s">
        <v>301</v>
      </c>
      <c r="C13" s="47" t="s">
        <v>302</v>
      </c>
      <c r="D13" s="47"/>
      <c r="E13" s="47" t="s">
        <v>241</v>
      </c>
      <c r="F13" s="45" t="s">
        <v>303</v>
      </c>
      <c r="G13" s="44"/>
      <c r="H13" s="46" t="s">
        <v>454</v>
      </c>
      <c r="I13" s="45" t="s">
        <v>9</v>
      </c>
      <c r="J13" s="46" t="s">
        <v>12</v>
      </c>
      <c r="K13" s="4"/>
      <c r="L13" s="4"/>
      <c r="M13" s="4" t="s">
        <v>237</v>
      </c>
      <c r="N13" s="4" t="s">
        <v>147</v>
      </c>
      <c r="O13" s="4" t="s">
        <v>237</v>
      </c>
      <c r="P13" s="1" t="s">
        <v>426</v>
      </c>
      <c r="Q13" t="e">
        <f>VLOOKUP(A13,'[2]Technology&amp;DataServices'!$A:$A,1,FALSE)</f>
        <v>#N/A</v>
      </c>
    </row>
    <row r="14" spans="1:17" x14ac:dyDescent="0.3">
      <c r="A14" s="2" t="s">
        <v>399</v>
      </c>
      <c r="B14" s="45" t="s">
        <v>400</v>
      </c>
      <c r="C14" s="45" t="s">
        <v>401</v>
      </c>
      <c r="D14" s="45"/>
      <c r="E14" s="45" t="s">
        <v>402</v>
      </c>
      <c r="F14" s="45" t="s">
        <v>40</v>
      </c>
      <c r="G14" s="46"/>
      <c r="H14" s="44" t="s">
        <v>14</v>
      </c>
      <c r="I14" s="46" t="s">
        <v>462</v>
      </c>
      <c r="J14" s="46" t="s">
        <v>12</v>
      </c>
      <c r="K14" s="4"/>
      <c r="L14" s="4"/>
      <c r="M14" s="4"/>
      <c r="N14" s="4" t="s">
        <v>147</v>
      </c>
      <c r="O14" s="4" t="s">
        <v>147</v>
      </c>
      <c r="P14" s="1" t="s">
        <v>429</v>
      </c>
      <c r="Q14" t="e">
        <f>VLOOKUP(A14,'[2]Technology&amp;DataServices'!$A:$A,1,FALSE)</f>
        <v>#N/A</v>
      </c>
    </row>
    <row r="15" spans="1:17" x14ac:dyDescent="0.3">
      <c r="A15" s="2">
        <v>323</v>
      </c>
      <c r="B15" s="45" t="s">
        <v>165</v>
      </c>
      <c r="C15" s="45" t="s">
        <v>166</v>
      </c>
      <c r="D15" s="45"/>
      <c r="E15" s="45" t="s">
        <v>136</v>
      </c>
      <c r="F15" s="45" t="s">
        <v>25</v>
      </c>
      <c r="G15" s="44"/>
      <c r="H15" s="46" t="s">
        <v>456</v>
      </c>
      <c r="I15" s="44" t="s">
        <v>479</v>
      </c>
      <c r="J15" s="45" t="s">
        <v>12</v>
      </c>
      <c r="K15" s="4"/>
      <c r="L15" s="4"/>
      <c r="M15" s="17" t="s">
        <v>118</v>
      </c>
      <c r="N15" s="4" t="s">
        <v>147</v>
      </c>
      <c r="O15" s="4" t="s">
        <v>118</v>
      </c>
      <c r="P15" s="1" t="s">
        <v>428</v>
      </c>
      <c r="Q15" t="e">
        <f>VLOOKUP(A15,'[2]Technology&amp;DataServices'!$A:$A,1,FALSE)</f>
        <v>#N/A</v>
      </c>
    </row>
    <row r="16" spans="1:17" x14ac:dyDescent="0.3">
      <c r="A16" s="2">
        <v>332</v>
      </c>
      <c r="B16" s="45" t="s">
        <v>180</v>
      </c>
      <c r="C16" s="45" t="s">
        <v>181</v>
      </c>
      <c r="D16" s="45"/>
      <c r="E16" s="45" t="s">
        <v>157</v>
      </c>
      <c r="F16" s="45" t="s">
        <v>25</v>
      </c>
      <c r="G16" s="44"/>
      <c r="H16" s="46" t="s">
        <v>456</v>
      </c>
      <c r="I16" s="44" t="s">
        <v>479</v>
      </c>
      <c r="J16" s="45" t="s">
        <v>12</v>
      </c>
      <c r="K16" s="4"/>
      <c r="L16" s="4"/>
      <c r="M16" s="17" t="s">
        <v>118</v>
      </c>
      <c r="N16" s="4" t="s">
        <v>147</v>
      </c>
      <c r="O16" s="4" t="s">
        <v>118</v>
      </c>
      <c r="P16" s="1" t="s">
        <v>428</v>
      </c>
      <c r="Q16" t="e">
        <f>VLOOKUP(A16,'[2]Technology&amp;DataServices'!$A:$A,1,FALSE)</f>
        <v>#N/A</v>
      </c>
    </row>
    <row r="17" spans="1:17" x14ac:dyDescent="0.3">
      <c r="A17" s="2" t="s">
        <v>316</v>
      </c>
      <c r="B17" s="45" t="s">
        <v>317</v>
      </c>
      <c r="C17" s="45" t="s">
        <v>318</v>
      </c>
      <c r="D17" s="45"/>
      <c r="E17" s="45" t="s">
        <v>236</v>
      </c>
      <c r="F17" s="45" t="s">
        <v>40</v>
      </c>
      <c r="G17" s="44"/>
      <c r="H17" s="46" t="s">
        <v>454</v>
      </c>
      <c r="I17" s="45" t="s">
        <v>9</v>
      </c>
      <c r="J17" s="46" t="s">
        <v>12</v>
      </c>
      <c r="K17" s="4"/>
      <c r="L17" s="4"/>
      <c r="M17" s="4" t="s">
        <v>237</v>
      </c>
      <c r="N17" s="4" t="s">
        <v>147</v>
      </c>
      <c r="O17" s="4" t="s">
        <v>237</v>
      </c>
      <c r="P17" s="1" t="s">
        <v>426</v>
      </c>
      <c r="Q17" t="e">
        <f>VLOOKUP(A17,'[2]Technology&amp;DataServices'!$A:$A,1,FALSE)</f>
        <v>#N/A</v>
      </c>
    </row>
    <row r="18" spans="1:17" x14ac:dyDescent="0.3">
      <c r="A18" s="2">
        <v>181</v>
      </c>
      <c r="B18" s="45" t="s">
        <v>115</v>
      </c>
      <c r="C18" s="45" t="s">
        <v>116</v>
      </c>
      <c r="D18" s="45"/>
      <c r="E18" s="45" t="s">
        <v>117</v>
      </c>
      <c r="F18" s="45" t="s">
        <v>40</v>
      </c>
      <c r="G18" s="44"/>
      <c r="H18" s="46"/>
      <c r="I18" s="46"/>
      <c r="J18" s="46" t="s">
        <v>431</v>
      </c>
      <c r="K18" s="4"/>
      <c r="L18" s="4"/>
      <c r="M18" s="4"/>
      <c r="N18" s="4" t="s">
        <v>110</v>
      </c>
      <c r="O18" s="4" t="s">
        <v>110</v>
      </c>
      <c r="P18" s="1" t="s">
        <v>424</v>
      </c>
      <c r="Q18" t="e">
        <f>VLOOKUP(A18,'[2]Technology&amp;DataServices'!$A:$A,1,FALSE)</f>
        <v>#N/A</v>
      </c>
    </row>
    <row r="19" spans="1:17" x14ac:dyDescent="0.3">
      <c r="A19" s="2">
        <v>303</v>
      </c>
      <c r="B19" s="1" t="s">
        <v>86</v>
      </c>
      <c r="C19" s="1" t="s">
        <v>145</v>
      </c>
      <c r="D19" s="1"/>
      <c r="E19" s="45" t="s">
        <v>421</v>
      </c>
      <c r="F19" s="1" t="s">
        <v>40</v>
      </c>
      <c r="G19" s="13"/>
      <c r="H19" s="4"/>
      <c r="I19" s="4" t="s">
        <v>5</v>
      </c>
      <c r="J19" s="4" t="s">
        <v>431</v>
      </c>
      <c r="K19" s="4"/>
      <c r="L19" s="4"/>
      <c r="M19" s="4"/>
      <c r="N19" s="4" t="s">
        <v>110</v>
      </c>
      <c r="O19" s="4" t="s">
        <v>110</v>
      </c>
      <c r="P19" s="1" t="s">
        <v>424</v>
      </c>
      <c r="Q19" t="e">
        <f>VLOOKUP(A19,'[2]Technology&amp;DataServices'!$A:$A,1,FALSE)</f>
        <v>#N/A</v>
      </c>
    </row>
    <row r="20" spans="1:17" x14ac:dyDescent="0.3">
      <c r="A20" s="2">
        <v>329</v>
      </c>
      <c r="B20" s="1" t="s">
        <v>172</v>
      </c>
      <c r="C20" s="1" t="s">
        <v>173</v>
      </c>
      <c r="D20" s="1"/>
      <c r="E20" s="45" t="s">
        <v>174</v>
      </c>
      <c r="F20" s="1" t="s">
        <v>25</v>
      </c>
      <c r="G20" s="13"/>
      <c r="H20" s="4" t="s">
        <v>463</v>
      </c>
      <c r="I20" s="4" t="s">
        <v>462</v>
      </c>
      <c r="J20" s="4" t="s">
        <v>12</v>
      </c>
      <c r="L20" s="4" t="s">
        <v>109</v>
      </c>
      <c r="M20" s="1" t="s">
        <v>114</v>
      </c>
      <c r="N20" s="4" t="s">
        <v>147</v>
      </c>
      <c r="O20" s="4" t="s">
        <v>109</v>
      </c>
      <c r="P20" s="1" t="s">
        <v>429</v>
      </c>
      <c r="Q20" t="e">
        <f>VLOOKUP(A20,'[2]Technology&amp;DataServices'!$A:$A,1,FALSE)</f>
        <v>#N/A</v>
      </c>
    </row>
    <row r="21" spans="1:17" x14ac:dyDescent="0.3">
      <c r="A21" s="9" t="s">
        <v>312</v>
      </c>
      <c r="B21" s="9" t="s">
        <v>313</v>
      </c>
      <c r="C21" s="9" t="s">
        <v>314</v>
      </c>
      <c r="D21" s="9"/>
      <c r="E21" s="45" t="s">
        <v>315</v>
      </c>
      <c r="F21" s="1" t="s">
        <v>74</v>
      </c>
      <c r="G21" s="13"/>
      <c r="H21" s="4" t="s">
        <v>452</v>
      </c>
      <c r="I21" s="1" t="s">
        <v>9</v>
      </c>
      <c r="J21" s="4" t="s">
        <v>12</v>
      </c>
      <c r="K21" s="4"/>
      <c r="L21" s="4"/>
      <c r="M21" s="4" t="s">
        <v>237</v>
      </c>
      <c r="N21" s="4" t="s">
        <v>147</v>
      </c>
      <c r="O21" s="4" t="s">
        <v>237</v>
      </c>
      <c r="P21" s="1" t="s">
        <v>426</v>
      </c>
      <c r="Q21" t="e">
        <f>VLOOKUP(A21,'[2]Technology&amp;DataServices'!$A:$A,1,FALSE)</f>
        <v>#N/A</v>
      </c>
    </row>
    <row r="22" spans="1:17" x14ac:dyDescent="0.3">
      <c r="A22" s="2" t="s">
        <v>32</v>
      </c>
      <c r="B22" s="45" t="s">
        <v>65</v>
      </c>
      <c r="C22" s="45" t="s">
        <v>422</v>
      </c>
      <c r="D22" s="45"/>
      <c r="E22" s="45" t="s">
        <v>423</v>
      </c>
      <c r="F22" s="45" t="s">
        <v>25</v>
      </c>
      <c r="G22" s="44"/>
      <c r="H22" s="46"/>
      <c r="I22" s="46"/>
      <c r="J22" s="46" t="s">
        <v>3</v>
      </c>
      <c r="K22" s="4"/>
      <c r="L22" s="4"/>
      <c r="M22" s="4"/>
      <c r="N22" s="4" t="s">
        <v>75</v>
      </c>
      <c r="O22" s="10" t="s">
        <v>147</v>
      </c>
      <c r="P22" s="1" t="s">
        <v>425</v>
      </c>
      <c r="Q22" t="e">
        <f>VLOOKUP(A22,'[2]Technology&amp;DataServices'!$A:$A,1,FALSE)</f>
        <v>#N/A</v>
      </c>
    </row>
    <row r="23" spans="1:17" x14ac:dyDescent="0.3">
      <c r="A23" s="2" t="s">
        <v>254</v>
      </c>
      <c r="B23" s="45" t="s">
        <v>255</v>
      </c>
      <c r="C23" s="45" t="s">
        <v>256</v>
      </c>
      <c r="D23" s="45"/>
      <c r="E23" s="45" t="s">
        <v>241</v>
      </c>
      <c r="F23" s="45" t="s">
        <v>25</v>
      </c>
      <c r="G23" s="44"/>
      <c r="H23" s="46" t="s">
        <v>454</v>
      </c>
      <c r="I23" s="45" t="s">
        <v>9</v>
      </c>
      <c r="J23" s="46" t="s">
        <v>12</v>
      </c>
      <c r="K23" s="4"/>
      <c r="L23" s="4"/>
      <c r="M23" s="4" t="s">
        <v>237</v>
      </c>
      <c r="N23" s="4" t="s">
        <v>147</v>
      </c>
      <c r="O23" s="4" t="s">
        <v>237</v>
      </c>
      <c r="P23" s="1" t="s">
        <v>426</v>
      </c>
      <c r="Q23" t="e">
        <f>VLOOKUP(A23,'[2]Technology&amp;DataServices'!$A:$A,1,FALSE)</f>
        <v>#N/A</v>
      </c>
    </row>
    <row r="24" spans="1:17" x14ac:dyDescent="0.3">
      <c r="A24" s="2">
        <v>336</v>
      </c>
      <c r="B24" s="45" t="s">
        <v>184</v>
      </c>
      <c r="C24" s="45" t="s">
        <v>185</v>
      </c>
      <c r="D24" s="45"/>
      <c r="E24" s="45" t="s">
        <v>151</v>
      </c>
      <c r="F24" s="45" t="s">
        <v>25</v>
      </c>
      <c r="G24" s="42"/>
      <c r="H24" s="43"/>
      <c r="I24" s="44" t="s">
        <v>477</v>
      </c>
      <c r="J24" s="45" t="s">
        <v>12</v>
      </c>
      <c r="K24" s="18"/>
      <c r="L24" s="18"/>
      <c r="M24" s="18" t="s">
        <v>120</v>
      </c>
      <c r="N24" s="1" t="s">
        <v>147</v>
      </c>
      <c r="O24" s="4" t="s">
        <v>120</v>
      </c>
      <c r="P24" s="1" t="s">
        <v>428</v>
      </c>
      <c r="Q24" t="e">
        <f>VLOOKUP(A24,'[2]Technology&amp;DataServices'!$A:$A,1,FALSE)</f>
        <v>#N/A</v>
      </c>
    </row>
    <row r="25" spans="1:17" x14ac:dyDescent="0.3">
      <c r="A25" s="9" t="s">
        <v>370</v>
      </c>
      <c r="B25" s="45" t="s">
        <v>371</v>
      </c>
      <c r="C25" s="45" t="s">
        <v>372</v>
      </c>
      <c r="D25" s="45"/>
      <c r="E25" s="45" t="s">
        <v>373</v>
      </c>
      <c r="F25" s="45" t="s">
        <v>40</v>
      </c>
      <c r="G25" s="44"/>
      <c r="H25" s="46" t="s">
        <v>455</v>
      </c>
      <c r="I25" s="44" t="s">
        <v>479</v>
      </c>
      <c r="J25" s="45" t="s">
        <v>12</v>
      </c>
      <c r="K25" s="4"/>
      <c r="L25" s="4" t="s">
        <v>374</v>
      </c>
      <c r="M25" s="17" t="s">
        <v>118</v>
      </c>
      <c r="N25" s="4" t="s">
        <v>147</v>
      </c>
      <c r="O25" s="4" t="s">
        <v>374</v>
      </c>
      <c r="P25" s="1" t="s">
        <v>428</v>
      </c>
      <c r="Q25" t="e">
        <f>VLOOKUP(A25,'[2]Technology&amp;DataServices'!$A:$A,1,FALSE)</f>
        <v>#N/A</v>
      </c>
    </row>
    <row r="26" spans="1:17" x14ac:dyDescent="0.3">
      <c r="A26" s="2" t="s">
        <v>382</v>
      </c>
      <c r="B26" s="45" t="s">
        <v>383</v>
      </c>
      <c r="C26" s="45" t="s">
        <v>384</v>
      </c>
      <c r="D26" s="45"/>
      <c r="E26" s="45" t="s">
        <v>385</v>
      </c>
      <c r="F26" s="45" t="s">
        <v>40</v>
      </c>
      <c r="G26" s="44"/>
      <c r="H26" s="46"/>
      <c r="I26" s="46"/>
      <c r="J26" s="46" t="s">
        <v>431</v>
      </c>
      <c r="L26" s="4"/>
      <c r="M26" s="4"/>
      <c r="N26" s="4" t="s">
        <v>110</v>
      </c>
      <c r="O26" s="4" t="s">
        <v>110</v>
      </c>
      <c r="P26" s="1" t="s">
        <v>424</v>
      </c>
      <c r="Q26" t="e">
        <f>VLOOKUP(A26,'[2]Technology&amp;DataServices'!$A:$A,1,FALSE)</f>
        <v>#N/A</v>
      </c>
    </row>
    <row r="27" spans="1:17" x14ac:dyDescent="0.3">
      <c r="A27" s="2" t="s">
        <v>45</v>
      </c>
      <c r="B27" s="47" t="s">
        <v>46</v>
      </c>
      <c r="C27" s="47" t="s">
        <v>47</v>
      </c>
      <c r="D27" s="47"/>
      <c r="E27" s="45" t="s">
        <v>39</v>
      </c>
      <c r="F27" s="47" t="s">
        <v>40</v>
      </c>
      <c r="G27" s="44" t="s">
        <v>465</v>
      </c>
      <c r="H27" s="46" t="s">
        <v>464</v>
      </c>
      <c r="I27" s="46" t="s">
        <v>462</v>
      </c>
      <c r="J27" s="46" t="s">
        <v>12</v>
      </c>
      <c r="K27" s="1" t="s">
        <v>387</v>
      </c>
      <c r="L27" s="4" t="s">
        <v>41</v>
      </c>
      <c r="M27" s="1" t="s">
        <v>114</v>
      </c>
      <c r="N27" s="4" t="s">
        <v>147</v>
      </c>
      <c r="O27" s="4" t="s">
        <v>41</v>
      </c>
      <c r="P27" s="2" t="s">
        <v>429</v>
      </c>
      <c r="Q27" t="e">
        <f>VLOOKUP(A27,'[2]Technology&amp;DataServices'!$A:$A,1,FALSE)</f>
        <v>#N/A</v>
      </c>
    </row>
    <row r="28" spans="1:17" x14ac:dyDescent="0.3">
      <c r="A28" s="2" t="s">
        <v>363</v>
      </c>
      <c r="B28" s="45" t="s">
        <v>147</v>
      </c>
      <c r="C28" s="45" t="s">
        <v>364</v>
      </c>
      <c r="D28" s="45"/>
      <c r="E28" s="45" t="s">
        <v>365</v>
      </c>
      <c r="F28" s="45" t="s">
        <v>40</v>
      </c>
      <c r="G28" s="44"/>
      <c r="H28" s="46"/>
      <c r="I28" s="46"/>
      <c r="J28" s="46" t="s">
        <v>12</v>
      </c>
      <c r="K28" s="4"/>
      <c r="L28" s="4"/>
      <c r="M28" s="4"/>
      <c r="N28" s="4" t="s">
        <v>75</v>
      </c>
      <c r="O28" s="10" t="s">
        <v>110</v>
      </c>
      <c r="P28" s="1" t="s">
        <v>433</v>
      </c>
      <c r="Q28" t="e">
        <f>VLOOKUP(A28,'[2]Technology&amp;DataServices'!$A:$A,1,FALSE)</f>
        <v>#N/A</v>
      </c>
    </row>
    <row r="29" spans="1:17" x14ac:dyDescent="0.3">
      <c r="A29" s="2" t="s">
        <v>375</v>
      </c>
      <c r="B29" s="45" t="s">
        <v>376</v>
      </c>
      <c r="C29" s="45" t="s">
        <v>377</v>
      </c>
      <c r="D29" s="45"/>
      <c r="E29" s="45" t="s">
        <v>144</v>
      </c>
      <c r="F29" s="45" t="s">
        <v>40</v>
      </c>
      <c r="G29" s="44"/>
      <c r="H29" s="46"/>
      <c r="I29" s="46"/>
      <c r="J29" s="46" t="s">
        <v>431</v>
      </c>
      <c r="K29" s="4"/>
      <c r="L29" s="4"/>
      <c r="M29" s="4"/>
      <c r="N29" s="4" t="s">
        <v>110</v>
      </c>
      <c r="O29" s="4" t="s">
        <v>110</v>
      </c>
      <c r="P29" s="1" t="s">
        <v>424</v>
      </c>
      <c r="Q29" t="e">
        <f>VLOOKUP(A29,'[2]Technology&amp;DataServices'!$A:$A,1,FALSE)</f>
        <v>#N/A</v>
      </c>
    </row>
    <row r="30" spans="1:17" x14ac:dyDescent="0.3">
      <c r="A30" s="2">
        <v>296</v>
      </c>
      <c r="B30" s="45" t="s">
        <v>134</v>
      </c>
      <c r="C30" s="45" t="s">
        <v>135</v>
      </c>
      <c r="D30" s="45"/>
      <c r="E30" s="45" t="s">
        <v>136</v>
      </c>
      <c r="F30" s="45" t="s">
        <v>25</v>
      </c>
      <c r="G30" s="44"/>
      <c r="H30" s="46" t="s">
        <v>456</v>
      </c>
      <c r="I30" s="44" t="s">
        <v>479</v>
      </c>
      <c r="J30" s="45" t="s">
        <v>12</v>
      </c>
      <c r="K30" s="4"/>
      <c r="L30" s="4"/>
      <c r="M30" s="17" t="s">
        <v>118</v>
      </c>
      <c r="N30" s="4" t="s">
        <v>147</v>
      </c>
      <c r="O30" s="4" t="s">
        <v>118</v>
      </c>
      <c r="P30" s="1" t="s">
        <v>428</v>
      </c>
      <c r="Q30" t="e">
        <f>VLOOKUP(A30,'[2]Technology&amp;DataServices'!$A:$A,1,FALSE)</f>
        <v>#N/A</v>
      </c>
    </row>
    <row r="31" spans="1:17" x14ac:dyDescent="0.3">
      <c r="A31" s="2" t="s">
        <v>76</v>
      </c>
      <c r="B31" s="45" t="s">
        <v>77</v>
      </c>
      <c r="C31" s="45" t="s">
        <v>78</v>
      </c>
      <c r="D31" s="45"/>
      <c r="E31" s="45" t="s">
        <v>496</v>
      </c>
      <c r="F31" s="45" t="s">
        <v>25</v>
      </c>
      <c r="G31" s="42"/>
      <c r="H31" s="44" t="s">
        <v>472</v>
      </c>
      <c r="I31" s="46" t="s">
        <v>462</v>
      </c>
      <c r="J31" s="46" t="s">
        <v>12</v>
      </c>
      <c r="L31" s="4" t="s">
        <v>35</v>
      </c>
      <c r="M31" s="1" t="s">
        <v>114</v>
      </c>
      <c r="N31" s="4" t="s">
        <v>147</v>
      </c>
      <c r="O31" s="4" t="s">
        <v>35</v>
      </c>
      <c r="P31" s="1" t="s">
        <v>429</v>
      </c>
      <c r="Q31" t="e">
        <f>VLOOKUP(A31,'[2]Technology&amp;DataServices'!$A:$A,1,FALSE)</f>
        <v>#N/A</v>
      </c>
    </row>
    <row r="32" spans="1:17" x14ac:dyDescent="0.3">
      <c r="A32" s="2" t="s">
        <v>257</v>
      </c>
      <c r="B32" s="45" t="s">
        <v>258</v>
      </c>
      <c r="C32" s="45" t="s">
        <v>259</v>
      </c>
      <c r="D32" s="45"/>
      <c r="E32" s="45" t="s">
        <v>236</v>
      </c>
      <c r="F32" s="45" t="s">
        <v>25</v>
      </c>
      <c r="G32" s="44"/>
      <c r="H32" s="46" t="s">
        <v>454</v>
      </c>
      <c r="I32" s="45" t="s">
        <v>9</v>
      </c>
      <c r="J32" s="46" t="s">
        <v>12</v>
      </c>
      <c r="K32" s="4"/>
      <c r="L32" s="4"/>
      <c r="M32" s="4" t="s">
        <v>237</v>
      </c>
      <c r="N32" s="4" t="s">
        <v>147</v>
      </c>
      <c r="O32" s="4" t="s">
        <v>237</v>
      </c>
      <c r="P32" s="1" t="s">
        <v>426</v>
      </c>
      <c r="Q32" t="e">
        <f>VLOOKUP(A32,'[2]Technology&amp;DataServices'!$A:$A,1,FALSE)</f>
        <v>#N/A</v>
      </c>
    </row>
    <row r="33" spans="1:17" x14ac:dyDescent="0.3">
      <c r="A33" s="2" t="s">
        <v>389</v>
      </c>
      <c r="B33" s="45" t="s">
        <v>100</v>
      </c>
      <c r="C33" s="45" t="s">
        <v>390</v>
      </c>
      <c r="D33" s="45"/>
      <c r="E33" s="45" t="s">
        <v>492</v>
      </c>
      <c r="F33" s="45" t="s">
        <v>40</v>
      </c>
      <c r="G33" s="42"/>
      <c r="H33" s="46"/>
      <c r="I33" s="44" t="s">
        <v>13</v>
      </c>
      <c r="J33" s="46" t="s">
        <v>12</v>
      </c>
      <c r="L33" s="4"/>
      <c r="M33" s="4"/>
      <c r="N33" s="4" t="s">
        <v>147</v>
      </c>
      <c r="O33" s="4" t="s">
        <v>147</v>
      </c>
      <c r="P33" s="1" t="s">
        <v>432</v>
      </c>
      <c r="Q33" t="e">
        <f>VLOOKUP(A33,'[2]Technology&amp;DataServices'!$A:$A,1,FALSE)</f>
        <v>#N/A</v>
      </c>
    </row>
    <row r="34" spans="1:17" x14ac:dyDescent="0.3">
      <c r="A34" s="2" t="s">
        <v>360</v>
      </c>
      <c r="B34" s="45" t="s">
        <v>361</v>
      </c>
      <c r="C34" s="45" t="s">
        <v>362</v>
      </c>
      <c r="D34" s="45"/>
      <c r="E34" s="45" t="s">
        <v>241</v>
      </c>
      <c r="F34" s="45" t="s">
        <v>25</v>
      </c>
      <c r="G34" s="44"/>
      <c r="H34" s="46" t="s">
        <v>454</v>
      </c>
      <c r="I34" s="45" t="s">
        <v>9</v>
      </c>
      <c r="J34" s="46" t="s">
        <v>12</v>
      </c>
      <c r="K34" s="4"/>
      <c r="L34" s="4"/>
      <c r="M34" s="4" t="s">
        <v>237</v>
      </c>
      <c r="N34" s="4" t="s">
        <v>147</v>
      </c>
      <c r="O34" s="4" t="s">
        <v>237</v>
      </c>
      <c r="P34" s="1" t="s">
        <v>426</v>
      </c>
      <c r="Q34" t="e">
        <f>VLOOKUP(A34,'[2]Technology&amp;DataServices'!$A:$A,1,FALSE)</f>
        <v>#N/A</v>
      </c>
    </row>
    <row r="35" spans="1:17" x14ac:dyDescent="0.3">
      <c r="A35" s="2">
        <v>301</v>
      </c>
      <c r="B35" s="45" t="s">
        <v>139</v>
      </c>
      <c r="C35" s="45" t="s">
        <v>140</v>
      </c>
      <c r="D35" s="45"/>
      <c r="E35" s="45" t="s">
        <v>141</v>
      </c>
      <c r="F35" s="45" t="s">
        <v>40</v>
      </c>
      <c r="G35" s="44"/>
      <c r="H35" s="46"/>
      <c r="I35" s="46" t="s">
        <v>450</v>
      </c>
      <c r="J35" s="46" t="s">
        <v>431</v>
      </c>
      <c r="L35" s="4"/>
      <c r="M35" s="4"/>
      <c r="N35" s="4" t="s">
        <v>110</v>
      </c>
      <c r="O35" s="4" t="s">
        <v>110</v>
      </c>
      <c r="P35" s="1" t="s">
        <v>424</v>
      </c>
      <c r="Q35" t="e">
        <f>VLOOKUP(A35,'[2]Technology&amp;DataServices'!$A:$A,1,FALSE)</f>
        <v>#N/A</v>
      </c>
    </row>
    <row r="36" spans="1:17" x14ac:dyDescent="0.3">
      <c r="A36" s="2" t="s">
        <v>408</v>
      </c>
      <c r="B36" s="45" t="s">
        <v>409</v>
      </c>
      <c r="C36" s="45" t="s">
        <v>410</v>
      </c>
      <c r="D36" s="45"/>
      <c r="E36" s="45" t="s">
        <v>373</v>
      </c>
      <c r="F36" s="45" t="s">
        <v>40</v>
      </c>
      <c r="G36" s="44"/>
      <c r="H36" s="46" t="s">
        <v>455</v>
      </c>
      <c r="I36" s="44" t="s">
        <v>479</v>
      </c>
      <c r="J36" s="45" t="s">
        <v>12</v>
      </c>
      <c r="K36" s="4"/>
      <c r="L36" s="4" t="s">
        <v>374</v>
      </c>
      <c r="M36" s="17" t="s">
        <v>118</v>
      </c>
      <c r="N36" s="4" t="s">
        <v>147</v>
      </c>
      <c r="O36" s="4" t="s">
        <v>374</v>
      </c>
      <c r="P36" s="1" t="s">
        <v>428</v>
      </c>
      <c r="Q36" t="e">
        <f>VLOOKUP(A36,'[2]Technology&amp;DataServices'!$A:$A,1,FALSE)</f>
        <v>#N/A</v>
      </c>
    </row>
    <row r="37" spans="1:17" x14ac:dyDescent="0.3">
      <c r="A37" s="2">
        <v>316</v>
      </c>
      <c r="B37" s="45" t="s">
        <v>158</v>
      </c>
      <c r="C37" s="45" t="s">
        <v>159</v>
      </c>
      <c r="D37" s="45"/>
      <c r="E37" s="45" t="s">
        <v>128</v>
      </c>
      <c r="F37" s="45" t="s">
        <v>25</v>
      </c>
      <c r="G37" s="44"/>
      <c r="H37" s="46" t="s">
        <v>463</v>
      </c>
      <c r="I37" s="46" t="s">
        <v>462</v>
      </c>
      <c r="J37" s="46" t="s">
        <v>12</v>
      </c>
      <c r="K37" s="4"/>
      <c r="L37" s="4" t="s">
        <v>109</v>
      </c>
      <c r="M37" s="1" t="s">
        <v>114</v>
      </c>
      <c r="N37" s="4" t="s">
        <v>147</v>
      </c>
      <c r="O37" s="4" t="s">
        <v>109</v>
      </c>
      <c r="P37" s="1" t="s">
        <v>429</v>
      </c>
      <c r="Q37" t="e">
        <f>VLOOKUP(A37,'[2]Technology&amp;DataServices'!$A:$A,1,FALSE)</f>
        <v>#N/A</v>
      </c>
    </row>
    <row r="38" spans="1:17" x14ac:dyDescent="0.3">
      <c r="A38" s="2" t="s">
        <v>292</v>
      </c>
      <c r="B38" s="45" t="s">
        <v>293</v>
      </c>
      <c r="C38" s="45" t="s">
        <v>294</v>
      </c>
      <c r="D38" s="45"/>
      <c r="E38" s="45" t="s">
        <v>236</v>
      </c>
      <c r="F38" s="45" t="s">
        <v>25</v>
      </c>
      <c r="G38" s="44"/>
      <c r="H38" s="46" t="s">
        <v>454</v>
      </c>
      <c r="I38" s="45" t="s">
        <v>9</v>
      </c>
      <c r="J38" s="46" t="s">
        <v>12</v>
      </c>
      <c r="K38" s="4"/>
      <c r="L38" s="4"/>
      <c r="M38" s="4" t="s">
        <v>237</v>
      </c>
      <c r="N38" s="4" t="s">
        <v>147</v>
      </c>
      <c r="O38" s="4" t="s">
        <v>237</v>
      </c>
      <c r="P38" s="1" t="s">
        <v>426</v>
      </c>
      <c r="Q38" t="e">
        <f>VLOOKUP(A38,'[2]Technology&amp;DataServices'!$A:$A,1,FALSE)</f>
        <v>#N/A</v>
      </c>
    </row>
    <row r="39" spans="1:17" x14ac:dyDescent="0.3">
      <c r="A39" s="9" t="s">
        <v>282</v>
      </c>
      <c r="B39" s="45" t="s">
        <v>283</v>
      </c>
      <c r="C39" s="45" t="s">
        <v>284</v>
      </c>
      <c r="D39" s="45"/>
      <c r="E39" s="45" t="s">
        <v>478</v>
      </c>
      <c r="F39" s="45" t="s">
        <v>40</v>
      </c>
      <c r="G39" s="42"/>
      <c r="H39" s="43"/>
      <c r="I39" s="44" t="s">
        <v>477</v>
      </c>
      <c r="J39" s="45" t="s">
        <v>12</v>
      </c>
      <c r="K39" s="4"/>
      <c r="L39" s="18"/>
      <c r="M39" s="18" t="s">
        <v>120</v>
      </c>
      <c r="N39" s="1" t="s">
        <v>147</v>
      </c>
      <c r="O39" s="4" t="s">
        <v>120</v>
      </c>
      <c r="P39" s="1" t="s">
        <v>428</v>
      </c>
      <c r="Q39" t="e">
        <f>VLOOKUP(A39,'[2]Technology&amp;DataServices'!$A:$A,1,FALSE)</f>
        <v>#N/A</v>
      </c>
    </row>
    <row r="40" spans="1:17" x14ac:dyDescent="0.3">
      <c r="A40" s="2">
        <v>328</v>
      </c>
      <c r="B40" s="45" t="s">
        <v>170</v>
      </c>
      <c r="C40" s="45" t="s">
        <v>171</v>
      </c>
      <c r="D40" s="45"/>
      <c r="E40" s="45" t="s">
        <v>487</v>
      </c>
      <c r="F40" s="45" t="s">
        <v>25</v>
      </c>
      <c r="G40" s="44"/>
      <c r="H40" s="46" t="s">
        <v>463</v>
      </c>
      <c r="I40" s="46" t="s">
        <v>462</v>
      </c>
      <c r="J40" s="46" t="s">
        <v>12</v>
      </c>
      <c r="K40" s="4"/>
      <c r="L40" s="4" t="s">
        <v>109</v>
      </c>
      <c r="M40" s="1" t="s">
        <v>114</v>
      </c>
      <c r="N40" s="4" t="s">
        <v>147</v>
      </c>
      <c r="O40" s="4" t="s">
        <v>109</v>
      </c>
      <c r="P40" s="1" t="s">
        <v>429</v>
      </c>
      <c r="Q40" t="e">
        <f>VLOOKUP(A40,'[2]Technology&amp;DataServices'!$A:$A,1,FALSE)</f>
        <v>#N/A</v>
      </c>
    </row>
    <row r="41" spans="1:17" x14ac:dyDescent="0.3">
      <c r="A41" s="2">
        <v>305</v>
      </c>
      <c r="B41" s="1" t="s">
        <v>114</v>
      </c>
      <c r="C41" s="1" t="s">
        <v>148</v>
      </c>
      <c r="D41" s="1" t="s">
        <v>480</v>
      </c>
      <c r="E41" s="45" t="s">
        <v>494</v>
      </c>
      <c r="F41" s="1" t="s">
        <v>25</v>
      </c>
      <c r="G41" s="13"/>
      <c r="H41" s="4"/>
      <c r="I41" s="4" t="s">
        <v>462</v>
      </c>
      <c r="J41" s="4" t="s">
        <v>12</v>
      </c>
      <c r="K41" s="4"/>
      <c r="L41" s="4"/>
      <c r="M41" s="4"/>
      <c r="N41" s="4" t="s">
        <v>147</v>
      </c>
      <c r="O41" s="4" t="s">
        <v>147</v>
      </c>
      <c r="P41" s="1" t="s">
        <v>429</v>
      </c>
      <c r="Q41" s="22" t="e">
        <f>VLOOKUP(A41,'[2]Technology&amp;DataServices'!$A:$A,1,FALSE)</f>
        <v>#N/A</v>
      </c>
    </row>
    <row r="42" spans="1:17" x14ac:dyDescent="0.3">
      <c r="A42" s="2">
        <v>321</v>
      </c>
      <c r="B42" s="1" t="s">
        <v>163</v>
      </c>
      <c r="C42" s="1" t="s">
        <v>164</v>
      </c>
      <c r="D42" s="1"/>
      <c r="E42" s="45" t="s">
        <v>421</v>
      </c>
      <c r="F42" s="1" t="s">
        <v>40</v>
      </c>
      <c r="G42" s="13"/>
      <c r="H42" s="4"/>
      <c r="I42" s="4" t="s">
        <v>451</v>
      </c>
      <c r="J42" s="4" t="s">
        <v>431</v>
      </c>
      <c r="K42" s="4"/>
      <c r="L42" s="4"/>
      <c r="M42" s="4"/>
      <c r="N42" s="4" t="s">
        <v>110</v>
      </c>
      <c r="O42" s="4" t="s">
        <v>110</v>
      </c>
      <c r="P42" s="1" t="s">
        <v>424</v>
      </c>
      <c r="Q42" t="e">
        <f>VLOOKUP(A42,'[2]Technology&amp;DataServices'!$A:$A,1,FALSE)</f>
        <v>#N/A</v>
      </c>
    </row>
    <row r="43" spans="1:17" x14ac:dyDescent="0.3">
      <c r="A43" s="2" t="s">
        <v>36</v>
      </c>
      <c r="B43" s="2" t="s">
        <v>37</v>
      </c>
      <c r="C43" s="2" t="s">
        <v>38</v>
      </c>
      <c r="D43" s="2"/>
      <c r="E43" s="45" t="s">
        <v>39</v>
      </c>
      <c r="F43" s="2" t="s">
        <v>40</v>
      </c>
      <c r="G43" s="13" t="s">
        <v>465</v>
      </c>
      <c r="H43" s="4" t="s">
        <v>464</v>
      </c>
      <c r="I43" s="4" t="s">
        <v>462</v>
      </c>
      <c r="J43" s="4" t="s">
        <v>12</v>
      </c>
      <c r="K43" s="4" t="s">
        <v>387</v>
      </c>
      <c r="L43" s="4" t="s">
        <v>41</v>
      </c>
      <c r="M43" s="1" t="s">
        <v>114</v>
      </c>
      <c r="N43" s="4" t="s">
        <v>147</v>
      </c>
      <c r="O43" s="4" t="s">
        <v>41</v>
      </c>
      <c r="P43" s="2" t="s">
        <v>429</v>
      </c>
      <c r="Q43" t="e">
        <f>VLOOKUP(A43,'[2]Technology&amp;DataServices'!$A:$A,1,FALSE)</f>
        <v>#N/A</v>
      </c>
    </row>
    <row r="44" spans="1:17" x14ac:dyDescent="0.3">
      <c r="A44" s="2" t="s">
        <v>386</v>
      </c>
      <c r="B44" s="45" t="s">
        <v>387</v>
      </c>
      <c r="C44" s="45" t="s">
        <v>388</v>
      </c>
      <c r="D44" s="45" t="s">
        <v>481</v>
      </c>
      <c r="E44" s="45" t="s">
        <v>495</v>
      </c>
      <c r="F44" s="45" t="s">
        <v>40</v>
      </c>
      <c r="G44" s="44" t="s">
        <v>465</v>
      </c>
      <c r="H44" s="46" t="s">
        <v>464</v>
      </c>
      <c r="I44" s="46" t="s">
        <v>462</v>
      </c>
      <c r="J44" s="46" t="s">
        <v>12</v>
      </c>
      <c r="K44" s="4"/>
      <c r="L44" s="4" t="s">
        <v>41</v>
      </c>
      <c r="M44" s="1" t="s">
        <v>114</v>
      </c>
      <c r="N44" s="4" t="s">
        <v>147</v>
      </c>
      <c r="O44" s="4" t="s">
        <v>41</v>
      </c>
      <c r="P44" s="1" t="s">
        <v>429</v>
      </c>
      <c r="Q44" t="e">
        <f>VLOOKUP(A44,'[2]Technology&amp;DataServices'!$A:$A,1,FALSE)</f>
        <v>#N/A</v>
      </c>
    </row>
    <row r="45" spans="1:17" x14ac:dyDescent="0.3">
      <c r="A45" s="2" t="s">
        <v>48</v>
      </c>
      <c r="B45" s="47" t="s">
        <v>49</v>
      </c>
      <c r="C45" s="47" t="s">
        <v>50</v>
      </c>
      <c r="D45" s="47"/>
      <c r="E45" s="45" t="s">
        <v>39</v>
      </c>
      <c r="F45" s="47" t="s">
        <v>40</v>
      </c>
      <c r="G45" s="44" t="s">
        <v>484</v>
      </c>
      <c r="H45" s="46" t="s">
        <v>464</v>
      </c>
      <c r="I45" s="46" t="s">
        <v>462</v>
      </c>
      <c r="J45" s="46" t="s">
        <v>12</v>
      </c>
      <c r="K45" s="4"/>
      <c r="L45" s="4" t="s">
        <v>41</v>
      </c>
      <c r="M45" s="1" t="s">
        <v>114</v>
      </c>
      <c r="N45" s="4" t="s">
        <v>147</v>
      </c>
      <c r="O45" s="4" t="s">
        <v>41</v>
      </c>
      <c r="P45" s="2" t="s">
        <v>429</v>
      </c>
      <c r="Q45" t="e">
        <f>VLOOKUP(A45,'[2]Technology&amp;DataServices'!$A:$A,1,FALSE)</f>
        <v>#N/A</v>
      </c>
    </row>
    <row r="46" spans="1:17" x14ac:dyDescent="0.3">
      <c r="A46" s="2" t="s">
        <v>82</v>
      </c>
      <c r="B46" s="45" t="s">
        <v>83</v>
      </c>
      <c r="C46" s="45" t="s">
        <v>84</v>
      </c>
      <c r="D46" s="45"/>
      <c r="E46" s="45" t="s">
        <v>85</v>
      </c>
      <c r="F46" s="45" t="s">
        <v>40</v>
      </c>
      <c r="G46" s="44"/>
      <c r="H46" s="46"/>
      <c r="I46" s="46" t="s">
        <v>5</v>
      </c>
      <c r="J46" s="46" t="s">
        <v>431</v>
      </c>
      <c r="K46" s="4"/>
      <c r="L46" s="4"/>
      <c r="M46" s="4"/>
      <c r="N46" s="4"/>
      <c r="O46" s="4" t="s">
        <v>110</v>
      </c>
      <c r="P46" s="2" t="s">
        <v>424</v>
      </c>
      <c r="Q46" t="e">
        <f>VLOOKUP(A46,'[2]Technology&amp;DataServices'!$A:$A,1,FALSE)</f>
        <v>#N/A</v>
      </c>
    </row>
    <row r="47" spans="1:17" x14ac:dyDescent="0.3">
      <c r="A47" s="2" t="s">
        <v>51</v>
      </c>
      <c r="B47" s="47" t="s">
        <v>52</v>
      </c>
      <c r="C47" s="47" t="s">
        <v>53</v>
      </c>
      <c r="D47" s="47"/>
      <c r="E47" s="48" t="s">
        <v>39</v>
      </c>
      <c r="F47" s="47" t="s">
        <v>40</v>
      </c>
      <c r="G47" s="46"/>
      <c r="H47" s="44" t="s">
        <v>473</v>
      </c>
      <c r="I47" s="46" t="s">
        <v>462</v>
      </c>
      <c r="J47" s="46" t="s">
        <v>12</v>
      </c>
      <c r="K47" s="4"/>
      <c r="L47" s="1" t="s">
        <v>54</v>
      </c>
      <c r="M47" s="1" t="s">
        <v>114</v>
      </c>
      <c r="N47" s="4" t="s">
        <v>147</v>
      </c>
      <c r="O47" s="4" t="s">
        <v>54</v>
      </c>
      <c r="P47" s="2" t="s">
        <v>429</v>
      </c>
      <c r="Q47" t="e">
        <f>VLOOKUP(A47,'[2]Technology&amp;DataServices'!$A:$A,1,FALSE)</f>
        <v>#N/A</v>
      </c>
    </row>
    <row r="48" spans="1:17" x14ac:dyDescent="0.3">
      <c r="A48" s="2" t="s">
        <v>414</v>
      </c>
      <c r="B48" s="45" t="s">
        <v>415</v>
      </c>
      <c r="C48" s="45" t="s">
        <v>416</v>
      </c>
      <c r="D48" s="45"/>
      <c r="E48" s="45" t="s">
        <v>177</v>
      </c>
      <c r="F48" s="45" t="s">
        <v>40</v>
      </c>
      <c r="G48" s="42"/>
      <c r="H48" s="44" t="s">
        <v>472</v>
      </c>
      <c r="I48" s="46" t="s">
        <v>462</v>
      </c>
      <c r="J48" s="46" t="s">
        <v>12</v>
      </c>
      <c r="K48" s="4"/>
      <c r="L48" s="4" t="s">
        <v>35</v>
      </c>
      <c r="M48" s="1" t="s">
        <v>114</v>
      </c>
      <c r="N48" s="4" t="s">
        <v>147</v>
      </c>
      <c r="O48" s="4" t="s">
        <v>35</v>
      </c>
      <c r="P48" s="1" t="s">
        <v>429</v>
      </c>
      <c r="Q48" t="e">
        <f>VLOOKUP(A48,'[2]Technology&amp;DataServices'!$A:$A,1,FALSE)</f>
        <v>#N/A</v>
      </c>
    </row>
    <row r="49" spans="1:17" x14ac:dyDescent="0.3">
      <c r="A49" s="9" t="s">
        <v>307</v>
      </c>
      <c r="B49" s="47" t="s">
        <v>237</v>
      </c>
      <c r="C49" s="47" t="s">
        <v>308</v>
      </c>
      <c r="D49" s="47" t="s">
        <v>480</v>
      </c>
      <c r="E49" s="47" t="s">
        <v>485</v>
      </c>
      <c r="F49" s="45" t="s">
        <v>25</v>
      </c>
      <c r="G49" s="44"/>
      <c r="H49" s="46"/>
      <c r="I49" s="45" t="s">
        <v>9</v>
      </c>
      <c r="J49" s="42" t="s">
        <v>12</v>
      </c>
      <c r="K49" s="4"/>
      <c r="L49" s="4"/>
      <c r="M49" s="4"/>
      <c r="N49" s="4" t="s">
        <v>147</v>
      </c>
      <c r="O49" s="4" t="s">
        <v>147</v>
      </c>
      <c r="P49" s="1" t="s">
        <v>426</v>
      </c>
      <c r="Q49" t="e">
        <f>VLOOKUP(A49,'[2]Technology&amp;DataServices'!$A:$A,1,FALSE)</f>
        <v>#N/A</v>
      </c>
    </row>
    <row r="50" spans="1:17" x14ac:dyDescent="0.3">
      <c r="A50" s="2" t="s">
        <v>55</v>
      </c>
      <c r="B50" s="47" t="s">
        <v>56</v>
      </c>
      <c r="C50" s="47" t="s">
        <v>57</v>
      </c>
      <c r="D50" s="47"/>
      <c r="E50" s="48" t="s">
        <v>39</v>
      </c>
      <c r="F50" s="47" t="s">
        <v>25</v>
      </c>
      <c r="G50" s="46"/>
      <c r="H50" s="44" t="s">
        <v>473</v>
      </c>
      <c r="I50" s="46" t="s">
        <v>462</v>
      </c>
      <c r="J50" s="46" t="s">
        <v>12</v>
      </c>
      <c r="K50" s="4"/>
      <c r="L50" s="1" t="s">
        <v>54</v>
      </c>
      <c r="M50" s="1" t="s">
        <v>114</v>
      </c>
      <c r="N50" s="4" t="s">
        <v>147</v>
      </c>
      <c r="O50" s="4" t="s">
        <v>54</v>
      </c>
      <c r="P50" s="2" t="s">
        <v>429</v>
      </c>
      <c r="Q50" t="e">
        <f>VLOOKUP(A50,'[2]Technology&amp;DataServices'!$A:$A,1,FALSE)</f>
        <v>#N/A</v>
      </c>
    </row>
    <row r="51" spans="1:17" x14ac:dyDescent="0.3">
      <c r="A51" s="2" t="s">
        <v>58</v>
      </c>
      <c r="B51" s="47" t="s">
        <v>59</v>
      </c>
      <c r="C51" s="47" t="s">
        <v>60</v>
      </c>
      <c r="D51" s="47"/>
      <c r="E51" s="48" t="s">
        <v>39</v>
      </c>
      <c r="F51" s="47" t="s">
        <v>25</v>
      </c>
      <c r="G51" s="46"/>
      <c r="H51" s="44" t="s">
        <v>473</v>
      </c>
      <c r="I51" s="46" t="s">
        <v>462</v>
      </c>
      <c r="J51" s="46" t="s">
        <v>12</v>
      </c>
      <c r="K51" s="4"/>
      <c r="L51" s="1" t="s">
        <v>54</v>
      </c>
      <c r="M51" s="1" t="s">
        <v>114</v>
      </c>
      <c r="N51" s="4" t="s">
        <v>147</v>
      </c>
      <c r="O51" s="4" t="s">
        <v>54</v>
      </c>
      <c r="P51" s="2" t="s">
        <v>429</v>
      </c>
      <c r="Q51" t="e">
        <f>VLOOKUP(A51,'[2]Technology&amp;DataServices'!$A:$A,1,FALSE)</f>
        <v>#N/A</v>
      </c>
    </row>
    <row r="52" spans="1:17" x14ac:dyDescent="0.3">
      <c r="A52" s="2" t="s">
        <v>391</v>
      </c>
      <c r="B52" s="45" t="s">
        <v>41</v>
      </c>
      <c r="C52" s="45" t="s">
        <v>392</v>
      </c>
      <c r="D52" s="45" t="s">
        <v>481</v>
      </c>
      <c r="E52" s="45" t="s">
        <v>162</v>
      </c>
      <c r="F52" s="45" t="s">
        <v>40</v>
      </c>
      <c r="G52" s="44"/>
      <c r="H52" s="46" t="s">
        <v>464</v>
      </c>
      <c r="I52" s="46" t="s">
        <v>462</v>
      </c>
      <c r="J52" s="46" t="s">
        <v>12</v>
      </c>
      <c r="K52" s="4"/>
      <c r="L52" s="4"/>
      <c r="M52" s="1" t="s">
        <v>114</v>
      </c>
      <c r="N52" s="4" t="s">
        <v>147</v>
      </c>
      <c r="O52" s="4" t="s">
        <v>114</v>
      </c>
      <c r="P52" s="1" t="s">
        <v>429</v>
      </c>
      <c r="Q52" t="e">
        <f>VLOOKUP(A52,'[2]Technology&amp;DataServices'!$A:$A,1,FALSE)</f>
        <v>#N/A</v>
      </c>
    </row>
    <row r="53" spans="1:17" x14ac:dyDescent="0.3">
      <c r="A53" s="2" t="s">
        <v>79</v>
      </c>
      <c r="B53" s="45" t="s">
        <v>80</v>
      </c>
      <c r="C53" s="45" t="s">
        <v>81</v>
      </c>
      <c r="D53" s="45"/>
      <c r="E53" s="45" t="s">
        <v>491</v>
      </c>
      <c r="F53" s="45" t="s">
        <v>25</v>
      </c>
      <c r="G53" s="42"/>
      <c r="H53" s="44" t="s">
        <v>472</v>
      </c>
      <c r="I53" s="46" t="s">
        <v>462</v>
      </c>
      <c r="J53" s="46" t="s">
        <v>12</v>
      </c>
      <c r="K53" s="4"/>
      <c r="L53" s="4" t="s">
        <v>35</v>
      </c>
      <c r="M53" s="1" t="s">
        <v>114</v>
      </c>
      <c r="N53" s="4" t="s">
        <v>147</v>
      </c>
      <c r="O53" s="4" t="s">
        <v>35</v>
      </c>
      <c r="P53" s="1" t="s">
        <v>429</v>
      </c>
      <c r="Q53" t="e">
        <f>VLOOKUP(A53,'[2]Technology&amp;DataServices'!$A:$A,1,FALSE)</f>
        <v>#N/A</v>
      </c>
    </row>
    <row r="54" spans="1:17" x14ac:dyDescent="0.3">
      <c r="A54" s="2" t="s">
        <v>61</v>
      </c>
      <c r="B54" s="47" t="s">
        <v>62</v>
      </c>
      <c r="C54" s="47" t="s">
        <v>63</v>
      </c>
      <c r="D54" s="47"/>
      <c r="E54" s="48" t="s">
        <v>64</v>
      </c>
      <c r="F54" s="47" t="s">
        <v>40</v>
      </c>
      <c r="G54" s="44" t="s">
        <v>3</v>
      </c>
      <c r="H54" s="46"/>
      <c r="I54" s="46" t="s">
        <v>449</v>
      </c>
      <c r="J54" s="46" t="s">
        <v>3</v>
      </c>
      <c r="K54" s="4"/>
      <c r="L54" s="4"/>
      <c r="M54" s="4"/>
      <c r="N54" s="4" t="s">
        <v>65</v>
      </c>
      <c r="O54" s="3" t="s">
        <v>65</v>
      </c>
      <c r="P54" s="2" t="s">
        <v>425</v>
      </c>
      <c r="Q54" t="e">
        <f>VLOOKUP(A54,'[2]Technology&amp;DataServices'!$A:$A,1,FALSE)</f>
        <v>#N/A</v>
      </c>
    </row>
    <row r="55" spans="1:17" x14ac:dyDescent="0.3">
      <c r="A55" s="2" t="s">
        <v>403</v>
      </c>
      <c r="B55" s="45" t="s">
        <v>374</v>
      </c>
      <c r="C55" s="45" t="s">
        <v>404</v>
      </c>
      <c r="D55" s="45" t="s">
        <v>481</v>
      </c>
      <c r="E55" s="45" t="s">
        <v>482</v>
      </c>
      <c r="F55" s="45" t="s">
        <v>40</v>
      </c>
      <c r="G55" s="44"/>
      <c r="H55" s="46" t="s">
        <v>455</v>
      </c>
      <c r="I55" s="44" t="s">
        <v>479</v>
      </c>
      <c r="J55" s="45" t="s">
        <v>12</v>
      </c>
      <c r="K55" s="4"/>
      <c r="L55" s="4"/>
      <c r="M55" s="17" t="s">
        <v>118</v>
      </c>
      <c r="N55" s="4" t="s">
        <v>147</v>
      </c>
      <c r="O55" s="17" t="s">
        <v>118</v>
      </c>
      <c r="P55" s="1" t="s">
        <v>428</v>
      </c>
      <c r="Q55" t="e">
        <f>VLOOKUP(A55,'[2]Technology&amp;DataServices'!$A:$A,1,FALSE)</f>
        <v>#N/A</v>
      </c>
    </row>
    <row r="56" spans="1:17" x14ac:dyDescent="0.3">
      <c r="A56" s="2" t="s">
        <v>378</v>
      </c>
      <c r="B56" s="45" t="s">
        <v>379</v>
      </c>
      <c r="C56" s="45" t="s">
        <v>380</v>
      </c>
      <c r="D56" s="45"/>
      <c r="E56" s="45" t="s">
        <v>381</v>
      </c>
      <c r="F56" s="45" t="s">
        <v>40</v>
      </c>
      <c r="G56" s="44"/>
      <c r="H56" s="46" t="s">
        <v>458</v>
      </c>
      <c r="I56" s="44" t="s">
        <v>479</v>
      </c>
      <c r="J56" s="45" t="s">
        <v>12</v>
      </c>
      <c r="L56" s="4"/>
      <c r="M56" s="17" t="s">
        <v>118</v>
      </c>
      <c r="N56" s="4" t="s">
        <v>147</v>
      </c>
      <c r="O56" s="17" t="s">
        <v>118</v>
      </c>
      <c r="P56" s="1" t="s">
        <v>428</v>
      </c>
      <c r="Q56" t="e">
        <f>VLOOKUP(A56,'[2]Technology&amp;DataServices'!$A:$A,1,FALSE)</f>
        <v>#N/A</v>
      </c>
    </row>
    <row r="57" spans="1:17" x14ac:dyDescent="0.3">
      <c r="A57" s="2">
        <v>267</v>
      </c>
      <c r="B57" s="45" t="s">
        <v>132</v>
      </c>
      <c r="C57" s="45" t="s">
        <v>133</v>
      </c>
      <c r="D57" s="45" t="s">
        <v>481</v>
      </c>
      <c r="E57" s="45" t="s">
        <v>483</v>
      </c>
      <c r="F57" s="45" t="s">
        <v>25</v>
      </c>
      <c r="G57" s="44"/>
      <c r="H57" s="46" t="s">
        <v>457</v>
      </c>
      <c r="I57" s="44" t="s">
        <v>479</v>
      </c>
      <c r="J57" s="45" t="s">
        <v>12</v>
      </c>
      <c r="K57" s="4"/>
      <c r="L57" s="4"/>
      <c r="M57" s="17" t="s">
        <v>118</v>
      </c>
      <c r="N57" s="4" t="s">
        <v>147</v>
      </c>
      <c r="O57" s="17" t="s">
        <v>118</v>
      </c>
      <c r="P57" s="1" t="s">
        <v>428</v>
      </c>
      <c r="Q57" s="22" t="e">
        <f>VLOOKUP(A57,'[2]Technology&amp;DataServices'!$A:$A,1,FALSE)</f>
        <v>#N/A</v>
      </c>
    </row>
    <row r="58" spans="1:17" x14ac:dyDescent="0.3">
      <c r="A58" s="2" t="s">
        <v>233</v>
      </c>
      <c r="B58" s="45" t="s">
        <v>234</v>
      </c>
      <c r="C58" s="45" t="s">
        <v>235</v>
      </c>
      <c r="D58" s="45"/>
      <c r="E58" s="45" t="s">
        <v>236</v>
      </c>
      <c r="F58" s="45" t="s">
        <v>25</v>
      </c>
      <c r="G58" s="44"/>
      <c r="H58" s="46" t="s">
        <v>454</v>
      </c>
      <c r="I58" s="45" t="s">
        <v>9</v>
      </c>
      <c r="J58" s="46" t="s">
        <v>12</v>
      </c>
      <c r="K58" s="4"/>
      <c r="L58" s="4"/>
      <c r="M58" s="4" t="s">
        <v>237</v>
      </c>
      <c r="N58" s="4" t="s">
        <v>147</v>
      </c>
      <c r="O58" s="4" t="s">
        <v>237</v>
      </c>
      <c r="P58" s="1" t="s">
        <v>426</v>
      </c>
      <c r="Q58" s="22" t="e">
        <f>VLOOKUP(A58,'[2]Technology&amp;DataServices'!$A:$A,1,FALSE)</f>
        <v>#N/A</v>
      </c>
    </row>
    <row r="59" spans="1:17" x14ac:dyDescent="0.3">
      <c r="A59" s="2" t="s">
        <v>238</v>
      </c>
      <c r="B59" s="45" t="s">
        <v>239</v>
      </c>
      <c r="C59" s="45" t="s">
        <v>240</v>
      </c>
      <c r="D59" s="45"/>
      <c r="E59" s="45" t="s">
        <v>241</v>
      </c>
      <c r="F59" s="45" t="s">
        <v>25</v>
      </c>
      <c r="G59" s="44"/>
      <c r="H59" s="46" t="s">
        <v>454</v>
      </c>
      <c r="I59" s="45" t="s">
        <v>9</v>
      </c>
      <c r="J59" s="46" t="s">
        <v>12</v>
      </c>
      <c r="K59" s="4"/>
      <c r="L59" s="4"/>
      <c r="M59" s="4" t="s">
        <v>237</v>
      </c>
      <c r="N59" s="4" t="s">
        <v>147</v>
      </c>
      <c r="O59" s="4" t="s">
        <v>237</v>
      </c>
      <c r="P59" s="1" t="s">
        <v>426</v>
      </c>
      <c r="Q59" s="22" t="e">
        <f>VLOOKUP(A59,'[2]Technology&amp;DataServices'!$A:$A,1,FALSE)</f>
        <v>#N/A</v>
      </c>
    </row>
    <row r="60" spans="1:17" x14ac:dyDescent="0.3">
      <c r="A60" s="2">
        <v>254</v>
      </c>
      <c r="B60" s="45" t="s">
        <v>54</v>
      </c>
      <c r="C60" s="45" t="s">
        <v>129</v>
      </c>
      <c r="D60" s="45" t="s">
        <v>481</v>
      </c>
      <c r="E60" s="45" t="s">
        <v>162</v>
      </c>
      <c r="F60" s="45" t="s">
        <v>25</v>
      </c>
      <c r="G60" s="46"/>
      <c r="H60" s="44" t="s">
        <v>473</v>
      </c>
      <c r="I60" s="46" t="s">
        <v>462</v>
      </c>
      <c r="J60" s="46" t="s">
        <v>12</v>
      </c>
      <c r="K60" s="4"/>
      <c r="L60" s="4"/>
      <c r="M60" s="1" t="s">
        <v>114</v>
      </c>
      <c r="N60" s="4" t="s">
        <v>147</v>
      </c>
      <c r="O60" s="4" t="s">
        <v>114</v>
      </c>
      <c r="P60" s="1" t="s">
        <v>429</v>
      </c>
      <c r="Q60" s="22" t="e">
        <f>VLOOKUP(A60,'[2]Technology&amp;DataServices'!$A:$A,1,FALSE)</f>
        <v>#N/A</v>
      </c>
    </row>
    <row r="61" spans="1:17" x14ac:dyDescent="0.3">
      <c r="A61" s="2" t="s">
        <v>32</v>
      </c>
      <c r="B61" s="47" t="s">
        <v>33</v>
      </c>
      <c r="C61" s="47" t="s">
        <v>34</v>
      </c>
      <c r="D61" s="47"/>
      <c r="E61" s="48" t="s">
        <v>491</v>
      </c>
      <c r="F61" s="47" t="s">
        <v>25</v>
      </c>
      <c r="G61" s="42"/>
      <c r="H61" s="44" t="s">
        <v>472</v>
      </c>
      <c r="I61" s="46" t="s">
        <v>462</v>
      </c>
      <c r="J61" s="46" t="s">
        <v>12</v>
      </c>
      <c r="K61" s="4"/>
      <c r="L61" s="4" t="s">
        <v>35</v>
      </c>
      <c r="M61" s="1" t="s">
        <v>114</v>
      </c>
      <c r="N61" s="4" t="s">
        <v>147</v>
      </c>
      <c r="O61" s="4" t="s">
        <v>35</v>
      </c>
      <c r="P61" s="2" t="s">
        <v>429</v>
      </c>
      <c r="Q61" s="22" t="e">
        <f>VLOOKUP(A61,'[2]Technology&amp;DataServices'!$A:$A,1,FALSE)</f>
        <v>#N/A</v>
      </c>
    </row>
    <row r="62" spans="1:17" x14ac:dyDescent="0.3">
      <c r="A62" s="9" t="s">
        <v>309</v>
      </c>
      <c r="B62" s="47" t="s">
        <v>310</v>
      </c>
      <c r="C62" s="47" t="s">
        <v>311</v>
      </c>
      <c r="D62" s="47"/>
      <c r="E62" s="47" t="s">
        <v>236</v>
      </c>
      <c r="F62" s="45" t="s">
        <v>40</v>
      </c>
      <c r="G62" s="44"/>
      <c r="H62" s="46" t="s">
        <v>454</v>
      </c>
      <c r="I62" s="45" t="s">
        <v>9</v>
      </c>
      <c r="J62" s="46" t="s">
        <v>12</v>
      </c>
      <c r="K62" s="4"/>
      <c r="L62" s="4"/>
      <c r="M62" s="4" t="s">
        <v>237</v>
      </c>
      <c r="N62" s="4" t="s">
        <v>147</v>
      </c>
      <c r="O62" s="4" t="s">
        <v>237</v>
      </c>
      <c r="P62" s="1" t="s">
        <v>426</v>
      </c>
      <c r="Q62" s="22" t="e">
        <f>VLOOKUP(A62,'[2]Technology&amp;DataServices'!$A:$A,1,FALSE)</f>
        <v>#N/A</v>
      </c>
    </row>
    <row r="63" spans="1:17" x14ac:dyDescent="0.3">
      <c r="A63" s="2">
        <v>302</v>
      </c>
      <c r="B63" s="45" t="s">
        <v>142</v>
      </c>
      <c r="C63" s="45" t="s">
        <v>143</v>
      </c>
      <c r="D63" s="45"/>
      <c r="E63" s="45" t="s">
        <v>144</v>
      </c>
      <c r="F63" s="45" t="s">
        <v>40</v>
      </c>
      <c r="G63" s="44"/>
      <c r="H63" s="46"/>
      <c r="I63" s="46"/>
      <c r="J63" s="46" t="s">
        <v>431</v>
      </c>
      <c r="K63" s="4"/>
      <c r="L63" s="4"/>
      <c r="M63" s="4"/>
      <c r="N63" s="4" t="s">
        <v>110</v>
      </c>
      <c r="O63" s="4" t="s">
        <v>110</v>
      </c>
      <c r="P63" s="1" t="s">
        <v>424</v>
      </c>
      <c r="Q63" s="22" t="e">
        <f>VLOOKUP(A63,'[2]Technology&amp;DataServices'!$A:$A,1,FALSE)</f>
        <v>#N/A</v>
      </c>
    </row>
    <row r="64" spans="1:17" x14ac:dyDescent="0.3">
      <c r="A64" s="2" t="s">
        <v>333</v>
      </c>
      <c r="B64" s="45" t="s">
        <v>334</v>
      </c>
      <c r="C64" s="45" t="s">
        <v>335</v>
      </c>
      <c r="D64" s="45"/>
      <c r="E64" s="45" t="s">
        <v>212</v>
      </c>
      <c r="F64" s="45" t="s">
        <v>40</v>
      </c>
      <c r="G64" s="44" t="s">
        <v>441</v>
      </c>
      <c r="H64" s="45" t="s">
        <v>442</v>
      </c>
      <c r="I64" s="45" t="s">
        <v>444</v>
      </c>
      <c r="J64" s="45" t="s">
        <v>12</v>
      </c>
      <c r="K64" s="4" t="s">
        <v>270</v>
      </c>
      <c r="L64" s="1" t="s">
        <v>70</v>
      </c>
      <c r="M64" s="1" t="s">
        <v>31</v>
      </c>
      <c r="N64" s="1" t="s">
        <v>147</v>
      </c>
      <c r="O64" s="4" t="s">
        <v>70</v>
      </c>
      <c r="P64" s="1" t="s">
        <v>427</v>
      </c>
      <c r="Q64" s="20"/>
    </row>
    <row r="65" spans="1:17" x14ac:dyDescent="0.3">
      <c r="A65" s="16">
        <v>218</v>
      </c>
      <c r="B65" s="40" t="s">
        <v>118</v>
      </c>
      <c r="C65" s="40" t="s">
        <v>119</v>
      </c>
      <c r="D65" s="40" t="s">
        <v>480</v>
      </c>
      <c r="E65" s="40" t="s">
        <v>500</v>
      </c>
      <c r="F65" s="40" t="s">
        <v>25</v>
      </c>
      <c r="G65" s="42"/>
      <c r="H65" s="43"/>
      <c r="I65" s="44" t="s">
        <v>479</v>
      </c>
      <c r="J65" s="45" t="s">
        <v>12</v>
      </c>
      <c r="K65" s="4"/>
      <c r="L65" s="18"/>
      <c r="M65" s="18"/>
      <c r="N65" s="1" t="s">
        <v>147</v>
      </c>
      <c r="O65" s="18" t="s">
        <v>120</v>
      </c>
      <c r="P65" s="17" t="s">
        <v>428</v>
      </c>
      <c r="Q65" t="e">
        <f>VLOOKUP(A65,'[2]Technology&amp;DataServices'!$A:$A,1,FALSE)</f>
        <v>#N/A</v>
      </c>
    </row>
    <row r="66" spans="1:17" x14ac:dyDescent="0.3">
      <c r="A66" s="2" t="s">
        <v>87</v>
      </c>
      <c r="B66" s="45" t="s">
        <v>88</v>
      </c>
      <c r="C66" s="45" t="s">
        <v>89</v>
      </c>
      <c r="D66" s="45"/>
      <c r="E66" s="45" t="s">
        <v>39</v>
      </c>
      <c r="F66" s="45" t="s">
        <v>25</v>
      </c>
      <c r="G66" s="42"/>
      <c r="H66" s="44" t="s">
        <v>472</v>
      </c>
      <c r="I66" s="46" t="s">
        <v>462</v>
      </c>
      <c r="J66" s="46" t="s">
        <v>12</v>
      </c>
      <c r="K66" s="4"/>
      <c r="L66" s="4" t="s">
        <v>35</v>
      </c>
      <c r="M66" s="1" t="s">
        <v>114</v>
      </c>
      <c r="N66" s="4" t="s">
        <v>147</v>
      </c>
      <c r="O66" s="4" t="s">
        <v>35</v>
      </c>
      <c r="P66" s="1" t="s">
        <v>429</v>
      </c>
      <c r="Q66" s="22" t="e">
        <f>VLOOKUP(A66,'[2]Technology&amp;DataServices'!$A:$A,1,FALSE)</f>
        <v>#N/A</v>
      </c>
    </row>
    <row r="67" spans="1:17" x14ac:dyDescent="0.3">
      <c r="A67" s="2">
        <v>258</v>
      </c>
      <c r="B67" s="45" t="s">
        <v>130</v>
      </c>
      <c r="C67" s="45" t="s">
        <v>131</v>
      </c>
      <c r="D67" s="45"/>
      <c r="E67" s="45" t="s">
        <v>490</v>
      </c>
      <c r="F67" s="45" t="s">
        <v>25</v>
      </c>
      <c r="G67" s="44"/>
      <c r="H67" s="44" t="s">
        <v>471</v>
      </c>
      <c r="I67" s="46" t="s">
        <v>462</v>
      </c>
      <c r="J67" s="46" t="s">
        <v>12</v>
      </c>
      <c r="K67" s="4"/>
      <c r="L67" s="4" t="s">
        <v>26</v>
      </c>
      <c r="M67" s="1" t="s">
        <v>114</v>
      </c>
      <c r="N67" s="4" t="s">
        <v>147</v>
      </c>
      <c r="O67" s="4" t="s">
        <v>26</v>
      </c>
      <c r="P67" s="1" t="s">
        <v>429</v>
      </c>
      <c r="Q67" s="22" t="e">
        <f>VLOOKUP(A67,'[2]Technology&amp;DataServices'!$A:$A,1,FALSE)</f>
        <v>#N/A</v>
      </c>
    </row>
    <row r="68" spans="1:17" x14ac:dyDescent="0.3">
      <c r="A68" s="2">
        <v>159</v>
      </c>
      <c r="B68" s="45" t="s">
        <v>110</v>
      </c>
      <c r="C68" s="45" t="s">
        <v>111</v>
      </c>
      <c r="D68" s="45"/>
      <c r="E68" s="45" t="s">
        <v>112</v>
      </c>
      <c r="F68" s="45" t="s">
        <v>40</v>
      </c>
      <c r="G68" s="44"/>
      <c r="H68" s="46"/>
      <c r="I68" s="46"/>
      <c r="J68" s="46" t="s">
        <v>431</v>
      </c>
      <c r="K68" s="4"/>
      <c r="L68" s="4"/>
      <c r="M68" s="4"/>
      <c r="N68" s="4" t="s">
        <v>75</v>
      </c>
      <c r="O68" s="10" t="s">
        <v>147</v>
      </c>
      <c r="P68" s="1" t="s">
        <v>424</v>
      </c>
      <c r="Q68" s="22" t="e">
        <f>VLOOKUP(A68,'[2]Technology&amp;DataServices'!$A:$A,1,FALSE)</f>
        <v>#N/A</v>
      </c>
    </row>
    <row r="69" spans="1:17" x14ac:dyDescent="0.3">
      <c r="A69" s="2">
        <v>325</v>
      </c>
      <c r="B69" s="45" t="s">
        <v>167</v>
      </c>
      <c r="C69" s="45" t="s">
        <v>168</v>
      </c>
      <c r="D69" s="45"/>
      <c r="E69" s="45" t="s">
        <v>476</v>
      </c>
      <c r="F69" s="45" t="s">
        <v>25</v>
      </c>
      <c r="G69" s="42"/>
      <c r="H69" s="43"/>
      <c r="I69" s="44" t="s">
        <v>477</v>
      </c>
      <c r="J69" s="45" t="s">
        <v>12</v>
      </c>
      <c r="K69" s="4"/>
      <c r="L69" s="18"/>
      <c r="M69" s="18" t="s">
        <v>120</v>
      </c>
      <c r="N69" s="1" t="s">
        <v>147</v>
      </c>
      <c r="O69" s="4" t="s">
        <v>120</v>
      </c>
      <c r="P69" s="1" t="s">
        <v>428</v>
      </c>
      <c r="Q69" s="22" t="e">
        <f>VLOOKUP(A69,'[2]Technology&amp;DataServices'!$A:$A,1,FALSE)</f>
        <v>#N/A</v>
      </c>
    </row>
    <row r="70" spans="1:17" x14ac:dyDescent="0.3">
      <c r="A70" s="2" t="s">
        <v>186</v>
      </c>
      <c r="B70" s="45" t="s">
        <v>187</v>
      </c>
      <c r="C70" s="45" t="s">
        <v>188</v>
      </c>
      <c r="D70" s="45"/>
      <c r="E70" s="45" t="s">
        <v>189</v>
      </c>
      <c r="F70" s="45" t="s">
        <v>25</v>
      </c>
      <c r="G70" s="46"/>
      <c r="H70" s="44" t="s">
        <v>473</v>
      </c>
      <c r="I70" s="46" t="s">
        <v>462</v>
      </c>
      <c r="J70" s="46" t="s">
        <v>12</v>
      </c>
      <c r="K70" s="4"/>
      <c r="L70" s="1" t="s">
        <v>54</v>
      </c>
      <c r="M70" s="1" t="s">
        <v>114</v>
      </c>
      <c r="N70" s="4" t="s">
        <v>147</v>
      </c>
      <c r="O70" s="4" t="s">
        <v>54</v>
      </c>
      <c r="P70" s="1" t="s">
        <v>429</v>
      </c>
      <c r="Q70" t="e">
        <f>VLOOKUP(A70,'[2]Technology&amp;DataServices'!$A:$A,1,FALSE)</f>
        <v>#N/A</v>
      </c>
    </row>
    <row r="71" spans="1:17" x14ac:dyDescent="0.3">
      <c r="A71" s="2">
        <v>298</v>
      </c>
      <c r="B71" s="45" t="s">
        <v>93</v>
      </c>
      <c r="C71" s="45" t="s">
        <v>137</v>
      </c>
      <c r="D71" s="45"/>
      <c r="E71" s="45" t="s">
        <v>138</v>
      </c>
      <c r="F71" s="45" t="s">
        <v>40</v>
      </c>
      <c r="G71" s="44"/>
      <c r="H71" s="46"/>
      <c r="I71" s="46" t="s">
        <v>448</v>
      </c>
      <c r="J71" s="46" t="s">
        <v>3</v>
      </c>
      <c r="K71" s="4"/>
      <c r="L71" s="4"/>
      <c r="M71" s="4"/>
      <c r="N71" s="4" t="s">
        <v>65</v>
      </c>
      <c r="O71" s="3" t="s">
        <v>65</v>
      </c>
      <c r="P71" s="1" t="s">
        <v>425</v>
      </c>
      <c r="Q71" s="22" t="e">
        <f>VLOOKUP(A71,'[2]Technology&amp;DataServices'!$A:$A,1,FALSE)</f>
        <v>#N/A</v>
      </c>
    </row>
    <row r="72" spans="1:17" x14ac:dyDescent="0.3">
      <c r="A72" s="2" t="s">
        <v>417</v>
      </c>
      <c r="B72" s="45" t="s">
        <v>418</v>
      </c>
      <c r="C72" s="45" t="s">
        <v>419</v>
      </c>
      <c r="D72" s="45"/>
      <c r="E72" s="45" t="s">
        <v>488</v>
      </c>
      <c r="F72" s="45" t="s">
        <v>40</v>
      </c>
      <c r="G72" s="44" t="s">
        <v>484</v>
      </c>
      <c r="H72" s="46" t="s">
        <v>464</v>
      </c>
      <c r="I72" s="46" t="s">
        <v>462</v>
      </c>
      <c r="J72" s="46" t="s">
        <v>12</v>
      </c>
      <c r="K72" s="4"/>
      <c r="L72" s="4" t="s">
        <v>41</v>
      </c>
      <c r="M72" s="1" t="s">
        <v>114</v>
      </c>
      <c r="N72" s="4" t="s">
        <v>147</v>
      </c>
      <c r="O72" s="4" t="s">
        <v>41</v>
      </c>
      <c r="P72" s="1" t="s">
        <v>429</v>
      </c>
      <c r="Q72" s="22" t="e">
        <f>VLOOKUP(A72,'[2]Technology&amp;DataServices'!$A:$A,1,FALSE)</f>
        <v>#N/A</v>
      </c>
    </row>
    <row r="73" spans="1:17" x14ac:dyDescent="0.3">
      <c r="A73" s="2" t="s">
        <v>260</v>
      </c>
      <c r="B73" s="45" t="s">
        <v>261</v>
      </c>
      <c r="C73" s="45" t="s">
        <v>262</v>
      </c>
      <c r="D73" s="45"/>
      <c r="E73" s="45" t="s">
        <v>236</v>
      </c>
      <c r="F73" s="45" t="s">
        <v>74</v>
      </c>
      <c r="G73" s="44"/>
      <c r="H73" s="46" t="s">
        <v>454</v>
      </c>
      <c r="I73" s="45" t="s">
        <v>9</v>
      </c>
      <c r="J73" s="46" t="s">
        <v>12</v>
      </c>
      <c r="K73" s="4"/>
      <c r="L73" s="4"/>
      <c r="M73" s="4" t="s">
        <v>237</v>
      </c>
      <c r="N73" s="4" t="s">
        <v>147</v>
      </c>
      <c r="O73" s="4" t="s">
        <v>237</v>
      </c>
      <c r="P73" s="1" t="s">
        <v>426</v>
      </c>
      <c r="Q73" s="22" t="e">
        <f>VLOOKUP(A73,'[2]Technology&amp;DataServices'!$A:$A,1,FALSE)</f>
        <v>#N/A</v>
      </c>
    </row>
    <row r="74" spans="1:17" x14ac:dyDescent="0.3">
      <c r="A74" s="2" t="s">
        <v>42</v>
      </c>
      <c r="B74" s="47" t="s">
        <v>43</v>
      </c>
      <c r="C74" s="47" t="s">
        <v>44</v>
      </c>
      <c r="D74" s="47"/>
      <c r="E74" s="48" t="s">
        <v>39</v>
      </c>
      <c r="F74" s="47" t="s">
        <v>25</v>
      </c>
      <c r="G74" s="44"/>
      <c r="H74" s="44" t="s">
        <v>471</v>
      </c>
      <c r="I74" s="46" t="s">
        <v>462</v>
      </c>
      <c r="J74" s="46" t="s">
        <v>12</v>
      </c>
      <c r="K74" s="4"/>
      <c r="L74" s="4" t="s">
        <v>26</v>
      </c>
      <c r="M74" s="1" t="s">
        <v>114</v>
      </c>
      <c r="N74" s="4" t="s">
        <v>147</v>
      </c>
      <c r="O74" s="4" t="s">
        <v>26</v>
      </c>
      <c r="P74" s="2" t="s">
        <v>429</v>
      </c>
      <c r="Q74" t="e">
        <f>VLOOKUP(A74,'[2]Technology&amp;DataServices'!$A:$A,1,FALSE)</f>
        <v>#N/A</v>
      </c>
    </row>
    <row r="75" spans="1:17" s="55" customFormat="1" x14ac:dyDescent="0.3">
      <c r="A75" s="53">
        <v>331</v>
      </c>
      <c r="B75" s="54" t="s">
        <v>178</v>
      </c>
      <c r="C75" s="54" t="s">
        <v>179</v>
      </c>
      <c r="D75" s="54"/>
      <c r="E75" s="54" t="s">
        <v>177</v>
      </c>
      <c r="F75" s="54" t="s">
        <v>25</v>
      </c>
      <c r="H75" s="56" t="s">
        <v>472</v>
      </c>
      <c r="I75" s="57" t="s">
        <v>462</v>
      </c>
      <c r="J75" s="57" t="s">
        <v>12</v>
      </c>
      <c r="K75" s="57"/>
      <c r="L75" s="57" t="s">
        <v>35</v>
      </c>
      <c r="M75" s="54" t="s">
        <v>114</v>
      </c>
      <c r="N75" s="57" t="s">
        <v>147</v>
      </c>
      <c r="O75" s="57" t="s">
        <v>35</v>
      </c>
      <c r="P75" s="54" t="s">
        <v>429</v>
      </c>
      <c r="Q75" s="58" t="e">
        <f>VLOOKUP(A75,'[2]Technology&amp;DataServices'!$A:$A,1,FALSE)</f>
        <v>#N/A</v>
      </c>
    </row>
    <row r="76" spans="1:17" x14ac:dyDescent="0.3">
      <c r="A76" s="2" t="s">
        <v>411</v>
      </c>
      <c r="B76" s="1" t="s">
        <v>412</v>
      </c>
      <c r="C76" s="1" t="s">
        <v>413</v>
      </c>
      <c r="D76" s="1"/>
      <c r="E76" s="1" t="s">
        <v>177</v>
      </c>
      <c r="F76" s="1" t="s">
        <v>40</v>
      </c>
      <c r="G76" s="4"/>
      <c r="H76" s="13" t="s">
        <v>473</v>
      </c>
      <c r="I76" s="4" t="s">
        <v>462</v>
      </c>
      <c r="J76" s="4" t="s">
        <v>12</v>
      </c>
      <c r="K76" s="4"/>
      <c r="L76" s="1" t="s">
        <v>54</v>
      </c>
      <c r="M76" s="1" t="s">
        <v>114</v>
      </c>
      <c r="N76" s="4" t="s">
        <v>147</v>
      </c>
      <c r="O76" s="4" t="s">
        <v>54</v>
      </c>
      <c r="P76" s="1" t="s">
        <v>429</v>
      </c>
      <c r="Q76" s="22" t="e">
        <f>VLOOKUP(A76,'[2]Technology&amp;DataServices'!$A:$A,1,FALSE)</f>
        <v>#N/A</v>
      </c>
    </row>
    <row r="77" spans="1:17" x14ac:dyDescent="0.3">
      <c r="A77" s="2" t="s">
        <v>405</v>
      </c>
      <c r="B77" s="1" t="s">
        <v>406</v>
      </c>
      <c r="C77" s="1" t="s">
        <v>407</v>
      </c>
      <c r="D77" s="1"/>
      <c r="E77" s="1" t="s">
        <v>488</v>
      </c>
      <c r="F77" s="1" t="s">
        <v>40</v>
      </c>
      <c r="G77" s="13" t="s">
        <v>484</v>
      </c>
      <c r="H77" s="4" t="s">
        <v>464</v>
      </c>
      <c r="I77" s="4" t="s">
        <v>462</v>
      </c>
      <c r="J77" s="4" t="s">
        <v>12</v>
      </c>
      <c r="L77" s="4" t="s">
        <v>41</v>
      </c>
      <c r="M77" s="1" t="s">
        <v>114</v>
      </c>
      <c r="N77" s="4" t="s">
        <v>147</v>
      </c>
      <c r="O77" s="4" t="s">
        <v>41</v>
      </c>
      <c r="P77" s="1" t="s">
        <v>429</v>
      </c>
      <c r="Q77" s="22" t="e">
        <f>VLOOKUP(A77,'[2]Technology&amp;DataServices'!$A:$A,1,FALSE)</f>
        <v>#N/A</v>
      </c>
    </row>
    <row r="78" spans="1:17" x14ac:dyDescent="0.3">
      <c r="A78" s="2" t="s">
        <v>90</v>
      </c>
      <c r="B78" s="1" t="s">
        <v>91</v>
      </c>
      <c r="C78" s="1" t="s">
        <v>92</v>
      </c>
      <c r="D78" s="1"/>
      <c r="E78" s="1" t="s">
        <v>504</v>
      </c>
      <c r="F78" s="1" t="s">
        <v>40</v>
      </c>
      <c r="G78" s="13"/>
      <c r="H78" s="4"/>
      <c r="I78" s="4" t="s">
        <v>448</v>
      </c>
      <c r="J78" s="4" t="s">
        <v>3</v>
      </c>
      <c r="K78" s="13"/>
      <c r="L78" s="4"/>
      <c r="M78" s="4" t="s">
        <v>93</v>
      </c>
      <c r="N78" s="4" t="s">
        <v>65</v>
      </c>
      <c r="O78" s="4" t="s">
        <v>93</v>
      </c>
      <c r="P78" s="1" t="s">
        <v>425</v>
      </c>
      <c r="Q78" s="22" t="e">
        <f>VLOOKUP(A78,'[2]Technology&amp;DataServices'!$A:$A,1,FALSE)</f>
        <v>#N/A</v>
      </c>
    </row>
    <row r="79" spans="1:17" x14ac:dyDescent="0.3">
      <c r="A79" s="2" t="s">
        <v>97</v>
      </c>
      <c r="B79" s="1" t="s">
        <v>98</v>
      </c>
      <c r="C79" s="1" t="s">
        <v>99</v>
      </c>
      <c r="D79" s="1"/>
      <c r="E79" s="1" t="s">
        <v>39</v>
      </c>
      <c r="F79" s="1" t="s">
        <v>40</v>
      </c>
      <c r="G79" s="13"/>
      <c r="H79" s="4" t="s">
        <v>461</v>
      </c>
      <c r="I79" s="13" t="s">
        <v>13</v>
      </c>
      <c r="J79" s="4" t="s">
        <v>12</v>
      </c>
      <c r="K79" s="13"/>
      <c r="L79" s="4"/>
      <c r="M79" s="4" t="s">
        <v>100</v>
      </c>
      <c r="N79" s="4" t="s">
        <v>147</v>
      </c>
      <c r="O79" s="4" t="s">
        <v>100</v>
      </c>
      <c r="P79" s="1" t="s">
        <v>432</v>
      </c>
      <c r="Q79" s="22" t="e">
        <f>VLOOKUP(A79,'[2]Technology&amp;DataServices'!$A:$A,1,FALSE)</f>
        <v>#N/A</v>
      </c>
    </row>
    <row r="80" spans="1:17" s="35" customFormat="1" x14ac:dyDescent="0.3">
      <c r="A80" s="34"/>
      <c r="B80" s="33" t="s">
        <v>467</v>
      </c>
      <c r="C80" s="33" t="s">
        <v>460</v>
      </c>
      <c r="D80" s="33"/>
      <c r="E80" s="33" t="s">
        <v>459</v>
      </c>
      <c r="F80" s="33" t="s">
        <v>40</v>
      </c>
      <c r="G80" s="34"/>
      <c r="H80" s="36" t="s">
        <v>461</v>
      </c>
      <c r="I80" s="34" t="s">
        <v>13</v>
      </c>
      <c r="J80" s="36" t="s">
        <v>12</v>
      </c>
      <c r="K80" s="34"/>
      <c r="L80" s="36"/>
      <c r="M80" s="36" t="s">
        <v>100</v>
      </c>
      <c r="N80" s="36" t="s">
        <v>147</v>
      </c>
      <c r="O80" s="36" t="s">
        <v>100</v>
      </c>
      <c r="P80" s="33" t="s">
        <v>432</v>
      </c>
      <c r="Q80" s="37" t="e">
        <f>VLOOKUP(A80,'[2]Technology&amp;DataServices'!$A:$A,1,FALSE)</f>
        <v>#N/A</v>
      </c>
    </row>
    <row r="81" spans="1:17" s="35" customFormat="1" x14ac:dyDescent="0.3">
      <c r="A81" s="34"/>
      <c r="B81" s="33" t="s">
        <v>466</v>
      </c>
      <c r="C81" s="33" t="s">
        <v>468</v>
      </c>
      <c r="D81" s="33"/>
      <c r="E81" s="33" t="s">
        <v>469</v>
      </c>
      <c r="F81" s="33" t="s">
        <v>470</v>
      </c>
      <c r="G81" s="13" t="s">
        <v>484</v>
      </c>
      <c r="H81" s="36" t="s">
        <v>464</v>
      </c>
      <c r="I81" s="36" t="s">
        <v>462</v>
      </c>
      <c r="J81" s="36" t="s">
        <v>12</v>
      </c>
      <c r="L81" s="36" t="s">
        <v>41</v>
      </c>
      <c r="M81" s="33" t="s">
        <v>114</v>
      </c>
      <c r="N81" s="36" t="s">
        <v>147</v>
      </c>
      <c r="O81" s="36"/>
      <c r="Q81" s="37" t="e">
        <f>VLOOKUP(A81,'[2]Technology&amp;DataServices'!$A:$A,1,FALSE)</f>
        <v>#N/A</v>
      </c>
    </row>
    <row r="82" spans="1:17" s="35" customFormat="1" x14ac:dyDescent="0.3">
      <c r="A82" s="34"/>
      <c r="B82" s="33" t="s">
        <v>474</v>
      </c>
      <c r="C82" s="33" t="s">
        <v>475</v>
      </c>
      <c r="D82" s="33"/>
      <c r="E82" s="33" t="s">
        <v>177</v>
      </c>
      <c r="F82" s="33" t="s">
        <v>40</v>
      </c>
      <c r="G82" s="36"/>
      <c r="H82" s="34" t="s">
        <v>473</v>
      </c>
      <c r="I82" s="36" t="s">
        <v>462</v>
      </c>
      <c r="J82" s="36" t="s">
        <v>12</v>
      </c>
      <c r="K82" s="36"/>
      <c r="L82" s="33" t="s">
        <v>54</v>
      </c>
      <c r="M82" s="33" t="s">
        <v>114</v>
      </c>
      <c r="N82" s="36" t="s">
        <v>147</v>
      </c>
      <c r="O82" s="36"/>
      <c r="Q82" s="37" t="e">
        <f>VLOOKUP(A82,'[2]Technology&amp;DataServices'!$A:$A,1,FALSE)</f>
        <v>#N/A</v>
      </c>
    </row>
    <row r="83" spans="1:17" x14ac:dyDescent="0.3">
      <c r="A83" s="2" t="s">
        <v>396</v>
      </c>
      <c r="B83" s="1" t="s">
        <v>397</v>
      </c>
      <c r="C83" s="1" t="s">
        <v>398</v>
      </c>
      <c r="D83" s="1"/>
      <c r="E83" s="1" t="s">
        <v>489</v>
      </c>
      <c r="F83" s="1" t="s">
        <v>40</v>
      </c>
      <c r="G83" s="13" t="s">
        <v>484</v>
      </c>
      <c r="H83" s="4" t="s">
        <v>464</v>
      </c>
      <c r="I83" s="4" t="s">
        <v>462</v>
      </c>
      <c r="J83" s="4" t="s">
        <v>12</v>
      </c>
      <c r="K83" s="13"/>
      <c r="L83" s="4" t="s">
        <v>41</v>
      </c>
      <c r="M83" s="1" t="s">
        <v>114</v>
      </c>
      <c r="N83" s="4" t="s">
        <v>147</v>
      </c>
      <c r="O83" s="4" t="s">
        <v>41</v>
      </c>
      <c r="P83" s="1" t="s">
        <v>429</v>
      </c>
      <c r="Q83" s="22" t="e">
        <f>VLOOKUP(A83,'[2]Technology&amp;DataServices'!$A:$A,1,FALSE)</f>
        <v>#N/A</v>
      </c>
    </row>
    <row r="84" spans="1:17" x14ac:dyDescent="0.3">
      <c r="A84" s="2">
        <v>162</v>
      </c>
      <c r="B84" s="45" t="s">
        <v>35</v>
      </c>
      <c r="C84" s="45" t="s">
        <v>113</v>
      </c>
      <c r="D84" s="45" t="s">
        <v>481</v>
      </c>
      <c r="E84" s="45" t="s">
        <v>162</v>
      </c>
      <c r="F84" s="45" t="s">
        <v>25</v>
      </c>
      <c r="G84" s="42"/>
      <c r="H84" s="44" t="s">
        <v>472</v>
      </c>
      <c r="I84" s="46" t="s">
        <v>462</v>
      </c>
      <c r="J84" s="46" t="s">
        <v>12</v>
      </c>
      <c r="L84" s="4"/>
      <c r="M84" s="1" t="s">
        <v>114</v>
      </c>
      <c r="N84" s="4" t="s">
        <v>147</v>
      </c>
      <c r="O84" s="4" t="s">
        <v>114</v>
      </c>
      <c r="P84" s="1" t="s">
        <v>429</v>
      </c>
      <c r="Q84" s="22" t="e">
        <f>VLOOKUP(A84,'[2]Technology&amp;DataServices'!$A:$A,1,FALSE)</f>
        <v>#N/A</v>
      </c>
    </row>
    <row r="85" spans="1:17" x14ac:dyDescent="0.3">
      <c r="A85" s="2">
        <v>330</v>
      </c>
      <c r="B85" s="45" t="s">
        <v>175</v>
      </c>
      <c r="C85" s="45" t="s">
        <v>176</v>
      </c>
      <c r="D85" s="45"/>
      <c r="E85" s="45" t="s">
        <v>177</v>
      </c>
      <c r="F85" s="45" t="s">
        <v>25</v>
      </c>
      <c r="G85" s="46"/>
      <c r="H85" s="44" t="s">
        <v>473</v>
      </c>
      <c r="I85" s="46" t="s">
        <v>462</v>
      </c>
      <c r="J85" s="46" t="s">
        <v>12</v>
      </c>
      <c r="K85" s="4"/>
      <c r="L85" s="1" t="s">
        <v>54</v>
      </c>
      <c r="M85" s="1" t="s">
        <v>114</v>
      </c>
      <c r="N85" s="4" t="s">
        <v>147</v>
      </c>
      <c r="O85" s="4" t="s">
        <v>54</v>
      </c>
      <c r="P85" s="1" t="s">
        <v>429</v>
      </c>
      <c r="Q85" s="22" t="e">
        <f>VLOOKUP(A85,'[2]Technology&amp;DataServices'!$A:$A,1,FALSE)</f>
        <v>#N/A</v>
      </c>
    </row>
    <row r="86" spans="1:17" x14ac:dyDescent="0.3">
      <c r="A86" s="2">
        <v>312</v>
      </c>
      <c r="B86" s="45" t="s">
        <v>152</v>
      </c>
      <c r="C86" s="45" t="s">
        <v>153</v>
      </c>
      <c r="D86" s="45"/>
      <c r="E86" s="45" t="s">
        <v>154</v>
      </c>
      <c r="F86" s="45" t="s">
        <v>25</v>
      </c>
      <c r="G86" s="44"/>
      <c r="H86" s="46"/>
      <c r="I86" s="46" t="s">
        <v>450</v>
      </c>
      <c r="J86" s="46" t="s">
        <v>431</v>
      </c>
      <c r="K86" s="13"/>
      <c r="L86" s="4"/>
      <c r="M86" s="4"/>
      <c r="N86" s="4" t="s">
        <v>110</v>
      </c>
      <c r="O86" s="4" t="s">
        <v>110</v>
      </c>
      <c r="P86" s="1" t="s">
        <v>424</v>
      </c>
      <c r="Q86" s="22" t="e">
        <f>VLOOKUP(A86,'[2]Technology&amp;DataServices'!$A:$A,1,FALSE)</f>
        <v>#N/A</v>
      </c>
    </row>
    <row r="87" spans="1:17" x14ac:dyDescent="0.3">
      <c r="A87" s="2" t="s">
        <v>21</v>
      </c>
      <c r="B87" s="47" t="s">
        <v>22</v>
      </c>
      <c r="C87" s="47" t="s">
        <v>23</v>
      </c>
      <c r="D87" s="47"/>
      <c r="E87" s="48" t="s">
        <v>24</v>
      </c>
      <c r="F87" s="47" t="s">
        <v>25</v>
      </c>
      <c r="G87" s="44"/>
      <c r="H87" s="46" t="s">
        <v>471</v>
      </c>
      <c r="I87" s="46" t="s">
        <v>462</v>
      </c>
      <c r="J87" s="46" t="s">
        <v>12</v>
      </c>
      <c r="K87" s="13"/>
      <c r="L87" s="4" t="s">
        <v>26</v>
      </c>
      <c r="M87" s="1" t="s">
        <v>114</v>
      </c>
      <c r="N87" s="4" t="s">
        <v>147</v>
      </c>
      <c r="O87" s="3" t="s">
        <v>26</v>
      </c>
      <c r="P87" s="2" t="s">
        <v>429</v>
      </c>
      <c r="Q87" s="22" t="e">
        <f>VLOOKUP(A87,'[2]Technology&amp;DataServices'!$A:$A,1,FALSE)</f>
        <v>#N/A</v>
      </c>
    </row>
    <row r="88" spans="1:17" x14ac:dyDescent="0.3">
      <c r="A88" s="2">
        <v>224</v>
      </c>
      <c r="B88" s="45" t="s">
        <v>26</v>
      </c>
      <c r="C88" s="45" t="s">
        <v>123</v>
      </c>
      <c r="D88" s="45" t="s">
        <v>481</v>
      </c>
      <c r="E88" s="45" t="s">
        <v>162</v>
      </c>
      <c r="F88" s="45" t="s">
        <v>25</v>
      </c>
      <c r="G88" s="44"/>
      <c r="H88" s="46" t="s">
        <v>471</v>
      </c>
      <c r="I88" s="46" t="s">
        <v>462</v>
      </c>
      <c r="J88" s="46" t="s">
        <v>12</v>
      </c>
      <c r="K88" s="13"/>
      <c r="L88" s="4"/>
      <c r="M88" s="1" t="s">
        <v>114</v>
      </c>
      <c r="N88" s="4" t="s">
        <v>147</v>
      </c>
      <c r="O88" s="1" t="s">
        <v>114</v>
      </c>
      <c r="P88" s="1" t="s">
        <v>429</v>
      </c>
      <c r="Q88" s="22" t="e">
        <f>VLOOKUP(A88,'[2]Technology&amp;DataServices'!$A:$A,1,FALSE)</f>
        <v>#N/A</v>
      </c>
    </row>
    <row r="89" spans="1:17" x14ac:dyDescent="0.3">
      <c r="A89" s="2">
        <v>319</v>
      </c>
      <c r="B89" s="45" t="s">
        <v>160</v>
      </c>
      <c r="C89" s="45" t="s">
        <v>161</v>
      </c>
      <c r="D89" s="45"/>
      <c r="E89" s="45" t="s">
        <v>162</v>
      </c>
      <c r="F89" s="45" t="s">
        <v>25</v>
      </c>
      <c r="G89" s="44"/>
      <c r="H89" s="46" t="s">
        <v>471</v>
      </c>
      <c r="I89" s="46" t="s">
        <v>462</v>
      </c>
      <c r="J89" s="46" t="s">
        <v>12</v>
      </c>
      <c r="K89" s="13"/>
      <c r="L89" s="4" t="s">
        <v>26</v>
      </c>
      <c r="M89" s="1" t="s">
        <v>114</v>
      </c>
      <c r="N89" s="4" t="s">
        <v>147</v>
      </c>
      <c r="O89" s="3" t="s">
        <v>26</v>
      </c>
      <c r="P89" s="1" t="s">
        <v>429</v>
      </c>
      <c r="Q89" t="e">
        <f>VLOOKUP(A89,'[2]Technology&amp;DataServices'!$A:$A,1,FALSE)</f>
        <v>#N/A</v>
      </c>
    </row>
    <row r="90" spans="1:17" x14ac:dyDescent="0.3">
      <c r="A90" s="2" t="s">
        <v>278</v>
      </c>
      <c r="B90" s="45" t="s">
        <v>279</v>
      </c>
      <c r="C90" s="45" t="s">
        <v>280</v>
      </c>
      <c r="D90" s="45"/>
      <c r="E90" s="45" t="s">
        <v>281</v>
      </c>
      <c r="F90" s="45" t="s">
        <v>40</v>
      </c>
      <c r="G90" s="44"/>
      <c r="H90" s="46"/>
      <c r="I90" s="46" t="s">
        <v>450</v>
      </c>
      <c r="J90" s="46" t="s">
        <v>431</v>
      </c>
      <c r="K90" s="13"/>
      <c r="L90" s="4"/>
      <c r="M90" s="4"/>
      <c r="N90" s="4" t="s">
        <v>110</v>
      </c>
      <c r="O90" s="4" t="s">
        <v>110</v>
      </c>
      <c r="P90" s="1" t="s">
        <v>424</v>
      </c>
      <c r="Q90" t="e">
        <f>VLOOKUP(A90,'[2]Technology&amp;DataServices'!$A:$A,1,FALSE)</f>
        <v>#N/A</v>
      </c>
    </row>
    <row r="91" spans="1:17" x14ac:dyDescent="0.3">
      <c r="A91" s="9" t="s">
        <v>206</v>
      </c>
      <c r="B91" s="45" t="s">
        <v>75</v>
      </c>
      <c r="C91" s="45" t="s">
        <v>207</v>
      </c>
      <c r="D91" s="45"/>
      <c r="E91" s="45" t="s">
        <v>208</v>
      </c>
      <c r="F91" s="45" t="s">
        <v>40</v>
      </c>
      <c r="G91" s="42"/>
      <c r="H91" s="46"/>
      <c r="I91" s="46"/>
      <c r="J91" s="44" t="s">
        <v>7</v>
      </c>
      <c r="K91" s="4"/>
      <c r="L91" s="4"/>
      <c r="M91" s="4"/>
      <c r="N91" s="4"/>
      <c r="O91" s="4"/>
      <c r="P91" s="1" t="s">
        <v>433</v>
      </c>
      <c r="Q91" s="22" t="e">
        <f>VLOOKUP(A91,'[2]Technology&amp;DataServices'!$A:$A,1,FALSE)</f>
        <v>#N/A</v>
      </c>
    </row>
    <row r="92" spans="1:17" x14ac:dyDescent="0.3">
      <c r="A92" s="2" t="s">
        <v>71</v>
      </c>
      <c r="B92" s="45" t="s">
        <v>72</v>
      </c>
      <c r="C92" s="45" t="s">
        <v>73</v>
      </c>
      <c r="D92" s="45"/>
      <c r="E92" s="45" t="s">
        <v>486</v>
      </c>
      <c r="F92" s="45" t="s">
        <v>74</v>
      </c>
      <c r="G92" s="44"/>
      <c r="H92" s="46" t="s">
        <v>453</v>
      </c>
      <c r="I92" s="45" t="s">
        <v>9</v>
      </c>
      <c r="J92" s="42" t="s">
        <v>12</v>
      </c>
      <c r="K92" s="4"/>
      <c r="L92" s="4"/>
      <c r="M92" s="4"/>
      <c r="N92" s="4" t="s">
        <v>237</v>
      </c>
      <c r="O92" s="10" t="s">
        <v>237</v>
      </c>
      <c r="P92" s="1" t="s">
        <v>426</v>
      </c>
      <c r="Q92" s="22" t="e">
        <f>VLOOKUP(A92,'[2]Technology&amp;DataServices'!$A:$A,1,FALSE)</f>
        <v>#N/A</v>
      </c>
    </row>
    <row r="93" spans="1:17" x14ac:dyDescent="0.3">
      <c r="A93" s="2" t="s">
        <v>285</v>
      </c>
      <c r="B93" s="45" t="s">
        <v>286</v>
      </c>
      <c r="C93" s="45" t="s">
        <v>287</v>
      </c>
      <c r="D93" s="45"/>
      <c r="E93" s="45" t="s">
        <v>288</v>
      </c>
      <c r="F93" s="45" t="s">
        <v>40</v>
      </c>
      <c r="G93" s="44"/>
      <c r="H93" s="46"/>
      <c r="I93" s="45" t="s">
        <v>447</v>
      </c>
      <c r="J93" s="45" t="s">
        <v>3</v>
      </c>
      <c r="K93" s="4"/>
      <c r="L93" s="4"/>
      <c r="M93" s="4"/>
      <c r="N93" s="1" t="s">
        <v>65</v>
      </c>
      <c r="O93" s="3" t="s">
        <v>65</v>
      </c>
      <c r="P93" s="1" t="s">
        <v>425</v>
      </c>
      <c r="Q93" s="22" t="e">
        <f>VLOOKUP(A93,'[2]Technology&amp;DataServices'!$A:$A,1,FALSE)</f>
        <v>#N/A</v>
      </c>
    </row>
    <row r="94" spans="1:17" s="28" customFormat="1" x14ac:dyDescent="0.3">
      <c r="A94" s="23" t="s">
        <v>216</v>
      </c>
      <c r="B94" s="45" t="s">
        <v>217</v>
      </c>
      <c r="C94" s="45" t="s">
        <v>218</v>
      </c>
      <c r="D94" s="45"/>
      <c r="E94" s="45" t="s">
        <v>212</v>
      </c>
      <c r="F94" s="45" t="s">
        <v>40</v>
      </c>
      <c r="G94" s="43" t="s">
        <v>441</v>
      </c>
      <c r="H94" s="43" t="s">
        <v>442</v>
      </c>
      <c r="I94" s="43" t="s">
        <v>444</v>
      </c>
      <c r="J94" s="43" t="s">
        <v>12</v>
      </c>
      <c r="K94" s="31" t="s">
        <v>270</v>
      </c>
      <c r="L94" s="26" t="s">
        <v>70</v>
      </c>
      <c r="M94" s="26" t="s">
        <v>31</v>
      </c>
      <c r="N94" s="31" t="s">
        <v>147</v>
      </c>
      <c r="O94" s="26" t="s">
        <v>70</v>
      </c>
      <c r="P94" s="24" t="s">
        <v>427</v>
      </c>
      <c r="Q94" s="27"/>
    </row>
    <row r="95" spans="1:17" s="28" customFormat="1" x14ac:dyDescent="0.3">
      <c r="A95" s="29" t="s">
        <v>319</v>
      </c>
      <c r="B95" s="40" t="s">
        <v>31</v>
      </c>
      <c r="C95" s="40" t="s">
        <v>107</v>
      </c>
      <c r="D95" s="40" t="s">
        <v>480</v>
      </c>
      <c r="E95" s="40" t="s">
        <v>503</v>
      </c>
      <c r="F95" s="40" t="s">
        <v>25</v>
      </c>
      <c r="G95" s="43"/>
      <c r="H95" s="44"/>
      <c r="I95" s="43" t="s">
        <v>444</v>
      </c>
      <c r="J95" s="43" t="s">
        <v>12</v>
      </c>
      <c r="K95" s="25"/>
      <c r="L95" s="25"/>
      <c r="M95" s="25"/>
      <c r="N95" s="25" t="s">
        <v>147</v>
      </c>
      <c r="O95" s="31" t="s">
        <v>147</v>
      </c>
      <c r="P95" s="30" t="s">
        <v>426</v>
      </c>
    </row>
    <row r="96" spans="1:17" s="28" customFormat="1" x14ac:dyDescent="0.3">
      <c r="A96" s="23" t="s">
        <v>266</v>
      </c>
      <c r="B96" s="45" t="s">
        <v>267</v>
      </c>
      <c r="C96" s="45" t="s">
        <v>268</v>
      </c>
      <c r="D96" s="45"/>
      <c r="E96" s="45" t="s">
        <v>212</v>
      </c>
      <c r="F96" s="45" t="s">
        <v>40</v>
      </c>
      <c r="G96" s="43" t="s">
        <v>441</v>
      </c>
      <c r="H96" s="44" t="s">
        <v>442</v>
      </c>
      <c r="I96" s="43" t="s">
        <v>444</v>
      </c>
      <c r="J96" s="43" t="s">
        <v>12</v>
      </c>
      <c r="K96" s="25" t="s">
        <v>270</v>
      </c>
      <c r="L96" s="25" t="s">
        <v>70</v>
      </c>
      <c r="M96" s="25" t="s">
        <v>31</v>
      </c>
      <c r="N96" s="25" t="s">
        <v>147</v>
      </c>
      <c r="O96" s="26" t="s">
        <v>70</v>
      </c>
      <c r="P96" s="24" t="s">
        <v>427</v>
      </c>
      <c r="Q96" s="27"/>
    </row>
    <row r="97" spans="1:17" s="28" customFormat="1" x14ac:dyDescent="0.3">
      <c r="A97" s="23" t="s">
        <v>209</v>
      </c>
      <c r="B97" s="45" t="s">
        <v>210</v>
      </c>
      <c r="C97" s="45" t="s">
        <v>211</v>
      </c>
      <c r="D97" s="45"/>
      <c r="E97" s="45" t="s">
        <v>212</v>
      </c>
      <c r="F97" s="45" t="s">
        <v>40</v>
      </c>
      <c r="G97" s="43" t="s">
        <v>441</v>
      </c>
      <c r="H97" s="44" t="s">
        <v>442</v>
      </c>
      <c r="I97" s="43" t="s">
        <v>444</v>
      </c>
      <c r="J97" s="43" t="s">
        <v>12</v>
      </c>
      <c r="K97" s="25" t="s">
        <v>270</v>
      </c>
      <c r="L97" s="25" t="s">
        <v>70</v>
      </c>
      <c r="M97" s="25" t="s">
        <v>31</v>
      </c>
      <c r="N97" s="25" t="s">
        <v>147</v>
      </c>
      <c r="O97" s="26" t="s">
        <v>70</v>
      </c>
      <c r="P97" s="24" t="s">
        <v>427</v>
      </c>
      <c r="Q97" s="27"/>
    </row>
    <row r="98" spans="1:17" s="28" customFormat="1" x14ac:dyDescent="0.3">
      <c r="A98" s="23" t="s">
        <v>219</v>
      </c>
      <c r="B98" s="45" t="s">
        <v>220</v>
      </c>
      <c r="C98" s="45" t="s">
        <v>211</v>
      </c>
      <c r="D98" s="45"/>
      <c r="E98" s="45" t="s">
        <v>212</v>
      </c>
      <c r="F98" s="45" t="s">
        <v>40</v>
      </c>
      <c r="G98" s="43" t="s">
        <v>441</v>
      </c>
      <c r="H98" s="44" t="s">
        <v>442</v>
      </c>
      <c r="I98" s="43" t="s">
        <v>444</v>
      </c>
      <c r="J98" s="43" t="s">
        <v>12</v>
      </c>
      <c r="K98" s="25" t="s">
        <v>270</v>
      </c>
      <c r="L98" s="25" t="s">
        <v>70</v>
      </c>
      <c r="M98" s="25" t="s">
        <v>31</v>
      </c>
      <c r="N98" s="25" t="s">
        <v>147</v>
      </c>
      <c r="O98" s="26" t="s">
        <v>70</v>
      </c>
      <c r="P98" s="24" t="s">
        <v>427</v>
      </c>
      <c r="Q98" s="27"/>
    </row>
    <row r="99" spans="1:17" s="28" customFormat="1" x14ac:dyDescent="0.3">
      <c r="A99" s="23" t="s">
        <v>263</v>
      </c>
      <c r="B99" s="45" t="s">
        <v>264</v>
      </c>
      <c r="C99" s="45" t="s">
        <v>265</v>
      </c>
      <c r="D99" s="45"/>
      <c r="E99" s="45" t="s">
        <v>212</v>
      </c>
      <c r="F99" s="45" t="s">
        <v>40</v>
      </c>
      <c r="G99" s="43" t="s">
        <v>441</v>
      </c>
      <c r="H99" s="44" t="s">
        <v>442</v>
      </c>
      <c r="I99" s="43" t="s">
        <v>444</v>
      </c>
      <c r="J99" s="43" t="s">
        <v>12</v>
      </c>
      <c r="K99" s="25" t="s">
        <v>270</v>
      </c>
      <c r="L99" s="25" t="s">
        <v>70</v>
      </c>
      <c r="M99" s="25" t="s">
        <v>31</v>
      </c>
      <c r="N99" s="25" t="s">
        <v>147</v>
      </c>
      <c r="O99" s="26" t="s">
        <v>70</v>
      </c>
      <c r="P99" s="24" t="s">
        <v>427</v>
      </c>
      <c r="Q99" s="27"/>
    </row>
    <row r="100" spans="1:17" s="28" customFormat="1" x14ac:dyDescent="0.3">
      <c r="A100" s="23" t="s">
        <v>221</v>
      </c>
      <c r="B100" s="45" t="s">
        <v>222</v>
      </c>
      <c r="C100" s="45" t="s">
        <v>223</v>
      </c>
      <c r="D100" s="45"/>
      <c r="E100" s="45" t="s">
        <v>212</v>
      </c>
      <c r="F100" s="45" t="s">
        <v>40</v>
      </c>
      <c r="G100" s="43" t="s">
        <v>441</v>
      </c>
      <c r="H100" s="44" t="s">
        <v>442</v>
      </c>
      <c r="I100" s="43" t="s">
        <v>444</v>
      </c>
      <c r="J100" s="43" t="s">
        <v>12</v>
      </c>
      <c r="K100" s="25" t="s">
        <v>270</v>
      </c>
      <c r="L100" s="25" t="s">
        <v>70</v>
      </c>
      <c r="M100" s="25" t="s">
        <v>31</v>
      </c>
      <c r="N100" s="25" t="s">
        <v>147</v>
      </c>
      <c r="O100" s="26" t="s">
        <v>70</v>
      </c>
      <c r="P100" s="24" t="s">
        <v>427</v>
      </c>
      <c r="Q100" s="27"/>
    </row>
    <row r="101" spans="1:17" s="28" customFormat="1" x14ac:dyDescent="0.3">
      <c r="A101" s="23" t="s">
        <v>269</v>
      </c>
      <c r="B101" s="45" t="s">
        <v>270</v>
      </c>
      <c r="C101" s="45" t="s">
        <v>271</v>
      </c>
      <c r="D101" s="45" t="s">
        <v>481</v>
      </c>
      <c r="E101" s="45" t="s">
        <v>212</v>
      </c>
      <c r="F101" s="45" t="s">
        <v>40</v>
      </c>
      <c r="G101" s="43" t="s">
        <v>441</v>
      </c>
      <c r="H101" s="44" t="s">
        <v>442</v>
      </c>
      <c r="I101" s="43" t="s">
        <v>444</v>
      </c>
      <c r="J101" s="43" t="s">
        <v>12</v>
      </c>
      <c r="K101" s="25"/>
      <c r="L101" s="25" t="s">
        <v>70</v>
      </c>
      <c r="M101" s="25" t="s">
        <v>31</v>
      </c>
      <c r="N101" s="25" t="s">
        <v>147</v>
      </c>
      <c r="O101" s="26" t="s">
        <v>70</v>
      </c>
      <c r="P101" s="24" t="s">
        <v>427</v>
      </c>
      <c r="Q101" s="27"/>
    </row>
    <row r="102" spans="1:17" s="28" customFormat="1" x14ac:dyDescent="0.3">
      <c r="A102" s="23" t="s">
        <v>275</v>
      </c>
      <c r="B102" s="45" t="s">
        <v>276</v>
      </c>
      <c r="C102" s="45" t="s">
        <v>277</v>
      </c>
      <c r="D102" s="45"/>
      <c r="E102" s="45" t="s">
        <v>212</v>
      </c>
      <c r="F102" s="45" t="s">
        <v>40</v>
      </c>
      <c r="G102" s="43" t="s">
        <v>441</v>
      </c>
      <c r="H102" s="44" t="s">
        <v>442</v>
      </c>
      <c r="I102" s="43" t="s">
        <v>444</v>
      </c>
      <c r="J102" s="43" t="s">
        <v>12</v>
      </c>
      <c r="K102" s="25" t="s">
        <v>270</v>
      </c>
      <c r="L102" s="25" t="s">
        <v>70</v>
      </c>
      <c r="M102" s="25" t="s">
        <v>31</v>
      </c>
      <c r="N102" s="25" t="s">
        <v>147</v>
      </c>
      <c r="O102" s="26" t="s">
        <v>70</v>
      </c>
      <c r="P102" s="24" t="s">
        <v>427</v>
      </c>
      <c r="Q102" s="27"/>
    </row>
    <row r="103" spans="1:17" s="28" customFormat="1" x14ac:dyDescent="0.3">
      <c r="A103" s="23" t="s">
        <v>213</v>
      </c>
      <c r="B103" s="45" t="s">
        <v>214</v>
      </c>
      <c r="C103" s="45" t="s">
        <v>215</v>
      </c>
      <c r="D103" s="45"/>
      <c r="E103" s="45" t="s">
        <v>212</v>
      </c>
      <c r="F103" s="45" t="s">
        <v>40</v>
      </c>
      <c r="G103" s="43" t="s">
        <v>441</v>
      </c>
      <c r="H103" s="44" t="s">
        <v>442</v>
      </c>
      <c r="I103" s="43" t="s">
        <v>444</v>
      </c>
      <c r="J103" s="43" t="s">
        <v>12</v>
      </c>
      <c r="K103" s="25" t="s">
        <v>270</v>
      </c>
      <c r="L103" s="25" t="s">
        <v>70</v>
      </c>
      <c r="M103" s="25" t="s">
        <v>31</v>
      </c>
      <c r="N103" s="25" t="s">
        <v>147</v>
      </c>
      <c r="O103" s="26" t="s">
        <v>70</v>
      </c>
      <c r="P103" s="24" t="s">
        <v>427</v>
      </c>
      <c r="Q103" s="27"/>
    </row>
    <row r="104" spans="1:17" s="28" customFormat="1" x14ac:dyDescent="0.3">
      <c r="A104" s="23" t="s">
        <v>289</v>
      </c>
      <c r="B104" s="45" t="s">
        <v>290</v>
      </c>
      <c r="C104" s="45" t="s">
        <v>291</v>
      </c>
      <c r="D104" s="45"/>
      <c r="E104" s="45" t="s">
        <v>212</v>
      </c>
      <c r="F104" s="45" t="s">
        <v>40</v>
      </c>
      <c r="G104" s="43" t="s">
        <v>441</v>
      </c>
      <c r="H104" s="44" t="s">
        <v>442</v>
      </c>
      <c r="I104" s="43" t="s">
        <v>444</v>
      </c>
      <c r="J104" s="43" t="s">
        <v>12</v>
      </c>
      <c r="K104" s="25" t="s">
        <v>270</v>
      </c>
      <c r="L104" s="25" t="s">
        <v>70</v>
      </c>
      <c r="M104" s="25" t="s">
        <v>31</v>
      </c>
      <c r="N104" s="25" t="s">
        <v>147</v>
      </c>
      <c r="O104" s="26" t="s">
        <v>70</v>
      </c>
      <c r="P104" s="24" t="s">
        <v>427</v>
      </c>
      <c r="Q104" s="27"/>
    </row>
    <row r="105" spans="1:17" s="28" customFormat="1" x14ac:dyDescent="0.3">
      <c r="A105" s="29">
        <v>227</v>
      </c>
      <c r="B105" s="40" t="s">
        <v>124</v>
      </c>
      <c r="C105" s="40" t="s">
        <v>125</v>
      </c>
      <c r="D105" s="40"/>
      <c r="E105" s="40" t="s">
        <v>30</v>
      </c>
      <c r="F105" s="40" t="s">
        <v>40</v>
      </c>
      <c r="G105" s="43"/>
      <c r="H105" s="44" t="s">
        <v>1</v>
      </c>
      <c r="I105" s="43" t="s">
        <v>444</v>
      </c>
      <c r="J105" s="43" t="s">
        <v>12</v>
      </c>
      <c r="K105" s="25"/>
      <c r="L105" s="25" t="s">
        <v>101</v>
      </c>
      <c r="M105" s="25" t="s">
        <v>31</v>
      </c>
      <c r="N105" s="25" t="s">
        <v>147</v>
      </c>
      <c r="O105" s="30" t="s">
        <v>101</v>
      </c>
      <c r="P105" s="30" t="s">
        <v>427</v>
      </c>
    </row>
    <row r="106" spans="1:17" s="28" customFormat="1" x14ac:dyDescent="0.3">
      <c r="A106" s="23" t="s">
        <v>197</v>
      </c>
      <c r="B106" s="45" t="s">
        <v>198</v>
      </c>
      <c r="C106" s="45" t="s">
        <v>199</v>
      </c>
      <c r="D106" s="45"/>
      <c r="E106" s="45" t="s">
        <v>193</v>
      </c>
      <c r="F106" s="45" t="s">
        <v>40</v>
      </c>
      <c r="G106" s="43" t="s">
        <v>441</v>
      </c>
      <c r="H106" s="43" t="s">
        <v>442</v>
      </c>
      <c r="I106" s="43" t="s">
        <v>444</v>
      </c>
      <c r="J106" s="43" t="s">
        <v>12</v>
      </c>
      <c r="K106" s="25" t="s">
        <v>270</v>
      </c>
      <c r="L106" s="25" t="s">
        <v>70</v>
      </c>
      <c r="M106" s="25" t="s">
        <v>31</v>
      </c>
      <c r="N106" s="25" t="s">
        <v>147</v>
      </c>
      <c r="O106" s="26" t="s">
        <v>70</v>
      </c>
      <c r="P106" s="24" t="s">
        <v>427</v>
      </c>
      <c r="Q106" s="27"/>
    </row>
    <row r="107" spans="1:17" s="28" customFormat="1" x14ac:dyDescent="0.3">
      <c r="A107" s="23" t="s">
        <v>194</v>
      </c>
      <c r="B107" s="45" t="s">
        <v>195</v>
      </c>
      <c r="C107" s="45" t="s">
        <v>196</v>
      </c>
      <c r="D107" s="45"/>
      <c r="E107" s="45" t="s">
        <v>193</v>
      </c>
      <c r="F107" s="45" t="s">
        <v>40</v>
      </c>
      <c r="G107" s="43" t="s">
        <v>441</v>
      </c>
      <c r="H107" s="43" t="s">
        <v>442</v>
      </c>
      <c r="I107" s="43" t="s">
        <v>444</v>
      </c>
      <c r="J107" s="43" t="s">
        <v>12</v>
      </c>
      <c r="K107" s="25" t="s">
        <v>270</v>
      </c>
      <c r="L107" s="25" t="s">
        <v>70</v>
      </c>
      <c r="M107" s="25" t="s">
        <v>31</v>
      </c>
      <c r="N107" s="25" t="s">
        <v>147</v>
      </c>
      <c r="O107" s="26" t="s">
        <v>70</v>
      </c>
      <c r="P107" s="24" t="s">
        <v>427</v>
      </c>
      <c r="Q107" s="27"/>
    </row>
    <row r="108" spans="1:17" s="28" customFormat="1" x14ac:dyDescent="0.3">
      <c r="A108" s="23" t="s">
        <v>190</v>
      </c>
      <c r="B108" s="45" t="s">
        <v>191</v>
      </c>
      <c r="C108" s="45" t="s">
        <v>192</v>
      </c>
      <c r="D108" s="45"/>
      <c r="E108" s="45" t="s">
        <v>193</v>
      </c>
      <c r="F108" s="45" t="s">
        <v>40</v>
      </c>
      <c r="G108" s="43" t="s">
        <v>441</v>
      </c>
      <c r="H108" s="43" t="s">
        <v>442</v>
      </c>
      <c r="I108" s="43" t="s">
        <v>444</v>
      </c>
      <c r="J108" s="43" t="s">
        <v>12</v>
      </c>
      <c r="K108" s="25" t="s">
        <v>270</v>
      </c>
      <c r="L108" s="25" t="s">
        <v>70</v>
      </c>
      <c r="M108" s="25" t="s">
        <v>31</v>
      </c>
      <c r="N108" s="25" t="s">
        <v>147</v>
      </c>
      <c r="O108" s="26" t="s">
        <v>70</v>
      </c>
      <c r="P108" s="24" t="s">
        <v>427</v>
      </c>
      <c r="Q108" s="27"/>
    </row>
    <row r="109" spans="1:17" s="28" customFormat="1" x14ac:dyDescent="0.3">
      <c r="A109" s="23" t="s">
        <v>200</v>
      </c>
      <c r="B109" s="45" t="s">
        <v>201</v>
      </c>
      <c r="C109" s="45" t="s">
        <v>202</v>
      </c>
      <c r="D109" s="45"/>
      <c r="E109" s="45" t="s">
        <v>193</v>
      </c>
      <c r="F109" s="45" t="s">
        <v>40</v>
      </c>
      <c r="G109" s="43" t="s">
        <v>441</v>
      </c>
      <c r="H109" s="43" t="s">
        <v>442</v>
      </c>
      <c r="I109" s="43" t="s">
        <v>444</v>
      </c>
      <c r="J109" s="43" t="s">
        <v>12</v>
      </c>
      <c r="K109" s="25" t="s">
        <v>270</v>
      </c>
      <c r="L109" s="25" t="s">
        <v>70</v>
      </c>
      <c r="M109" s="25" t="s">
        <v>31</v>
      </c>
      <c r="N109" s="25" t="s">
        <v>147</v>
      </c>
      <c r="O109" s="26" t="s">
        <v>70</v>
      </c>
      <c r="P109" s="24" t="s">
        <v>427</v>
      </c>
      <c r="Q109" s="27"/>
    </row>
    <row r="110" spans="1:17" s="28" customFormat="1" x14ac:dyDescent="0.3">
      <c r="A110" s="23" t="s">
        <v>203</v>
      </c>
      <c r="B110" s="45" t="s">
        <v>204</v>
      </c>
      <c r="C110" s="45" t="s">
        <v>205</v>
      </c>
      <c r="D110" s="45"/>
      <c r="E110" s="45" t="s">
        <v>193</v>
      </c>
      <c r="F110" s="45" t="s">
        <v>40</v>
      </c>
      <c r="G110" s="43" t="s">
        <v>441</v>
      </c>
      <c r="H110" s="43" t="s">
        <v>442</v>
      </c>
      <c r="I110" s="43" t="s">
        <v>444</v>
      </c>
      <c r="J110" s="43" t="s">
        <v>12</v>
      </c>
      <c r="K110" s="25" t="s">
        <v>270</v>
      </c>
      <c r="L110" s="25" t="s">
        <v>70</v>
      </c>
      <c r="M110" s="25" t="s">
        <v>31</v>
      </c>
      <c r="N110" s="25" t="s">
        <v>147</v>
      </c>
      <c r="O110" s="26" t="s">
        <v>70</v>
      </c>
      <c r="P110" s="24" t="s">
        <v>427</v>
      </c>
      <c r="Q110" s="27"/>
    </row>
    <row r="111" spans="1:17" s="28" customFormat="1" x14ac:dyDescent="0.3">
      <c r="A111" s="23" t="s">
        <v>336</v>
      </c>
      <c r="B111" s="45" t="s">
        <v>337</v>
      </c>
      <c r="C111" s="45" t="s">
        <v>338</v>
      </c>
      <c r="D111" s="45"/>
      <c r="E111" s="45" t="s">
        <v>212</v>
      </c>
      <c r="F111" s="44" t="s">
        <v>329</v>
      </c>
      <c r="G111" s="43" t="s">
        <v>441</v>
      </c>
      <c r="H111" s="44" t="s">
        <v>442</v>
      </c>
      <c r="I111" s="44" t="s">
        <v>444</v>
      </c>
      <c r="J111" s="44" t="s">
        <v>12</v>
      </c>
      <c r="K111" s="25" t="s">
        <v>270</v>
      </c>
      <c r="L111" s="25" t="s">
        <v>70</v>
      </c>
      <c r="M111" s="25" t="s">
        <v>31</v>
      </c>
      <c r="N111" s="25" t="s">
        <v>147</v>
      </c>
      <c r="O111" s="26" t="s">
        <v>70</v>
      </c>
      <c r="P111" s="24" t="s">
        <v>427</v>
      </c>
      <c r="Q111" s="27"/>
    </row>
    <row r="112" spans="1:17" s="28" customFormat="1" x14ac:dyDescent="0.3">
      <c r="A112" s="29">
        <v>221</v>
      </c>
      <c r="B112" s="40" t="s">
        <v>121</v>
      </c>
      <c r="C112" s="40" t="s">
        <v>122</v>
      </c>
      <c r="D112" s="40"/>
      <c r="E112" s="40" t="s">
        <v>30</v>
      </c>
      <c r="F112" s="41" t="s">
        <v>40</v>
      </c>
      <c r="G112" s="43"/>
      <c r="H112" s="41" t="s">
        <v>1</v>
      </c>
      <c r="I112" s="41" t="s">
        <v>444</v>
      </c>
      <c r="J112" s="41" t="s">
        <v>12</v>
      </c>
      <c r="K112" s="32"/>
      <c r="L112" s="32" t="s">
        <v>101</v>
      </c>
      <c r="M112" s="32" t="s">
        <v>31</v>
      </c>
      <c r="N112" s="25" t="s">
        <v>147</v>
      </c>
      <c r="O112" s="30" t="s">
        <v>101</v>
      </c>
      <c r="P112" s="30" t="s">
        <v>427</v>
      </c>
    </row>
    <row r="113" spans="1:17" s="28" customFormat="1" x14ac:dyDescent="0.3">
      <c r="A113" s="23" t="s">
        <v>345</v>
      </c>
      <c r="B113" s="45" t="s">
        <v>346</v>
      </c>
      <c r="C113" s="45" t="s">
        <v>347</v>
      </c>
      <c r="D113" s="45"/>
      <c r="E113" s="45" t="s">
        <v>212</v>
      </c>
      <c r="F113" s="44" t="s">
        <v>329</v>
      </c>
      <c r="G113" s="43" t="s">
        <v>441</v>
      </c>
      <c r="H113" s="44" t="s">
        <v>442</v>
      </c>
      <c r="I113" s="44" t="s">
        <v>444</v>
      </c>
      <c r="J113" s="44" t="s">
        <v>12</v>
      </c>
      <c r="K113" s="25" t="s">
        <v>270</v>
      </c>
      <c r="L113" s="25" t="s">
        <v>70</v>
      </c>
      <c r="M113" s="25" t="s">
        <v>31</v>
      </c>
      <c r="N113" s="25" t="s">
        <v>147</v>
      </c>
      <c r="O113" s="26" t="s">
        <v>70</v>
      </c>
      <c r="P113" s="24" t="s">
        <v>427</v>
      </c>
      <c r="Q113" s="27"/>
    </row>
    <row r="114" spans="1:17" s="28" customFormat="1" x14ac:dyDescent="0.3">
      <c r="A114" s="23" t="s">
        <v>326</v>
      </c>
      <c r="B114" s="45" t="s">
        <v>327</v>
      </c>
      <c r="C114" s="45" t="s">
        <v>328</v>
      </c>
      <c r="D114" s="45"/>
      <c r="E114" s="45" t="s">
        <v>212</v>
      </c>
      <c r="F114" s="41" t="s">
        <v>329</v>
      </c>
      <c r="G114" s="46" t="s">
        <v>441</v>
      </c>
      <c r="H114" s="41" t="s">
        <v>442</v>
      </c>
      <c r="I114" s="41" t="s">
        <v>444</v>
      </c>
      <c r="J114" s="41" t="s">
        <v>12</v>
      </c>
      <c r="K114" s="32" t="s">
        <v>270</v>
      </c>
      <c r="L114" s="32" t="s">
        <v>70</v>
      </c>
      <c r="M114" s="32" t="s">
        <v>31</v>
      </c>
      <c r="N114" s="25" t="s">
        <v>147</v>
      </c>
      <c r="O114" s="26" t="s">
        <v>70</v>
      </c>
      <c r="P114" s="24" t="s">
        <v>427</v>
      </c>
      <c r="Q114" s="27"/>
    </row>
    <row r="115" spans="1:17" s="28" customFormat="1" x14ac:dyDescent="0.3">
      <c r="A115" s="29" t="s">
        <v>295</v>
      </c>
      <c r="B115" s="40" t="s">
        <v>70</v>
      </c>
      <c r="C115" s="40" t="s">
        <v>296</v>
      </c>
      <c r="D115" s="40" t="s">
        <v>480</v>
      </c>
      <c r="E115" s="41" t="s">
        <v>497</v>
      </c>
      <c r="F115" s="44" t="s">
        <v>25</v>
      </c>
      <c r="G115" s="44"/>
      <c r="H115" s="43" t="s">
        <v>6</v>
      </c>
      <c r="I115" s="41" t="s">
        <v>444</v>
      </c>
      <c r="J115" s="41" t="s">
        <v>12</v>
      </c>
      <c r="K115" s="25"/>
      <c r="L115" s="25"/>
      <c r="M115" s="25" t="s">
        <v>31</v>
      </c>
      <c r="N115" s="25" t="s">
        <v>147</v>
      </c>
      <c r="O115" s="30" t="s">
        <v>31</v>
      </c>
      <c r="P115" s="30" t="s">
        <v>427</v>
      </c>
    </row>
    <row r="116" spans="1:17" s="28" customFormat="1" x14ac:dyDescent="0.3">
      <c r="A116" s="23" t="s">
        <v>351</v>
      </c>
      <c r="B116" s="45" t="s">
        <v>352</v>
      </c>
      <c r="C116" s="45" t="s">
        <v>353</v>
      </c>
      <c r="D116" s="45"/>
      <c r="E116" s="45" t="s">
        <v>212</v>
      </c>
      <c r="F116" s="41" t="s">
        <v>329</v>
      </c>
      <c r="G116" s="46" t="s">
        <v>441</v>
      </c>
      <c r="H116" s="41" t="s">
        <v>442</v>
      </c>
      <c r="I116" s="41" t="s">
        <v>444</v>
      </c>
      <c r="J116" s="41" t="s">
        <v>12</v>
      </c>
      <c r="K116" s="25" t="s">
        <v>270</v>
      </c>
      <c r="L116" s="32" t="s">
        <v>70</v>
      </c>
      <c r="M116" s="32" t="s">
        <v>31</v>
      </c>
      <c r="N116" s="25" t="s">
        <v>147</v>
      </c>
      <c r="O116" s="26" t="s">
        <v>70</v>
      </c>
      <c r="P116" s="24" t="s">
        <v>427</v>
      </c>
      <c r="Q116" s="27"/>
    </row>
    <row r="117" spans="1:17" s="28" customFormat="1" x14ac:dyDescent="0.3">
      <c r="A117" s="29">
        <v>334</v>
      </c>
      <c r="B117" s="40" t="s">
        <v>182</v>
      </c>
      <c r="C117" s="40" t="s">
        <v>183</v>
      </c>
      <c r="D117" s="40"/>
      <c r="E117" s="40" t="s">
        <v>30</v>
      </c>
      <c r="F117" s="44" t="s">
        <v>25</v>
      </c>
      <c r="G117" s="46"/>
      <c r="H117" s="44" t="s">
        <v>1</v>
      </c>
      <c r="I117" s="44" t="s">
        <v>444</v>
      </c>
      <c r="J117" s="44" t="s">
        <v>12</v>
      </c>
      <c r="K117" s="25"/>
      <c r="L117" s="25" t="s">
        <v>101</v>
      </c>
      <c r="M117" s="25" t="s">
        <v>31</v>
      </c>
      <c r="N117" s="25" t="s">
        <v>147</v>
      </c>
      <c r="O117" s="30" t="s">
        <v>101</v>
      </c>
      <c r="P117" s="30" t="s">
        <v>427</v>
      </c>
    </row>
    <row r="118" spans="1:17" s="28" customFormat="1" x14ac:dyDescent="0.3">
      <c r="A118" s="23" t="s">
        <v>348</v>
      </c>
      <c r="B118" s="45" t="s">
        <v>349</v>
      </c>
      <c r="C118" s="45" t="s">
        <v>350</v>
      </c>
      <c r="D118" s="45"/>
      <c r="E118" s="45" t="s">
        <v>212</v>
      </c>
      <c r="F118" s="41" t="s">
        <v>329</v>
      </c>
      <c r="G118" s="43" t="s">
        <v>441</v>
      </c>
      <c r="H118" s="41" t="s">
        <v>442</v>
      </c>
      <c r="I118" s="41" t="s">
        <v>444</v>
      </c>
      <c r="J118" s="41" t="s">
        <v>12</v>
      </c>
      <c r="K118" s="32" t="s">
        <v>270</v>
      </c>
      <c r="L118" s="32" t="s">
        <v>70</v>
      </c>
      <c r="M118" s="32" t="s">
        <v>31</v>
      </c>
      <c r="N118" s="25" t="s">
        <v>147</v>
      </c>
      <c r="O118" s="26" t="s">
        <v>70</v>
      </c>
      <c r="P118" s="24" t="s">
        <v>427</v>
      </c>
      <c r="Q118" s="27"/>
    </row>
    <row r="119" spans="1:17" s="28" customFormat="1" x14ac:dyDescent="0.3">
      <c r="A119" s="23" t="s">
        <v>354</v>
      </c>
      <c r="B119" s="45" t="s">
        <v>355</v>
      </c>
      <c r="C119" s="45" t="s">
        <v>356</v>
      </c>
      <c r="D119" s="45"/>
      <c r="E119" s="45" t="s">
        <v>212</v>
      </c>
      <c r="F119" s="44" t="s">
        <v>329</v>
      </c>
      <c r="G119" s="43" t="s">
        <v>441</v>
      </c>
      <c r="H119" s="44" t="s">
        <v>442</v>
      </c>
      <c r="I119" s="44" t="s">
        <v>444</v>
      </c>
      <c r="J119" s="44" t="s">
        <v>12</v>
      </c>
      <c r="K119" s="25" t="s">
        <v>270</v>
      </c>
      <c r="L119" s="25" t="s">
        <v>70</v>
      </c>
      <c r="M119" s="25" t="s">
        <v>31</v>
      </c>
      <c r="N119" s="25" t="s">
        <v>147</v>
      </c>
      <c r="O119" s="26" t="s">
        <v>70</v>
      </c>
      <c r="P119" s="24" t="s">
        <v>427</v>
      </c>
      <c r="Q119" s="27"/>
    </row>
    <row r="120" spans="1:17" s="28" customFormat="1" x14ac:dyDescent="0.3">
      <c r="A120" s="23" t="s">
        <v>330</v>
      </c>
      <c r="B120" s="45" t="s">
        <v>331</v>
      </c>
      <c r="C120" s="45" t="s">
        <v>332</v>
      </c>
      <c r="D120" s="45"/>
      <c r="E120" s="45" t="s">
        <v>212</v>
      </c>
      <c r="F120" s="41" t="s">
        <v>329</v>
      </c>
      <c r="G120" s="43" t="s">
        <v>441</v>
      </c>
      <c r="H120" s="41" t="s">
        <v>442</v>
      </c>
      <c r="I120" s="41" t="s">
        <v>444</v>
      </c>
      <c r="J120" s="41" t="s">
        <v>12</v>
      </c>
      <c r="K120" s="32" t="s">
        <v>270</v>
      </c>
      <c r="L120" s="32" t="s">
        <v>70</v>
      </c>
      <c r="M120" s="32" t="s">
        <v>31</v>
      </c>
      <c r="N120" s="25" t="s">
        <v>147</v>
      </c>
      <c r="O120" s="26" t="s">
        <v>70</v>
      </c>
      <c r="P120" s="24" t="s">
        <v>427</v>
      </c>
      <c r="Q120" s="27"/>
    </row>
    <row r="121" spans="1:17" s="28" customFormat="1" x14ac:dyDescent="0.3">
      <c r="A121" s="23" t="s">
        <v>339</v>
      </c>
      <c r="B121" s="45" t="s">
        <v>340</v>
      </c>
      <c r="C121" s="45" t="s">
        <v>341</v>
      </c>
      <c r="D121" s="45"/>
      <c r="E121" s="45" t="s">
        <v>212</v>
      </c>
      <c r="F121" s="44" t="s">
        <v>329</v>
      </c>
      <c r="G121" s="43" t="s">
        <v>441</v>
      </c>
      <c r="H121" s="44" t="s">
        <v>442</v>
      </c>
      <c r="I121" s="44" t="s">
        <v>444</v>
      </c>
      <c r="J121" s="44" t="s">
        <v>12</v>
      </c>
      <c r="K121" s="25" t="s">
        <v>270</v>
      </c>
      <c r="L121" s="25" t="s">
        <v>70</v>
      </c>
      <c r="M121" s="25" t="s">
        <v>31</v>
      </c>
      <c r="N121" s="25" t="s">
        <v>147</v>
      </c>
      <c r="O121" s="26" t="s">
        <v>70</v>
      </c>
      <c r="P121" s="24" t="s">
        <v>427</v>
      </c>
      <c r="Q121" s="27"/>
    </row>
    <row r="122" spans="1:17" s="28" customFormat="1" x14ac:dyDescent="0.3">
      <c r="A122" s="23" t="s">
        <v>342</v>
      </c>
      <c r="B122" s="45" t="s">
        <v>343</v>
      </c>
      <c r="C122" s="45" t="s">
        <v>344</v>
      </c>
      <c r="D122" s="45"/>
      <c r="E122" s="45" t="s">
        <v>212</v>
      </c>
      <c r="F122" s="41" t="s">
        <v>329</v>
      </c>
      <c r="G122" s="43" t="s">
        <v>441</v>
      </c>
      <c r="H122" s="41" t="s">
        <v>442</v>
      </c>
      <c r="I122" s="41" t="s">
        <v>444</v>
      </c>
      <c r="J122" s="41" t="s">
        <v>12</v>
      </c>
      <c r="K122" s="32" t="s">
        <v>270</v>
      </c>
      <c r="L122" s="32" t="s">
        <v>70</v>
      </c>
      <c r="M122" s="32" t="s">
        <v>31</v>
      </c>
      <c r="N122" s="26" t="s">
        <v>147</v>
      </c>
      <c r="O122" s="26" t="s">
        <v>70</v>
      </c>
      <c r="P122" s="24" t="s">
        <v>427</v>
      </c>
      <c r="Q122" s="27"/>
    </row>
    <row r="123" spans="1:17" s="28" customFormat="1" x14ac:dyDescent="0.3">
      <c r="A123" s="23" t="s">
        <v>357</v>
      </c>
      <c r="B123" s="45" t="s">
        <v>358</v>
      </c>
      <c r="C123" s="45" t="s">
        <v>359</v>
      </c>
      <c r="D123" s="45"/>
      <c r="E123" s="45" t="s">
        <v>212</v>
      </c>
      <c r="F123" s="44" t="s">
        <v>329</v>
      </c>
      <c r="G123" s="43" t="s">
        <v>441</v>
      </c>
      <c r="H123" s="44" t="s">
        <v>442</v>
      </c>
      <c r="I123" s="44" t="s">
        <v>444</v>
      </c>
      <c r="J123" s="44" t="s">
        <v>12</v>
      </c>
      <c r="K123" s="25" t="s">
        <v>270</v>
      </c>
      <c r="L123" s="25" t="s">
        <v>70</v>
      </c>
      <c r="M123" s="25" t="s">
        <v>31</v>
      </c>
      <c r="N123" s="26" t="s">
        <v>147</v>
      </c>
      <c r="O123" s="26" t="s">
        <v>70</v>
      </c>
      <c r="P123" s="24" t="s">
        <v>427</v>
      </c>
      <c r="Q123" s="27"/>
    </row>
    <row r="124" spans="1:17" s="28" customFormat="1" x14ac:dyDescent="0.3">
      <c r="A124" s="23" t="s">
        <v>320</v>
      </c>
      <c r="B124" s="45" t="s">
        <v>321</v>
      </c>
      <c r="C124" s="45" t="s">
        <v>211</v>
      </c>
      <c r="D124" s="45"/>
      <c r="E124" s="45" t="s">
        <v>212</v>
      </c>
      <c r="F124" s="41" t="s">
        <v>322</v>
      </c>
      <c r="G124" s="43" t="s">
        <v>441</v>
      </c>
      <c r="H124" s="41" t="s">
        <v>442</v>
      </c>
      <c r="I124" s="41" t="s">
        <v>444</v>
      </c>
      <c r="J124" s="41" t="s">
        <v>12</v>
      </c>
      <c r="K124" s="32" t="s">
        <v>270</v>
      </c>
      <c r="L124" s="32" t="s">
        <v>70</v>
      </c>
      <c r="M124" s="32" t="s">
        <v>31</v>
      </c>
      <c r="N124" s="26" t="s">
        <v>147</v>
      </c>
      <c r="O124" s="26" t="s">
        <v>70</v>
      </c>
      <c r="P124" s="24" t="s">
        <v>427</v>
      </c>
      <c r="Q124" s="27"/>
    </row>
    <row r="125" spans="1:17" s="28" customFormat="1" x14ac:dyDescent="0.3">
      <c r="A125" s="23" t="s">
        <v>323</v>
      </c>
      <c r="B125" s="45" t="s">
        <v>324</v>
      </c>
      <c r="C125" s="45" t="s">
        <v>325</v>
      </c>
      <c r="D125" s="45"/>
      <c r="E125" s="45" t="s">
        <v>212</v>
      </c>
      <c r="F125" s="44" t="s">
        <v>322</v>
      </c>
      <c r="G125" s="43" t="s">
        <v>441</v>
      </c>
      <c r="H125" s="44" t="s">
        <v>442</v>
      </c>
      <c r="I125" s="44" t="s">
        <v>444</v>
      </c>
      <c r="J125" s="44" t="s">
        <v>12</v>
      </c>
      <c r="K125" s="25" t="s">
        <v>270</v>
      </c>
      <c r="L125" s="25" t="s">
        <v>70</v>
      </c>
      <c r="M125" s="25" t="s">
        <v>31</v>
      </c>
      <c r="N125" s="26" t="s">
        <v>147</v>
      </c>
      <c r="O125" s="26" t="s">
        <v>70</v>
      </c>
      <c r="P125" s="24" t="s">
        <v>427</v>
      </c>
      <c r="Q125" s="27"/>
    </row>
    <row r="126" spans="1:17" s="28" customFormat="1" x14ac:dyDescent="0.3">
      <c r="A126" s="23" t="s">
        <v>66</v>
      </c>
      <c r="B126" s="47" t="s">
        <v>67</v>
      </c>
      <c r="C126" s="47" t="s">
        <v>68</v>
      </c>
      <c r="D126" s="47"/>
      <c r="E126" s="47" t="s">
        <v>69</v>
      </c>
      <c r="F126" s="41" t="s">
        <v>25</v>
      </c>
      <c r="G126" s="43"/>
      <c r="H126" s="41"/>
      <c r="I126" s="41" t="s">
        <v>450</v>
      </c>
      <c r="J126" s="41" t="s">
        <v>431</v>
      </c>
      <c r="K126" s="32"/>
      <c r="L126" s="32"/>
      <c r="M126" s="32"/>
      <c r="N126" s="23" t="s">
        <v>110</v>
      </c>
      <c r="O126" s="23" t="s">
        <v>70</v>
      </c>
      <c r="P126" s="23" t="s">
        <v>424</v>
      </c>
      <c r="Q126" s="23" t="s">
        <v>434</v>
      </c>
    </row>
    <row r="127" spans="1:17" s="28" customFormat="1" x14ac:dyDescent="0.3">
      <c r="A127" s="23" t="s">
        <v>242</v>
      </c>
      <c r="B127" s="45" t="s">
        <v>243</v>
      </c>
      <c r="C127" s="45" t="s">
        <v>244</v>
      </c>
      <c r="D127" s="45"/>
      <c r="E127" s="45" t="s">
        <v>212</v>
      </c>
      <c r="F127" s="44" t="s">
        <v>25</v>
      </c>
      <c r="G127" s="43" t="s">
        <v>446</v>
      </c>
      <c r="H127" s="44" t="s">
        <v>442</v>
      </c>
      <c r="I127" s="44" t="s">
        <v>444</v>
      </c>
      <c r="J127" s="44" t="s">
        <v>12</v>
      </c>
      <c r="K127" s="25" t="s">
        <v>246</v>
      </c>
      <c r="L127" s="25" t="s">
        <v>70</v>
      </c>
      <c r="M127" s="25" t="s">
        <v>31</v>
      </c>
      <c r="N127" s="26" t="s">
        <v>147</v>
      </c>
      <c r="O127" s="26" t="s">
        <v>70</v>
      </c>
      <c r="P127" s="24" t="s">
        <v>427</v>
      </c>
      <c r="Q127" s="27"/>
    </row>
    <row r="128" spans="1:17" s="28" customFormat="1" x14ac:dyDescent="0.3">
      <c r="A128" s="23" t="s">
        <v>230</v>
      </c>
      <c r="B128" s="45" t="s">
        <v>231</v>
      </c>
      <c r="C128" s="45" t="s">
        <v>232</v>
      </c>
      <c r="D128" s="45"/>
      <c r="E128" s="45" t="s">
        <v>212</v>
      </c>
      <c r="F128" s="41" t="s">
        <v>25</v>
      </c>
      <c r="G128" s="43" t="s">
        <v>446</v>
      </c>
      <c r="H128" s="41" t="s">
        <v>442</v>
      </c>
      <c r="I128" s="41" t="s">
        <v>444</v>
      </c>
      <c r="J128" s="41" t="s">
        <v>12</v>
      </c>
      <c r="K128" s="32" t="s">
        <v>246</v>
      </c>
      <c r="L128" s="32" t="s">
        <v>70</v>
      </c>
      <c r="M128" s="32" t="s">
        <v>31</v>
      </c>
      <c r="N128" s="26" t="s">
        <v>147</v>
      </c>
      <c r="O128" s="26" t="s">
        <v>70</v>
      </c>
      <c r="P128" s="24" t="s">
        <v>427</v>
      </c>
      <c r="Q128" s="27"/>
    </row>
    <row r="129" spans="1:17" s="28" customFormat="1" x14ac:dyDescent="0.3">
      <c r="A129" s="23" t="s">
        <v>245</v>
      </c>
      <c r="B129" s="45" t="s">
        <v>246</v>
      </c>
      <c r="C129" s="45" t="s">
        <v>247</v>
      </c>
      <c r="D129" s="45" t="s">
        <v>481</v>
      </c>
      <c r="E129" s="45" t="s">
        <v>212</v>
      </c>
      <c r="F129" s="44" t="s">
        <v>25</v>
      </c>
      <c r="G129" s="43" t="s">
        <v>446</v>
      </c>
      <c r="H129" s="44" t="s">
        <v>442</v>
      </c>
      <c r="I129" s="44" t="s">
        <v>444</v>
      </c>
      <c r="J129" s="44" t="s">
        <v>12</v>
      </c>
      <c r="K129" s="32" t="s">
        <v>246</v>
      </c>
      <c r="L129" s="25" t="s">
        <v>70</v>
      </c>
      <c r="M129" s="25" t="s">
        <v>31</v>
      </c>
      <c r="N129" s="26" t="s">
        <v>147</v>
      </c>
      <c r="O129" s="26" t="s">
        <v>70</v>
      </c>
      <c r="P129" s="24" t="s">
        <v>427</v>
      </c>
      <c r="Q129" s="27"/>
    </row>
    <row r="130" spans="1:17" s="28" customFormat="1" x14ac:dyDescent="0.3">
      <c r="A130" s="29">
        <v>100</v>
      </c>
      <c r="B130" s="40" t="s">
        <v>104</v>
      </c>
      <c r="C130" s="40" t="s">
        <v>105</v>
      </c>
      <c r="D130" s="40"/>
      <c r="E130" s="45" t="s">
        <v>103</v>
      </c>
      <c r="F130" s="41" t="s">
        <v>40</v>
      </c>
      <c r="G130" s="43"/>
      <c r="H130" s="41" t="s">
        <v>1</v>
      </c>
      <c r="I130" s="41" t="s">
        <v>444</v>
      </c>
      <c r="J130" s="41" t="s">
        <v>12</v>
      </c>
      <c r="K130" s="32"/>
      <c r="L130" s="32" t="s">
        <v>101</v>
      </c>
      <c r="M130" s="32" t="s">
        <v>31</v>
      </c>
      <c r="N130" s="26" t="s">
        <v>147</v>
      </c>
      <c r="O130" s="24" t="s">
        <v>101</v>
      </c>
      <c r="P130" s="24" t="s">
        <v>427</v>
      </c>
      <c r="Q130" s="25"/>
    </row>
    <row r="131" spans="1:17" s="28" customFormat="1" x14ac:dyDescent="0.3">
      <c r="A131" s="23" t="s">
        <v>297</v>
      </c>
      <c r="B131" s="45" t="s">
        <v>298</v>
      </c>
      <c r="C131" s="45" t="s">
        <v>299</v>
      </c>
      <c r="D131" s="45"/>
      <c r="E131" s="45" t="s">
        <v>212</v>
      </c>
      <c r="F131" s="44" t="s">
        <v>25</v>
      </c>
      <c r="G131" s="43" t="s">
        <v>446</v>
      </c>
      <c r="H131" s="44" t="s">
        <v>442</v>
      </c>
      <c r="I131" s="44" t="s">
        <v>444</v>
      </c>
      <c r="J131" s="44" t="s">
        <v>12</v>
      </c>
      <c r="K131" s="25" t="s">
        <v>246</v>
      </c>
      <c r="L131" s="25" t="s">
        <v>70</v>
      </c>
      <c r="M131" s="25" t="s">
        <v>31</v>
      </c>
      <c r="N131" s="26" t="s">
        <v>147</v>
      </c>
      <c r="O131" s="26" t="s">
        <v>70</v>
      </c>
      <c r="P131" s="24" t="s">
        <v>427</v>
      </c>
      <c r="Q131" s="27"/>
    </row>
    <row r="132" spans="1:17" s="28" customFormat="1" x14ac:dyDescent="0.3">
      <c r="A132" s="23" t="s">
        <v>224</v>
      </c>
      <c r="B132" s="45" t="s">
        <v>225</v>
      </c>
      <c r="C132" s="45" t="s">
        <v>226</v>
      </c>
      <c r="D132" s="45"/>
      <c r="E132" s="45" t="s">
        <v>212</v>
      </c>
      <c r="F132" s="41" t="s">
        <v>25</v>
      </c>
      <c r="G132" s="43" t="s">
        <v>446</v>
      </c>
      <c r="H132" s="41" t="s">
        <v>442</v>
      </c>
      <c r="I132" s="41" t="s">
        <v>444</v>
      </c>
      <c r="J132" s="41" t="s">
        <v>12</v>
      </c>
      <c r="K132" s="32" t="s">
        <v>246</v>
      </c>
      <c r="L132" s="32" t="s">
        <v>70</v>
      </c>
      <c r="M132" s="32" t="s">
        <v>31</v>
      </c>
      <c r="N132" s="26" t="s">
        <v>147</v>
      </c>
      <c r="O132" s="26" t="s">
        <v>70</v>
      </c>
      <c r="P132" s="24" t="s">
        <v>427</v>
      </c>
      <c r="Q132" s="27"/>
    </row>
    <row r="133" spans="1:17" s="28" customFormat="1" x14ac:dyDescent="0.3">
      <c r="A133" s="29" t="s">
        <v>27</v>
      </c>
      <c r="B133" s="49" t="s">
        <v>28</v>
      </c>
      <c r="C133" s="49" t="s">
        <v>29</v>
      </c>
      <c r="D133" s="49"/>
      <c r="E133" s="50" t="s">
        <v>30</v>
      </c>
      <c r="F133" s="44" t="s">
        <v>25</v>
      </c>
      <c r="G133" s="43"/>
      <c r="H133" s="44" t="s">
        <v>1</v>
      </c>
      <c r="I133" s="44" t="s">
        <v>444</v>
      </c>
      <c r="J133" s="44" t="s">
        <v>12</v>
      </c>
      <c r="K133" s="25"/>
      <c r="L133" s="25" t="s">
        <v>101</v>
      </c>
      <c r="M133" s="25" t="s">
        <v>31</v>
      </c>
      <c r="N133" s="26" t="s">
        <v>147</v>
      </c>
      <c r="O133" s="24" t="s">
        <v>31</v>
      </c>
      <c r="P133" s="23" t="s">
        <v>427</v>
      </c>
      <c r="Q133" s="25"/>
    </row>
    <row r="134" spans="1:17" s="28" customFormat="1" x14ac:dyDescent="0.3">
      <c r="A134" s="23" t="s">
        <v>251</v>
      </c>
      <c r="B134" s="45" t="s">
        <v>252</v>
      </c>
      <c r="C134" s="45" t="s">
        <v>253</v>
      </c>
      <c r="D134" s="45"/>
      <c r="E134" s="45" t="s">
        <v>212</v>
      </c>
      <c r="F134" s="41" t="s">
        <v>25</v>
      </c>
      <c r="G134" s="43" t="s">
        <v>446</v>
      </c>
      <c r="H134" s="41" t="s">
        <v>442</v>
      </c>
      <c r="I134" s="41" t="s">
        <v>444</v>
      </c>
      <c r="J134" s="41" t="s">
        <v>12</v>
      </c>
      <c r="K134" s="32" t="s">
        <v>246</v>
      </c>
      <c r="L134" s="32" t="s">
        <v>70</v>
      </c>
      <c r="M134" s="32" t="s">
        <v>31</v>
      </c>
      <c r="N134" s="26" t="s">
        <v>147</v>
      </c>
      <c r="O134" s="26" t="s">
        <v>70</v>
      </c>
      <c r="P134" s="24" t="s">
        <v>427</v>
      </c>
      <c r="Q134" s="27"/>
    </row>
    <row r="135" spans="1:17" s="28" customFormat="1" x14ac:dyDescent="0.3">
      <c r="A135" s="29" t="s">
        <v>227</v>
      </c>
      <c r="B135" s="40" t="s">
        <v>228</v>
      </c>
      <c r="C135" s="40" t="s">
        <v>229</v>
      </c>
      <c r="D135" s="40" t="s">
        <v>481</v>
      </c>
      <c r="E135" s="40" t="s">
        <v>501</v>
      </c>
      <c r="F135" s="44" t="s">
        <v>25</v>
      </c>
      <c r="G135" s="43"/>
      <c r="H135" s="44" t="s">
        <v>8</v>
      </c>
      <c r="I135" s="44" t="s">
        <v>444</v>
      </c>
      <c r="J135" s="44" t="s">
        <v>12</v>
      </c>
      <c r="K135" s="25"/>
      <c r="L135" s="25"/>
      <c r="M135" s="25" t="s">
        <v>31</v>
      </c>
      <c r="N135" s="26" t="s">
        <v>147</v>
      </c>
      <c r="O135" s="24" t="s">
        <v>31</v>
      </c>
      <c r="P135" s="24" t="s">
        <v>427</v>
      </c>
      <c r="Q135" s="25"/>
    </row>
    <row r="136" spans="1:17" s="28" customFormat="1" x14ac:dyDescent="0.3">
      <c r="A136" s="23">
        <v>1</v>
      </c>
      <c r="B136" s="45" t="s">
        <v>101</v>
      </c>
      <c r="C136" s="45" t="s">
        <v>102</v>
      </c>
      <c r="D136" s="45" t="s">
        <v>481</v>
      </c>
      <c r="E136" s="45" t="s">
        <v>103</v>
      </c>
      <c r="F136" s="41" t="s">
        <v>40</v>
      </c>
      <c r="G136" s="43"/>
      <c r="H136" s="41" t="s">
        <v>1</v>
      </c>
      <c r="I136" s="41" t="s">
        <v>444</v>
      </c>
      <c r="J136" s="41" t="s">
        <v>12</v>
      </c>
      <c r="K136" s="32"/>
      <c r="L136" s="32"/>
      <c r="M136" s="32" t="s">
        <v>31</v>
      </c>
      <c r="N136" s="26" t="s">
        <v>147</v>
      </c>
      <c r="O136" s="24" t="s">
        <v>31</v>
      </c>
      <c r="P136" s="24" t="s">
        <v>427</v>
      </c>
      <c r="Q136" s="25"/>
    </row>
    <row r="137" spans="1:17" s="28" customFormat="1" x14ac:dyDescent="0.3">
      <c r="A137" s="23" t="s">
        <v>94</v>
      </c>
      <c r="B137" s="45" t="s">
        <v>95</v>
      </c>
      <c r="C137" s="45" t="s">
        <v>96</v>
      </c>
      <c r="D137" s="45"/>
      <c r="E137" s="45" t="s">
        <v>502</v>
      </c>
      <c r="F137" s="44" t="s">
        <v>25</v>
      </c>
      <c r="G137" s="43"/>
      <c r="H137" s="44" t="s">
        <v>8</v>
      </c>
      <c r="I137" s="44" t="s">
        <v>444</v>
      </c>
      <c r="J137" s="44" t="s">
        <v>12</v>
      </c>
      <c r="K137" s="25"/>
      <c r="L137" s="25" t="s">
        <v>228</v>
      </c>
      <c r="M137" s="25" t="s">
        <v>31</v>
      </c>
      <c r="N137" s="26" t="s">
        <v>147</v>
      </c>
      <c r="O137" s="24" t="s">
        <v>228</v>
      </c>
      <c r="P137" s="24" t="s">
        <v>427</v>
      </c>
      <c r="Q137" s="25"/>
    </row>
    <row r="138" spans="1:17" x14ac:dyDescent="0.3">
      <c r="A138" s="14"/>
      <c r="B138" s="51"/>
      <c r="C138" s="51"/>
      <c r="D138" s="51"/>
      <c r="E138" s="51"/>
      <c r="F138" s="51"/>
      <c r="G138" s="42"/>
      <c r="H138" s="52"/>
      <c r="I138" s="52"/>
      <c r="J138" s="52"/>
      <c r="K138" s="15"/>
      <c r="L138" s="15"/>
      <c r="M138" s="15"/>
      <c r="N138" s="15"/>
      <c r="O138" s="15"/>
    </row>
    <row r="141" spans="1:17" x14ac:dyDescent="0.3">
      <c r="B141" s="5" t="s">
        <v>25</v>
      </c>
      <c r="C141" s="5">
        <f t="shared" ref="C141:C146" si="0">COUNTIF($F$2:$F$93,B141)</f>
        <v>44</v>
      </c>
      <c r="D141" s="38"/>
    </row>
    <row r="142" spans="1:17" x14ac:dyDescent="0.3">
      <c r="B142" s="5" t="s">
        <v>40</v>
      </c>
      <c r="C142" s="5">
        <f t="shared" si="0"/>
        <v>43</v>
      </c>
      <c r="D142" s="38"/>
    </row>
    <row r="143" spans="1:17" x14ac:dyDescent="0.3">
      <c r="B143" s="5" t="s">
        <v>74</v>
      </c>
      <c r="C143" s="5">
        <f t="shared" si="0"/>
        <v>3</v>
      </c>
      <c r="D143" s="38"/>
    </row>
    <row r="144" spans="1:17" x14ac:dyDescent="0.3">
      <c r="B144" s="5" t="s">
        <v>303</v>
      </c>
      <c r="C144" s="5">
        <f t="shared" si="0"/>
        <v>1</v>
      </c>
      <c r="D144" s="38"/>
    </row>
    <row r="145" spans="2:4" x14ac:dyDescent="0.3">
      <c r="B145" s="5" t="s">
        <v>322</v>
      </c>
      <c r="C145" s="5">
        <f t="shared" si="0"/>
        <v>0</v>
      </c>
      <c r="D145" s="38"/>
    </row>
    <row r="146" spans="2:4" x14ac:dyDescent="0.3">
      <c r="B146" s="5" t="s">
        <v>329</v>
      </c>
      <c r="C146" s="5">
        <f t="shared" si="0"/>
        <v>0</v>
      </c>
      <c r="D146" s="38"/>
    </row>
    <row r="147" spans="2:4" x14ac:dyDescent="0.3">
      <c r="B147" s="7" t="s">
        <v>420</v>
      </c>
      <c r="C147" s="8">
        <f>SUM(C141:C146)</f>
        <v>91</v>
      </c>
      <c r="D147" s="8"/>
    </row>
    <row r="149" spans="2:4" x14ac:dyDescent="0.3">
      <c r="B149" s="5" t="s">
        <v>0</v>
      </c>
      <c r="C149" s="6">
        <f>COUNTIF($G$2:G123,B149)</f>
        <v>0</v>
      </c>
      <c r="D149" s="39"/>
    </row>
    <row r="150" spans="2:4" x14ac:dyDescent="0.3">
      <c r="B150" s="5" t="s">
        <v>431</v>
      </c>
      <c r="C150" s="6">
        <f>COUNTIF($G$2:G140,B150)</f>
        <v>0</v>
      </c>
      <c r="D150" s="39"/>
    </row>
    <row r="151" spans="2:4" x14ac:dyDescent="0.3">
      <c r="B151" s="5" t="s">
        <v>13</v>
      </c>
      <c r="C151" s="6">
        <f>COUNTIF($G$2:G141,B151)</f>
        <v>0</v>
      </c>
      <c r="D151" s="39"/>
    </row>
    <row r="152" spans="2:4" x14ac:dyDescent="0.3">
      <c r="B152" s="5" t="s">
        <v>6</v>
      </c>
      <c r="C152" s="6">
        <f>COUNTIF($G$2:G142,B152)</f>
        <v>0</v>
      </c>
      <c r="D152" s="39"/>
    </row>
    <row r="153" spans="2:4" x14ac:dyDescent="0.3">
      <c r="B153" s="5" t="s">
        <v>11</v>
      </c>
      <c r="C153" s="6">
        <f>COUNTIF($G$2:G143,B153)</f>
        <v>0</v>
      </c>
      <c r="D153" s="39"/>
    </row>
    <row r="154" spans="2:4" x14ac:dyDescent="0.3">
      <c r="B154" s="5" t="s">
        <v>10</v>
      </c>
      <c r="C154" s="6">
        <f>COUNTIF($G$2:G143,B154)</f>
        <v>0</v>
      </c>
      <c r="D154" s="39"/>
    </row>
    <row r="155" spans="2:4" x14ac:dyDescent="0.3">
      <c r="B155" s="5" t="s">
        <v>7</v>
      </c>
      <c r="C155" s="6">
        <f>COUNTIF($G$2:G143,B155)</f>
        <v>0</v>
      </c>
      <c r="D155" s="39"/>
    </row>
    <row r="156" spans="2:4" x14ac:dyDescent="0.3">
      <c r="B156" s="5" t="s">
        <v>1</v>
      </c>
      <c r="C156" s="6">
        <f>COUNTIF($G$2:G143,B156)</f>
        <v>0</v>
      </c>
      <c r="D156" s="39"/>
    </row>
    <row r="157" spans="2:4" x14ac:dyDescent="0.3">
      <c r="B157" s="5" t="s">
        <v>5</v>
      </c>
      <c r="C157" s="6">
        <f>COUNTIF($G$2:G143,B157)</f>
        <v>0</v>
      </c>
      <c r="D157" s="39"/>
    </row>
    <row r="158" spans="2:4" x14ac:dyDescent="0.3">
      <c r="B158" s="5" t="s">
        <v>8</v>
      </c>
      <c r="C158" s="6">
        <f>COUNTIF($G$2:G143,B158)</f>
        <v>0</v>
      </c>
      <c r="D158" s="39"/>
    </row>
    <row r="159" spans="2:4" x14ac:dyDescent="0.3">
      <c r="B159" s="5" t="s">
        <v>12</v>
      </c>
      <c r="C159" s="6">
        <f>COUNTIF($G$2:G143,B159)</f>
        <v>0</v>
      </c>
      <c r="D159" s="39"/>
    </row>
    <row r="160" spans="2:4" x14ac:dyDescent="0.3">
      <c r="B160" s="5" t="s">
        <v>3</v>
      </c>
      <c r="C160" s="6">
        <f>COUNTIF($G$2:G143,B160)</f>
        <v>1</v>
      </c>
      <c r="D160" s="39"/>
    </row>
    <row r="161" spans="2:5" x14ac:dyDescent="0.3">
      <c r="B161" s="5" t="s">
        <v>4</v>
      </c>
      <c r="C161" s="6">
        <f>COUNTIF($G$2:G143,B161)</f>
        <v>0</v>
      </c>
      <c r="D161" s="39"/>
    </row>
    <row r="162" spans="2:5" x14ac:dyDescent="0.3">
      <c r="B162" s="5" t="s">
        <v>9</v>
      </c>
      <c r="C162" s="6">
        <f>COUNTIF($G$2:G143,B162)</f>
        <v>0</v>
      </c>
      <c r="D162" s="39"/>
    </row>
    <row r="163" spans="2:5" x14ac:dyDescent="0.3">
      <c r="B163" s="5" t="s">
        <v>14</v>
      </c>
      <c r="C163" s="6">
        <f>COUNTIF($G$2:G143,B163)</f>
        <v>0</v>
      </c>
      <c r="D163" s="39"/>
    </row>
    <row r="164" spans="2:5" x14ac:dyDescent="0.3">
      <c r="B164" s="5" t="s">
        <v>2</v>
      </c>
      <c r="C164" s="6">
        <f>COUNTIF($G$2:G143,B164)</f>
        <v>0</v>
      </c>
      <c r="D164" s="39"/>
    </row>
    <row r="165" spans="2:5" x14ac:dyDescent="0.3">
      <c r="B165" s="7" t="s">
        <v>420</v>
      </c>
      <c r="C165" s="8">
        <f>SUM(C149:C164)</f>
        <v>1</v>
      </c>
      <c r="D165" s="8"/>
      <c r="E165">
        <f>C165-C147</f>
        <v>-90</v>
      </c>
    </row>
    <row r="168" spans="2:5" x14ac:dyDescent="0.3">
      <c r="B168" s="5" t="s">
        <v>424</v>
      </c>
      <c r="C168" s="5">
        <f t="shared" ref="C168:C175" si="1">COUNTIF($P$1:$P$93,B168)</f>
        <v>12</v>
      </c>
      <c r="D168" s="38"/>
    </row>
    <row r="169" spans="2:5" x14ac:dyDescent="0.3">
      <c r="B169" s="5" t="s">
        <v>425</v>
      </c>
      <c r="C169" s="5">
        <f t="shared" si="1"/>
        <v>6</v>
      </c>
      <c r="D169" s="38"/>
    </row>
    <row r="170" spans="2:5" x14ac:dyDescent="0.3">
      <c r="B170" s="5" t="s">
        <v>426</v>
      </c>
      <c r="C170" s="5">
        <f t="shared" si="1"/>
        <v>15</v>
      </c>
      <c r="D170" s="38"/>
    </row>
    <row r="171" spans="2:5" x14ac:dyDescent="0.3">
      <c r="B171" s="5" t="s">
        <v>427</v>
      </c>
      <c r="C171" s="5">
        <f t="shared" si="1"/>
        <v>1</v>
      </c>
      <c r="D171" s="38"/>
    </row>
    <row r="172" spans="2:5" x14ac:dyDescent="0.3">
      <c r="B172" s="5" t="s">
        <v>432</v>
      </c>
      <c r="C172" s="5">
        <f t="shared" si="1"/>
        <v>3</v>
      </c>
      <c r="D172" s="38"/>
    </row>
    <row r="173" spans="2:5" x14ac:dyDescent="0.3">
      <c r="B173" s="5" t="s">
        <v>433</v>
      </c>
      <c r="C173" s="5">
        <f t="shared" si="1"/>
        <v>2</v>
      </c>
      <c r="D173" s="38"/>
    </row>
    <row r="174" spans="2:5" x14ac:dyDescent="0.3">
      <c r="B174" s="5" t="s">
        <v>428</v>
      </c>
      <c r="C174" s="5">
        <f t="shared" si="1"/>
        <v>15</v>
      </c>
      <c r="D174" s="38"/>
    </row>
    <row r="175" spans="2:5" x14ac:dyDescent="0.3">
      <c r="B175" s="5" t="s">
        <v>429</v>
      </c>
      <c r="C175" s="5">
        <f t="shared" si="1"/>
        <v>36</v>
      </c>
      <c r="D175" s="38"/>
    </row>
    <row r="176" spans="2:5" x14ac:dyDescent="0.3">
      <c r="C176" s="11">
        <f>SUM(C168:C175)</f>
        <v>90</v>
      </c>
      <c r="D176" s="11"/>
      <c r="E176" s="12">
        <f>C176-C165</f>
        <v>89</v>
      </c>
    </row>
  </sheetData>
  <autoFilter ref="A1:Q137" xr:uid="{EF1C91A5-8B92-4495-A8D2-ABC6EF655CA4}"/>
  <sortState xmlns:xlrd2="http://schemas.microsoft.com/office/spreadsheetml/2017/richdata2" ref="B150:C164">
    <sortCondition ref="B149:B164"/>
  </sortState>
  <conditionalFormatting sqref="B150:B165 P58:P79 P42:P53 P28:P40 E16:E18 P16:P23 A8:A11 P5:P8 F138 F2 F18 F95 I93:J93 N93 I49 F85:F93 I21 F4:F14 F20:F34 F36:F53 F56:F79 P83:P93 A64:D64 A61:E63 A47:E53 A16:D44 B8:E9 A83:E93 A65:E79 A128:E128 A96:E96 A131:E136 A120:E126 B127:E127 B80:F82 A46:D46">
    <cfRule type="cellIs" dxfId="166" priority="256" stopIfTrue="1" operator="equal">
      <formula>""</formula>
    </cfRule>
  </conditionalFormatting>
  <conditionalFormatting sqref="I3">
    <cfRule type="cellIs" dxfId="165" priority="259" stopIfTrue="1" operator="equal">
      <formula>""</formula>
    </cfRule>
  </conditionalFormatting>
  <conditionalFormatting sqref="B168:D175">
    <cfRule type="cellIs" dxfId="164" priority="215" stopIfTrue="1" operator="equal">
      <formula>""</formula>
    </cfRule>
  </conditionalFormatting>
  <conditionalFormatting sqref="P2 P11 P55:P56">
    <cfRule type="cellIs" dxfId="163" priority="214" stopIfTrue="1" operator="equal">
      <formula>""</formula>
    </cfRule>
  </conditionalFormatting>
  <conditionalFormatting sqref="B10:D11 B138:D138 B14:D14 E57:E60 E55:F55 F83:F84">
    <cfRule type="cellIs" dxfId="162" priority="360" stopIfTrue="1" operator="equal">
      <formula>""</formula>
    </cfRule>
  </conditionalFormatting>
  <conditionalFormatting sqref="A5:D7">
    <cfRule type="cellIs" dxfId="161" priority="350" stopIfTrue="1" operator="equal">
      <formula>""</formula>
    </cfRule>
  </conditionalFormatting>
  <conditionalFormatting sqref="A2:D2">
    <cfRule type="cellIs" dxfId="160" priority="352" stopIfTrue="1" operator="equal">
      <formula>""</formula>
    </cfRule>
  </conditionalFormatting>
  <conditionalFormatting sqref="A138 A14">
    <cfRule type="cellIs" dxfId="159" priority="351" stopIfTrue="1" operator="equal">
      <formula>""</formula>
    </cfRule>
  </conditionalFormatting>
  <conditionalFormatting sqref="A3:D4">
    <cfRule type="cellIs" dxfId="158" priority="340" stopIfTrue="1" operator="equal">
      <formula>""</formula>
    </cfRule>
  </conditionalFormatting>
  <conditionalFormatting sqref="F3">
    <cfRule type="cellIs" dxfId="157" priority="341" stopIfTrue="1" operator="equal">
      <formula>""</formula>
    </cfRule>
  </conditionalFormatting>
  <conditionalFormatting sqref="E5:E7">
    <cfRule type="cellIs" dxfId="156" priority="326" stopIfTrue="1" operator="equal">
      <formula>""</formula>
    </cfRule>
  </conditionalFormatting>
  <conditionalFormatting sqref="E3:E4">
    <cfRule type="cellIs" dxfId="155" priority="324" stopIfTrue="1" operator="equal">
      <formula>""</formula>
    </cfRule>
  </conditionalFormatting>
  <conditionalFormatting sqref="E10:E11 E138 E14">
    <cfRule type="cellIs" dxfId="154" priority="329" stopIfTrue="1" operator="equal">
      <formula>""</formula>
    </cfRule>
  </conditionalFormatting>
  <conditionalFormatting sqref="E2">
    <cfRule type="cellIs" dxfId="153" priority="328" stopIfTrue="1" operator="equal">
      <formula>""</formula>
    </cfRule>
  </conditionalFormatting>
  <conditionalFormatting sqref="B15:D15 B55:D55 F19 F35 F15:F17 B57:D60">
    <cfRule type="cellIs" dxfId="152" priority="313" stopIfTrue="1" operator="equal">
      <formula>""</formula>
    </cfRule>
  </conditionalFormatting>
  <conditionalFormatting sqref="A15 A55 A57:A60">
    <cfRule type="cellIs" dxfId="151" priority="310" stopIfTrue="1" operator="equal">
      <formula>""</formula>
    </cfRule>
  </conditionalFormatting>
  <conditionalFormatting sqref="E15">
    <cfRule type="cellIs" dxfId="150" priority="309" stopIfTrue="1" operator="equal">
      <formula>""</formula>
    </cfRule>
  </conditionalFormatting>
  <conditionalFormatting sqref="B12:D13">
    <cfRule type="cellIs" dxfId="149" priority="275" stopIfTrue="1" operator="equal">
      <formula>""</formula>
    </cfRule>
  </conditionalFormatting>
  <conditionalFormatting sqref="A12:A13">
    <cfRule type="cellIs" dxfId="148" priority="272" stopIfTrue="1" operator="equal">
      <formula>""</formula>
    </cfRule>
  </conditionalFormatting>
  <conditionalFormatting sqref="E12:E13">
    <cfRule type="cellIs" dxfId="147" priority="271" stopIfTrue="1" operator="equal">
      <formula>""</formula>
    </cfRule>
  </conditionalFormatting>
  <conditionalFormatting sqref="B149">
    <cfRule type="cellIs" dxfId="146" priority="244" stopIfTrue="1" operator="equal">
      <formula>""</formula>
    </cfRule>
  </conditionalFormatting>
  <conditionalFormatting sqref="B147">
    <cfRule type="cellIs" dxfId="145" priority="236" stopIfTrue="1" operator="equal">
      <formula>""</formula>
    </cfRule>
  </conditionalFormatting>
  <conditionalFormatting sqref="B141:D146">
    <cfRule type="cellIs" dxfId="144" priority="235" stopIfTrue="1" operator="equal">
      <formula>""</formula>
    </cfRule>
  </conditionalFormatting>
  <conditionalFormatting sqref="B45:D45">
    <cfRule type="cellIs" dxfId="143" priority="230" stopIfTrue="1" operator="equal">
      <formula>""</formula>
    </cfRule>
  </conditionalFormatting>
  <conditionalFormatting sqref="A45">
    <cfRule type="cellIs" dxfId="142" priority="229" stopIfTrue="1" operator="equal">
      <formula>""</formula>
    </cfRule>
  </conditionalFormatting>
  <conditionalFormatting sqref="B56:D56">
    <cfRule type="cellIs" dxfId="140" priority="227" stopIfTrue="1" operator="equal">
      <formula>""</formula>
    </cfRule>
  </conditionalFormatting>
  <conditionalFormatting sqref="A56">
    <cfRule type="cellIs" dxfId="139" priority="226" stopIfTrue="1" operator="equal">
      <formula>""</formula>
    </cfRule>
  </conditionalFormatting>
  <conditionalFormatting sqref="E56">
    <cfRule type="cellIs" dxfId="138" priority="225" stopIfTrue="1" operator="equal">
      <formula>""</formula>
    </cfRule>
  </conditionalFormatting>
  <conditionalFormatting sqref="F54 B54:D54">
    <cfRule type="cellIs" dxfId="137" priority="222" stopIfTrue="1" operator="equal">
      <formula>""</formula>
    </cfRule>
  </conditionalFormatting>
  <conditionalFormatting sqref="A54">
    <cfRule type="cellIs" dxfId="136" priority="221" stopIfTrue="1" operator="equal">
      <formula>""</formula>
    </cfRule>
  </conditionalFormatting>
  <conditionalFormatting sqref="E54">
    <cfRule type="cellIs" dxfId="135" priority="220" stopIfTrue="1" operator="equal">
      <formula>""</formula>
    </cfRule>
  </conditionalFormatting>
  <conditionalFormatting sqref="P3:P4">
    <cfRule type="cellIs" dxfId="133" priority="213" stopIfTrue="1" operator="equal">
      <formula>""</formula>
    </cfRule>
  </conditionalFormatting>
  <conditionalFormatting sqref="P25:P27">
    <cfRule type="cellIs" dxfId="132" priority="211" stopIfTrue="1" operator="equal">
      <formula>""</formula>
    </cfRule>
  </conditionalFormatting>
  <conditionalFormatting sqref="P12:P13">
    <cfRule type="cellIs" dxfId="131" priority="210" stopIfTrue="1" operator="equal">
      <formula>""</formula>
    </cfRule>
  </conditionalFormatting>
  <conditionalFormatting sqref="P54">
    <cfRule type="cellIs" dxfId="130" priority="209" stopIfTrue="1" operator="equal">
      <formula>""</formula>
    </cfRule>
  </conditionalFormatting>
  <conditionalFormatting sqref="P9">
    <cfRule type="cellIs" dxfId="129" priority="208" stopIfTrue="1" operator="equal">
      <formula>""</formula>
    </cfRule>
  </conditionalFormatting>
  <conditionalFormatting sqref="P10">
    <cfRule type="cellIs" dxfId="128" priority="206" stopIfTrue="1" operator="equal">
      <formula>""</formula>
    </cfRule>
  </conditionalFormatting>
  <conditionalFormatting sqref="P14">
    <cfRule type="cellIs" dxfId="127" priority="205" stopIfTrue="1" operator="equal">
      <formula>""</formula>
    </cfRule>
  </conditionalFormatting>
  <conditionalFormatting sqref="P15">
    <cfRule type="cellIs" dxfId="126" priority="204" stopIfTrue="1" operator="equal">
      <formula>""</formula>
    </cfRule>
  </conditionalFormatting>
  <conditionalFormatting sqref="P41">
    <cfRule type="cellIs" dxfId="125" priority="203" stopIfTrue="1" operator="equal">
      <formula>""</formula>
    </cfRule>
  </conditionalFormatting>
  <conditionalFormatting sqref="P24">
    <cfRule type="cellIs" dxfId="124" priority="199" stopIfTrue="1" operator="equal">
      <formula>""</formula>
    </cfRule>
  </conditionalFormatting>
  <conditionalFormatting sqref="P125">
    <cfRule type="cellIs" dxfId="123" priority="167" stopIfTrue="1" operator="equal">
      <formula>""</formula>
    </cfRule>
  </conditionalFormatting>
  <conditionalFormatting sqref="P57">
    <cfRule type="cellIs" dxfId="122" priority="196" stopIfTrue="1" operator="equal">
      <formula>""</formula>
    </cfRule>
  </conditionalFormatting>
  <conditionalFormatting sqref="F96:F98 F94 A95:D95 A130:D130 A129:C129">
    <cfRule type="cellIs" dxfId="121" priority="195" stopIfTrue="1" operator="equal">
      <formula>""</formula>
    </cfRule>
  </conditionalFormatting>
  <conditionalFormatting sqref="A94:D94">
    <cfRule type="cellIs" dxfId="120" priority="194" stopIfTrue="1" operator="equal">
      <formula>""</formula>
    </cfRule>
  </conditionalFormatting>
  <conditionalFormatting sqref="E94">
    <cfRule type="cellIs" dxfId="119" priority="193" stopIfTrue="1" operator="equal">
      <formula>""</formula>
    </cfRule>
  </conditionalFormatting>
  <conditionalFormatting sqref="P127:P136 P94:P98">
    <cfRule type="cellIs" dxfId="118" priority="192" stopIfTrue="1" operator="equal">
      <formula>""</formula>
    </cfRule>
  </conditionalFormatting>
  <conditionalFormatting sqref="A97:D98 A99:A101">
    <cfRule type="cellIs" dxfId="117" priority="191" stopIfTrue="1" operator="equal">
      <formula>""</formula>
    </cfRule>
  </conditionalFormatting>
  <conditionalFormatting sqref="B99:D101 F99:F101">
    <cfRule type="cellIs" dxfId="116" priority="190" stopIfTrue="1" operator="equal">
      <formula>""</formula>
    </cfRule>
  </conditionalFormatting>
  <conditionalFormatting sqref="E97:E98">
    <cfRule type="cellIs" dxfId="115" priority="189" stopIfTrue="1" operator="equal">
      <formula>""</formula>
    </cfRule>
  </conditionalFormatting>
  <conditionalFormatting sqref="E99:E101">
    <cfRule type="cellIs" dxfId="114" priority="188" stopIfTrue="1" operator="equal">
      <formula>""</formula>
    </cfRule>
  </conditionalFormatting>
  <conditionalFormatting sqref="P99:P101">
    <cfRule type="cellIs" dxfId="113" priority="186" stopIfTrue="1" operator="equal">
      <formula>""</formula>
    </cfRule>
  </conditionalFormatting>
  <conditionalFormatting sqref="B102:D102 F102:F110 B104:D119">
    <cfRule type="cellIs" dxfId="112" priority="185" stopIfTrue="1" operator="equal">
      <formula>""</formula>
    </cfRule>
  </conditionalFormatting>
  <conditionalFormatting sqref="A102 A104:A119">
    <cfRule type="cellIs" dxfId="111" priority="184" stopIfTrue="1" operator="equal">
      <formula>""</formula>
    </cfRule>
  </conditionalFormatting>
  <conditionalFormatting sqref="E113:E114 E102 E104:E111 E116:E119">
    <cfRule type="cellIs" dxfId="110" priority="183" stopIfTrue="1" operator="equal">
      <formula>""</formula>
    </cfRule>
  </conditionalFormatting>
  <conditionalFormatting sqref="A127">
    <cfRule type="cellIs" dxfId="109" priority="166" stopIfTrue="1" operator="equal">
      <formula>""</formula>
    </cfRule>
  </conditionalFormatting>
  <conditionalFormatting sqref="B103:D103">
    <cfRule type="cellIs" dxfId="108" priority="181" stopIfTrue="1" operator="equal">
      <formula>""</formula>
    </cfRule>
  </conditionalFormatting>
  <conditionalFormatting sqref="A103">
    <cfRule type="cellIs" dxfId="107" priority="180" stopIfTrue="1" operator="equal">
      <formula>""</formula>
    </cfRule>
  </conditionalFormatting>
  <conditionalFormatting sqref="E103">
    <cfRule type="cellIs" dxfId="106" priority="179" stopIfTrue="1" operator="equal">
      <formula>""</formula>
    </cfRule>
  </conditionalFormatting>
  <conditionalFormatting sqref="P111:P116 P102 P104:P108">
    <cfRule type="cellIs" dxfId="105" priority="178" stopIfTrue="1" operator="equal">
      <formula>""</formula>
    </cfRule>
  </conditionalFormatting>
  <conditionalFormatting sqref="P103">
    <cfRule type="cellIs" dxfId="104" priority="177" stopIfTrue="1" operator="equal">
      <formula>""</formula>
    </cfRule>
  </conditionalFormatting>
  <conditionalFormatting sqref="P109">
    <cfRule type="cellIs" dxfId="103" priority="175" stopIfTrue="1" operator="equal">
      <formula>""</formula>
    </cfRule>
  </conditionalFormatting>
  <conditionalFormatting sqref="P110">
    <cfRule type="cellIs" dxfId="102" priority="173" stopIfTrue="1" operator="equal">
      <formula>""</formula>
    </cfRule>
  </conditionalFormatting>
  <conditionalFormatting sqref="E112">
    <cfRule type="cellIs" dxfId="101" priority="172" stopIfTrue="1" operator="equal">
      <formula>""</formula>
    </cfRule>
  </conditionalFormatting>
  <conditionalFormatting sqref="P117:P124">
    <cfRule type="cellIs" dxfId="100" priority="169" stopIfTrue="1" operator="equal">
      <formula>""</formula>
    </cfRule>
  </conditionalFormatting>
  <conditionalFormatting sqref="O135 O130 O117 O115 O112">
    <cfRule type="cellIs" dxfId="99" priority="163" stopIfTrue="1" operator="equal">
      <formula>""</formula>
    </cfRule>
  </conditionalFormatting>
  <conditionalFormatting sqref="O136">
    <cfRule type="cellIs" dxfId="98" priority="160" stopIfTrue="1" operator="equal">
      <formula>""</formula>
    </cfRule>
  </conditionalFormatting>
  <conditionalFormatting sqref="O133">
    <cfRule type="cellIs" dxfId="97" priority="162" stopIfTrue="1" operator="equal">
      <formula>""</formula>
    </cfRule>
  </conditionalFormatting>
  <conditionalFormatting sqref="O137">
    <cfRule type="cellIs" dxfId="96" priority="153" stopIfTrue="1" operator="equal">
      <formula>""</formula>
    </cfRule>
  </conditionalFormatting>
  <conditionalFormatting sqref="B137:D137">
    <cfRule type="cellIs" dxfId="95" priority="159" stopIfTrue="1" operator="equal">
      <formula>""</formula>
    </cfRule>
  </conditionalFormatting>
  <conditionalFormatting sqref="A137">
    <cfRule type="cellIs" dxfId="94" priority="158" stopIfTrue="1" operator="equal">
      <formula>""</formula>
    </cfRule>
  </conditionalFormatting>
  <conditionalFormatting sqref="E137">
    <cfRule type="cellIs" dxfId="93" priority="157" stopIfTrue="1" operator="equal">
      <formula>""</formula>
    </cfRule>
  </conditionalFormatting>
  <conditionalFormatting sqref="P137">
    <cfRule type="cellIs" dxfId="92" priority="156" stopIfTrue="1" operator="equal">
      <formula>""</formula>
    </cfRule>
  </conditionalFormatting>
  <conditionalFormatting sqref="O105">
    <cfRule type="cellIs" dxfId="91" priority="151" stopIfTrue="1" operator="equal">
      <formula>""</formula>
    </cfRule>
  </conditionalFormatting>
  <conditionalFormatting sqref="H64:J64 L64:N64">
    <cfRule type="cellIs" dxfId="90" priority="107" stopIfTrue="1" operator="equal">
      <formula>""</formula>
    </cfRule>
  </conditionalFormatting>
  <conditionalFormatting sqref="I4:J4 N4">
    <cfRule type="cellIs" dxfId="89" priority="96" stopIfTrue="1" operator="equal">
      <formula>""</formula>
    </cfRule>
  </conditionalFormatting>
  <conditionalFormatting sqref="N126:Q126">
    <cfRule type="cellIs" dxfId="88" priority="94" stopIfTrue="1" operator="equal">
      <formula>""</formula>
    </cfRule>
  </conditionalFormatting>
  <conditionalFormatting sqref="I92">
    <cfRule type="cellIs" dxfId="87" priority="93" stopIfTrue="1" operator="equal">
      <formula>""</formula>
    </cfRule>
  </conditionalFormatting>
  <conditionalFormatting sqref="I73 I62 I58:I59 I38 I34 I32 I23 I17 I13 I8">
    <cfRule type="cellIs" dxfId="86" priority="92" stopIfTrue="1" operator="equal">
      <formula>""</formula>
    </cfRule>
  </conditionalFormatting>
  <conditionalFormatting sqref="J65">
    <cfRule type="cellIs" dxfId="85" priority="91" stopIfTrue="1" operator="equal">
      <formula>""</formula>
    </cfRule>
  </conditionalFormatting>
  <conditionalFormatting sqref="N39">
    <cfRule type="cellIs" dxfId="84" priority="61" stopIfTrue="1" operator="equal">
      <formula>""</formula>
    </cfRule>
  </conditionalFormatting>
  <conditionalFormatting sqref="N65">
    <cfRule type="cellIs" dxfId="83" priority="89" stopIfTrue="1" operator="equal">
      <formula>""</formula>
    </cfRule>
  </conditionalFormatting>
  <conditionalFormatting sqref="J55">
    <cfRule type="cellIs" dxfId="82" priority="88" stopIfTrue="1" operator="equal">
      <formula>""</formula>
    </cfRule>
  </conditionalFormatting>
  <conditionalFormatting sqref="M55">
    <cfRule type="cellIs" dxfId="81" priority="87" stopIfTrue="1" operator="equal">
      <formula>""</formula>
    </cfRule>
  </conditionalFormatting>
  <conditionalFormatting sqref="J25">
    <cfRule type="cellIs" dxfId="80" priority="86" stopIfTrue="1" operator="equal">
      <formula>""</formula>
    </cfRule>
  </conditionalFormatting>
  <conditionalFormatting sqref="M25">
    <cfRule type="cellIs" dxfId="79" priority="85" stopIfTrue="1" operator="equal">
      <formula>""</formula>
    </cfRule>
  </conditionalFormatting>
  <conditionalFormatting sqref="J36">
    <cfRule type="cellIs" dxfId="78" priority="84" stopIfTrue="1" operator="equal">
      <formula>""</formula>
    </cfRule>
  </conditionalFormatting>
  <conditionalFormatting sqref="M36">
    <cfRule type="cellIs" dxfId="77" priority="83" stopIfTrue="1" operator="equal">
      <formula>""</formula>
    </cfRule>
  </conditionalFormatting>
  <conditionalFormatting sqref="J15">
    <cfRule type="cellIs" dxfId="76" priority="82" stopIfTrue="1" operator="equal">
      <formula>""</formula>
    </cfRule>
  </conditionalFormatting>
  <conditionalFormatting sqref="M15">
    <cfRule type="cellIs" dxfId="75" priority="81" stopIfTrue="1" operator="equal">
      <formula>""</formula>
    </cfRule>
  </conditionalFormatting>
  <conditionalFormatting sqref="J30">
    <cfRule type="cellIs" dxfId="74" priority="80" stopIfTrue="1" operator="equal">
      <formula>""</formula>
    </cfRule>
  </conditionalFormatting>
  <conditionalFormatting sqref="M30">
    <cfRule type="cellIs" dxfId="73" priority="79" stopIfTrue="1" operator="equal">
      <formula>""</formula>
    </cfRule>
  </conditionalFormatting>
  <conditionalFormatting sqref="J16">
    <cfRule type="cellIs" dxfId="72" priority="78" stopIfTrue="1" operator="equal">
      <formula>""</formula>
    </cfRule>
  </conditionalFormatting>
  <conditionalFormatting sqref="M16">
    <cfRule type="cellIs" dxfId="71" priority="77" stopIfTrue="1" operator="equal">
      <formula>""</formula>
    </cfRule>
  </conditionalFormatting>
  <conditionalFormatting sqref="J57">
    <cfRule type="cellIs" dxfId="70" priority="76" stopIfTrue="1" operator="equal">
      <formula>""</formula>
    </cfRule>
  </conditionalFormatting>
  <conditionalFormatting sqref="M57">
    <cfRule type="cellIs" dxfId="69" priority="75" stopIfTrue="1" operator="equal">
      <formula>""</formula>
    </cfRule>
  </conditionalFormatting>
  <conditionalFormatting sqref="J10">
    <cfRule type="cellIs" dxfId="68" priority="74" stopIfTrue="1" operator="equal">
      <formula>""</formula>
    </cfRule>
  </conditionalFormatting>
  <conditionalFormatting sqref="M10">
    <cfRule type="cellIs" dxfId="67" priority="73" stopIfTrue="1" operator="equal">
      <formula>""</formula>
    </cfRule>
  </conditionalFormatting>
  <conditionalFormatting sqref="J56">
    <cfRule type="cellIs" dxfId="66" priority="72" stopIfTrue="1" operator="equal">
      <formula>""</formula>
    </cfRule>
  </conditionalFormatting>
  <conditionalFormatting sqref="M56">
    <cfRule type="cellIs" dxfId="65" priority="71" stopIfTrue="1" operator="equal">
      <formula>""</formula>
    </cfRule>
  </conditionalFormatting>
  <conditionalFormatting sqref="J2">
    <cfRule type="cellIs" dxfId="64" priority="70" stopIfTrue="1" operator="equal">
      <formula>""</formula>
    </cfRule>
  </conditionalFormatting>
  <conditionalFormatting sqref="N2">
    <cfRule type="cellIs" dxfId="63" priority="69" stopIfTrue="1" operator="equal">
      <formula>""</formula>
    </cfRule>
  </conditionalFormatting>
  <conditionalFormatting sqref="J24">
    <cfRule type="cellIs" dxfId="62" priority="68" stopIfTrue="1" operator="equal">
      <formula>""</formula>
    </cfRule>
  </conditionalFormatting>
  <conditionalFormatting sqref="N24">
    <cfRule type="cellIs" dxfId="61" priority="67" stopIfTrue="1" operator="equal">
      <formula>""</formula>
    </cfRule>
  </conditionalFormatting>
  <conditionalFormatting sqref="J11">
    <cfRule type="cellIs" dxfId="60" priority="66" stopIfTrue="1" operator="equal">
      <formula>""</formula>
    </cfRule>
  </conditionalFormatting>
  <conditionalFormatting sqref="N11">
    <cfRule type="cellIs" dxfId="59" priority="65" stopIfTrue="1" operator="equal">
      <formula>""</formula>
    </cfRule>
  </conditionalFormatting>
  <conditionalFormatting sqref="J69">
    <cfRule type="cellIs" dxfId="58" priority="64" stopIfTrue="1" operator="equal">
      <formula>""</formula>
    </cfRule>
  </conditionalFormatting>
  <conditionalFormatting sqref="N69">
    <cfRule type="cellIs" dxfId="57" priority="63" stopIfTrue="1" operator="equal">
      <formula>""</formula>
    </cfRule>
  </conditionalFormatting>
  <conditionalFormatting sqref="J39">
    <cfRule type="cellIs" dxfId="56" priority="62" stopIfTrue="1" operator="equal">
      <formula>""</formula>
    </cfRule>
  </conditionalFormatting>
  <conditionalFormatting sqref="P80">
    <cfRule type="cellIs" dxfId="55" priority="60" stopIfTrue="1" operator="equal">
      <formula>""</formula>
    </cfRule>
  </conditionalFormatting>
  <conditionalFormatting sqref="K27">
    <cfRule type="cellIs" dxfId="54" priority="48" stopIfTrue="1" operator="equal">
      <formula>""</formula>
    </cfRule>
  </conditionalFormatting>
  <conditionalFormatting sqref="M5">
    <cfRule type="cellIs" dxfId="53" priority="58" stopIfTrue="1" operator="equal">
      <formula>""</formula>
    </cfRule>
  </conditionalFormatting>
  <conditionalFormatting sqref="M77">
    <cfRule type="cellIs" dxfId="52" priority="43" stopIfTrue="1" operator="equal">
      <formula>""</formula>
    </cfRule>
  </conditionalFormatting>
  <conditionalFormatting sqref="M37">
    <cfRule type="cellIs" dxfId="51" priority="57" stopIfTrue="1" operator="equal">
      <formula>""</formula>
    </cfRule>
  </conditionalFormatting>
  <conditionalFormatting sqref="M7">
    <cfRule type="cellIs" dxfId="50" priority="56" stopIfTrue="1" operator="equal">
      <formula>""</formula>
    </cfRule>
  </conditionalFormatting>
  <conditionalFormatting sqref="M20">
    <cfRule type="cellIs" dxfId="49" priority="55" stopIfTrue="1" operator="equal">
      <formula>""</formula>
    </cfRule>
  </conditionalFormatting>
  <conditionalFormatting sqref="M40">
    <cfRule type="cellIs" dxfId="48" priority="54" stopIfTrue="1" operator="equal">
      <formula>""</formula>
    </cfRule>
  </conditionalFormatting>
  <conditionalFormatting sqref="M52">
    <cfRule type="cellIs" dxfId="47" priority="53" stopIfTrue="1" operator="equal">
      <formula>""</formula>
    </cfRule>
  </conditionalFormatting>
  <conditionalFormatting sqref="M44">
    <cfRule type="cellIs" dxfId="46" priority="52" stopIfTrue="1" operator="equal">
      <formula>""</formula>
    </cfRule>
  </conditionalFormatting>
  <conditionalFormatting sqref="M43">
    <cfRule type="cellIs" dxfId="45" priority="51" stopIfTrue="1" operator="equal">
      <formula>""</formula>
    </cfRule>
  </conditionalFormatting>
  <conditionalFormatting sqref="M27">
    <cfRule type="cellIs" dxfId="44" priority="49" stopIfTrue="1" operator="equal">
      <formula>""</formula>
    </cfRule>
  </conditionalFormatting>
  <conditionalFormatting sqref="M81">
    <cfRule type="cellIs" dxfId="43" priority="46" stopIfTrue="1" operator="equal">
      <formula>""</formula>
    </cfRule>
  </conditionalFormatting>
  <conditionalFormatting sqref="M83">
    <cfRule type="cellIs" dxfId="42" priority="45" stopIfTrue="1" operator="equal">
      <formula>""</formula>
    </cfRule>
  </conditionalFormatting>
  <conditionalFormatting sqref="M72">
    <cfRule type="cellIs" dxfId="41" priority="44" stopIfTrue="1" operator="equal">
      <formula>""</formula>
    </cfRule>
  </conditionalFormatting>
  <conditionalFormatting sqref="M45">
    <cfRule type="cellIs" dxfId="40" priority="42" stopIfTrue="1" operator="equal">
      <formula>""</formula>
    </cfRule>
  </conditionalFormatting>
  <conditionalFormatting sqref="M88">
    <cfRule type="cellIs" dxfId="39" priority="41" stopIfTrue="1" operator="equal">
      <formula>""</formula>
    </cfRule>
  </conditionalFormatting>
  <conditionalFormatting sqref="M87">
    <cfRule type="cellIs" dxfId="38" priority="40" stopIfTrue="1" operator="equal">
      <formula>""</formula>
    </cfRule>
  </conditionalFormatting>
  <conditionalFormatting sqref="M84">
    <cfRule type="cellIs" dxfId="37" priority="36" stopIfTrue="1" operator="equal">
      <formula>""</formula>
    </cfRule>
  </conditionalFormatting>
  <conditionalFormatting sqref="M89">
    <cfRule type="cellIs" dxfId="36" priority="39" stopIfTrue="1" operator="equal">
      <formula>""</formula>
    </cfRule>
  </conditionalFormatting>
  <conditionalFormatting sqref="M67">
    <cfRule type="cellIs" dxfId="35" priority="38" stopIfTrue="1" operator="equal">
      <formula>""</formula>
    </cfRule>
  </conditionalFormatting>
  <conditionalFormatting sqref="M74">
    <cfRule type="cellIs" dxfId="34" priority="37" stopIfTrue="1" operator="equal">
      <formula>""</formula>
    </cfRule>
  </conditionalFormatting>
  <conditionalFormatting sqref="L47">
    <cfRule type="cellIs" dxfId="33" priority="14" stopIfTrue="1" operator="equal">
      <formula>""</formula>
    </cfRule>
  </conditionalFormatting>
  <conditionalFormatting sqref="M75">
    <cfRule type="cellIs" dxfId="32" priority="35" stopIfTrue="1" operator="equal">
      <formula>""</formula>
    </cfRule>
  </conditionalFormatting>
  <conditionalFormatting sqref="M61">
    <cfRule type="cellIs" dxfId="31" priority="34" stopIfTrue="1" operator="equal">
      <formula>""</formula>
    </cfRule>
  </conditionalFormatting>
  <conditionalFormatting sqref="M31">
    <cfRule type="cellIs" dxfId="30" priority="33" stopIfTrue="1" operator="equal">
      <formula>""</formula>
    </cfRule>
  </conditionalFormatting>
  <conditionalFormatting sqref="M53">
    <cfRule type="cellIs" dxfId="29" priority="32" stopIfTrue="1" operator="equal">
      <formula>""</formula>
    </cfRule>
  </conditionalFormatting>
  <conditionalFormatting sqref="M66">
    <cfRule type="cellIs" dxfId="28" priority="31" stopIfTrue="1" operator="equal">
      <formula>""</formula>
    </cfRule>
  </conditionalFormatting>
  <conditionalFormatting sqref="M6">
    <cfRule type="cellIs" dxfId="27" priority="30" stopIfTrue="1" operator="equal">
      <formula>""</formula>
    </cfRule>
  </conditionalFormatting>
  <conditionalFormatting sqref="M48">
    <cfRule type="cellIs" dxfId="26" priority="29" stopIfTrue="1" operator="equal">
      <formula>""</formula>
    </cfRule>
  </conditionalFormatting>
  <conditionalFormatting sqref="M60">
    <cfRule type="cellIs" dxfId="25" priority="28" stopIfTrue="1" operator="equal">
      <formula>""</formula>
    </cfRule>
  </conditionalFormatting>
  <conditionalFormatting sqref="M9">
    <cfRule type="cellIs" dxfId="24" priority="27" stopIfTrue="1" operator="equal">
      <formula>""</formula>
    </cfRule>
  </conditionalFormatting>
  <conditionalFormatting sqref="L9">
    <cfRule type="cellIs" dxfId="23" priority="26" stopIfTrue="1" operator="equal">
      <formula>""</formula>
    </cfRule>
  </conditionalFormatting>
  <conditionalFormatting sqref="M70">
    <cfRule type="cellIs" dxfId="22" priority="25" stopIfTrue="1" operator="equal">
      <formula>""</formula>
    </cfRule>
  </conditionalFormatting>
  <conditionalFormatting sqref="L70">
    <cfRule type="cellIs" dxfId="21" priority="24" stopIfTrue="1" operator="equal">
      <formula>""</formula>
    </cfRule>
  </conditionalFormatting>
  <conditionalFormatting sqref="M85">
    <cfRule type="cellIs" dxfId="20" priority="23" stopIfTrue="1" operator="equal">
      <formula>""</formula>
    </cfRule>
  </conditionalFormatting>
  <conditionalFormatting sqref="L85">
    <cfRule type="cellIs" dxfId="19" priority="22" stopIfTrue="1" operator="equal">
      <formula>""</formula>
    </cfRule>
  </conditionalFormatting>
  <conditionalFormatting sqref="M50">
    <cfRule type="cellIs" dxfId="18" priority="21" stopIfTrue="1" operator="equal">
      <formula>""</formula>
    </cfRule>
  </conditionalFormatting>
  <conditionalFormatting sqref="L50">
    <cfRule type="cellIs" dxfId="17" priority="20" stopIfTrue="1" operator="equal">
      <formula>""</formula>
    </cfRule>
  </conditionalFormatting>
  <conditionalFormatting sqref="M51">
    <cfRule type="cellIs" dxfId="16" priority="19" stopIfTrue="1" operator="equal">
      <formula>""</formula>
    </cfRule>
  </conditionalFormatting>
  <conditionalFormatting sqref="L51">
    <cfRule type="cellIs" dxfId="15" priority="18" stopIfTrue="1" operator="equal">
      <formula>""</formula>
    </cfRule>
  </conditionalFormatting>
  <conditionalFormatting sqref="M76">
    <cfRule type="cellIs" dxfId="14" priority="17" stopIfTrue="1" operator="equal">
      <formula>""</formula>
    </cfRule>
  </conditionalFormatting>
  <conditionalFormatting sqref="L76">
    <cfRule type="cellIs" dxfId="13" priority="16" stopIfTrue="1" operator="equal">
      <formula>""</formula>
    </cfRule>
  </conditionalFormatting>
  <conditionalFormatting sqref="M47">
    <cfRule type="cellIs" dxfId="12" priority="15" stopIfTrue="1" operator="equal">
      <formula>""</formula>
    </cfRule>
  </conditionalFormatting>
  <conditionalFormatting sqref="M82">
    <cfRule type="cellIs" dxfId="11" priority="12" stopIfTrue="1" operator="equal">
      <formula>""</formula>
    </cfRule>
  </conditionalFormatting>
  <conditionalFormatting sqref="L82">
    <cfRule type="cellIs" dxfId="10" priority="11" stopIfTrue="1" operator="equal">
      <formula>""</formula>
    </cfRule>
  </conditionalFormatting>
  <conditionalFormatting sqref="O55">
    <cfRule type="cellIs" dxfId="9" priority="10" stopIfTrue="1" operator="equal">
      <formula>""</formula>
    </cfRule>
  </conditionalFormatting>
  <conditionalFormatting sqref="O56">
    <cfRule type="cellIs" dxfId="8" priority="9" stopIfTrue="1" operator="equal">
      <formula>""</formula>
    </cfRule>
  </conditionalFormatting>
  <conditionalFormatting sqref="O57">
    <cfRule type="cellIs" dxfId="7" priority="8" stopIfTrue="1" operator="equal">
      <formula>""</formula>
    </cfRule>
  </conditionalFormatting>
  <conditionalFormatting sqref="E64">
    <cfRule type="cellIs" dxfId="6" priority="7" stopIfTrue="1" operator="equal">
      <formula>""</formula>
    </cfRule>
  </conditionalFormatting>
  <conditionalFormatting sqref="E95">
    <cfRule type="cellIs" dxfId="5" priority="6" stopIfTrue="1" operator="equal">
      <formula>""</formula>
    </cfRule>
  </conditionalFormatting>
  <conditionalFormatting sqref="E130">
    <cfRule type="cellIs" dxfId="4" priority="5" stopIfTrue="1" operator="equal">
      <formula>""</formula>
    </cfRule>
  </conditionalFormatting>
  <conditionalFormatting sqref="D129">
    <cfRule type="cellIs" dxfId="3" priority="4" stopIfTrue="1" operator="equal">
      <formula>""</formula>
    </cfRule>
  </conditionalFormatting>
  <conditionalFormatting sqref="E129">
    <cfRule type="cellIs" dxfId="2" priority="3" stopIfTrue="1" operator="equal">
      <formula>""</formula>
    </cfRule>
  </conditionalFormatting>
  <conditionalFormatting sqref="O88">
    <cfRule type="cellIs" dxfId="1" priority="2" stopIfTrue="1" operator="equal">
      <formula>""</formula>
    </cfRule>
  </conditionalFormatting>
  <conditionalFormatting sqref="E19:E46">
    <cfRule type="cellIs" dxfId="0" priority="1" stopIfTrue="1" operator="equal">
      <formula>""</formula>
    </cfRule>
  </conditionalFormatting>
  <dataValidations count="2">
    <dataValidation type="list" allowBlank="1" showInputMessage="1" showErrorMessage="1" sqref="L113:O114 H138:O138 L134:O134 H95 M136:N137 N135 L131:O132 M112:N112 M105:N105 M117:N117 L94:O104 L118:O129 L116:O116 J94:J125 M130:N130 L86:N86 J127:J137 L106:O111 M133:N133 L93:N93 H93:J93 L26:N26 I4:J4 L54:N54 H70:J72 L71:N71 H63:I63 H12:I12 L63:N64 L68:N68 H50:J57 G82 H90:I90 N36:N37 H18:I19 H126:I126 L18:N19 I46 L12:N12 L35:N35 L21:N22 L90:N90 K92:N92 H86:I86 O2:O45 L33:N33 M46:O46 J28 H28:I29 L28:N29 H23:N24 L31 L49:N49 H5:J7 H21:I21 H22:J22 N15:N16 H30:L30 I25:L25 G9:K9 H68:I68 H10:L10 N9:N10 H17:N17 H2:N2 N25 M4 I36:L36 I26 H69:N69 H41:I42 L20 N30:N31 L41:N42 H40:J40 H11:N11 K55:L57 N55:N57 I3:N3 L75 H60:J61 H34:N34 H33:J33 L83:L84 N27 J41 H20:J20 H3:H4 L37 H37:J37 K65:N65 H58:N59 N4:N7 L4:L7 N20 N40 L40 H32:N32 H38:N39 H31:J31 L52:L53 H43:J45 L43:L45 N115 N43:N45 H15:L16 H27:J27 L27 L78:N80 L72 N72 N66:N67 N74:N77 L77 H92:I92 H91:N91 I74:J85 N87:N89 J64:J65 H75:H85 H87:J89 H73:N73 N70 L66 G85 H47:J48 H62:N62 N60:N61 L60:L61 N50:N53 N47:N48 L48 H8:N8 H49:I49 H13:N14 I35 K47 K50:K51 K60 K70 K76 K85 G14 G47 G50:G51 G60 G70 G76 H66 L81 H65:I65 N81:N85 K82 H25:H26 H35:H36 O47:O54 I66:J67 O58:O87 O89:O93" xr:uid="{D7FC317F-655A-41FF-9492-76680B9D7B9A}">
      <formula1>NAME</formula1>
    </dataValidation>
    <dataValidation type="list" allowBlank="1" showInputMessage="1" showErrorMessage="1" sqref="P2:P138" xr:uid="{D210C681-84AF-460C-A04A-2F190474EB9E}">
      <formula1>DEPT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DB55C-234D-41F2-89ED-196A9B025454}">
  <dimension ref="A1"/>
  <sheetViews>
    <sheetView topLeftCell="A16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Fathima B. Dindar</dc:creator>
  <cp:lastModifiedBy>Fathima B. Dindar</cp:lastModifiedBy>
  <dcterms:created xsi:type="dcterms:W3CDTF">2021-04-03T18:04:56Z</dcterms:created>
  <dcterms:modified xsi:type="dcterms:W3CDTF">2021-04-15T10:59:51Z</dcterms:modified>
</cp:coreProperties>
</file>