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35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O7" i="1" s="1"/>
  <c r="L7" i="1"/>
  <c r="M7" i="1"/>
  <c r="K9" i="1"/>
  <c r="L9" i="1"/>
  <c r="M9" i="1"/>
  <c r="O9" i="1"/>
  <c r="K13" i="1"/>
  <c r="L13" i="1"/>
  <c r="M13" i="1"/>
  <c r="K14" i="1"/>
  <c r="O14" i="1" s="1"/>
  <c r="L14" i="1"/>
  <c r="M14" i="1"/>
  <c r="K15" i="1"/>
  <c r="L15" i="1"/>
  <c r="M15" i="1"/>
  <c r="O15" i="1"/>
  <c r="K16" i="1"/>
  <c r="L16" i="1"/>
  <c r="M16" i="1"/>
  <c r="O16" i="1"/>
  <c r="K17" i="1"/>
  <c r="O17" i="1" s="1"/>
  <c r="L17" i="1"/>
  <c r="M17" i="1"/>
  <c r="K18" i="1"/>
  <c r="L18" i="1"/>
  <c r="M18" i="1"/>
  <c r="K19" i="1"/>
  <c r="L19" i="1"/>
  <c r="M19" i="1"/>
  <c r="O19" i="1"/>
  <c r="K20" i="1"/>
  <c r="L20" i="1"/>
  <c r="M20" i="1"/>
  <c r="K10" i="1"/>
  <c r="O10" i="1" s="1"/>
  <c r="L10" i="1"/>
  <c r="M10" i="1"/>
  <c r="K11" i="1"/>
  <c r="L11" i="1"/>
  <c r="M11" i="1"/>
  <c r="K8" i="1"/>
  <c r="L8" i="1"/>
  <c r="M8" i="1"/>
  <c r="O8" i="1"/>
  <c r="K12" i="1"/>
  <c r="O12" i="1" s="1"/>
  <c r="L12" i="1"/>
  <c r="M12" i="1"/>
  <c r="M6" i="1"/>
  <c r="L6" i="1"/>
  <c r="K6" i="1"/>
  <c r="O6" i="1"/>
  <c r="O11" i="1" l="1"/>
  <c r="O13" i="1"/>
  <c r="O18" i="1"/>
  <c r="Q12" i="1" s="1"/>
  <c r="O20" i="1"/>
  <c r="Q20" i="1" s="1"/>
  <c r="Q15" i="1"/>
  <c r="Q18" i="1"/>
  <c r="Q17" i="1"/>
  <c r="Q11" i="1"/>
  <c r="Q8" i="1"/>
  <c r="Q19" i="1"/>
  <c r="Q9" i="1"/>
  <c r="Q10" i="1"/>
  <c r="Q16" i="1"/>
  <c r="Q14" i="1"/>
  <c r="Q7" i="1"/>
  <c r="Q6" i="1"/>
  <c r="Q13" i="1" l="1"/>
</calcChain>
</file>

<file path=xl/sharedStrings.xml><?xml version="1.0" encoding="utf-8"?>
<sst xmlns="http://schemas.openxmlformats.org/spreadsheetml/2006/main" count="31" uniqueCount="19">
  <si>
    <t>NT hand</t>
  </si>
  <si>
    <t>Partner</t>
  </si>
  <si>
    <t>Spades</t>
  </si>
  <si>
    <t>NT</t>
  </si>
  <si>
    <t>MP</t>
  </si>
  <si>
    <t>IMP</t>
  </si>
  <si>
    <t>Spades NV</t>
  </si>
  <si>
    <t>Spades V</t>
  </si>
  <si>
    <t>Trump fit</t>
  </si>
  <si>
    <t>5;3</t>
  </si>
  <si>
    <t>5;4</t>
  </si>
  <si>
    <t>4;4</t>
  </si>
  <si>
    <t>Rank</t>
  </si>
  <si>
    <t>Rank NV</t>
  </si>
  <si>
    <t>Rank V</t>
  </si>
  <si>
    <t>rank</t>
  </si>
  <si>
    <t>5;3S</t>
  </si>
  <si>
    <t>5;3N</t>
  </si>
  <si>
    <t>5;5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</si>
</sst>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20"/>
  <sheetViews>
    <sheetView tabSelected="1" workbookViewId="0">
      <selection activeCell="D16" sqref="D16"/>
    </sheetView>
  </sheetViews>
  <sheetFormatPr defaultRowHeight="15" x14ac:dyDescent="0.25"/>
  <cols>
    <col min="8" max="8" width="10.42578125" bestFit="1" customWidth="1"/>
  </cols>
  <sheetData>
    <row r="4" spans="3:17" x14ac:dyDescent="0.25">
      <c r="F4" t="s">
        <v>4</v>
      </c>
      <c r="H4" t="s">
        <v>5</v>
      </c>
      <c r="K4" t="s">
        <v>4</v>
      </c>
      <c r="L4" t="s">
        <v>5</v>
      </c>
      <c r="M4" t="s">
        <v>5</v>
      </c>
    </row>
    <row r="5" spans="3:17" x14ac:dyDescent="0.25">
      <c r="C5" t="s">
        <v>0</v>
      </c>
      <c r="D5" t="s">
        <v>1</v>
      </c>
      <c r="E5" t="s">
        <v>8</v>
      </c>
      <c r="F5" t="s">
        <v>2</v>
      </c>
      <c r="G5" t="s">
        <v>3</v>
      </c>
      <c r="H5" t="s">
        <v>6</v>
      </c>
      <c r="I5" t="s">
        <v>7</v>
      </c>
      <c r="K5" t="s">
        <v>12</v>
      </c>
      <c r="L5" t="s">
        <v>13</v>
      </c>
      <c r="M5" t="s">
        <v>14</v>
      </c>
      <c r="Q5" t="s">
        <v>15</v>
      </c>
    </row>
    <row r="6" spans="3:17" x14ac:dyDescent="0.25">
      <c r="C6">
        <v>5332</v>
      </c>
      <c r="D6">
        <v>4432</v>
      </c>
      <c r="E6" t="s">
        <v>10</v>
      </c>
      <c r="F6">
        <v>69.510000000000005</v>
      </c>
      <c r="G6">
        <v>30.49</v>
      </c>
      <c r="H6">
        <v>2.2364000000000002</v>
      </c>
      <c r="I6">
        <v>2.7259000000000002</v>
      </c>
      <c r="K6">
        <f>RANK(F6,$F$6:$F$21)</f>
        <v>2</v>
      </c>
      <c r="L6">
        <f>RANK(H6,$H$6:$H$21)</f>
        <v>2</v>
      </c>
      <c r="M6">
        <f>RANK(I6,$I$6:$I$21)</f>
        <v>1</v>
      </c>
      <c r="O6">
        <f>SUM(K6:M6)</f>
        <v>5</v>
      </c>
      <c r="Q6">
        <f>RANK(O6,$O$6:$O$21,1)</f>
        <v>1</v>
      </c>
    </row>
    <row r="7" spans="3:17" x14ac:dyDescent="0.25">
      <c r="C7">
        <v>4432</v>
      </c>
      <c r="D7">
        <v>5332</v>
      </c>
      <c r="E7" t="s">
        <v>10</v>
      </c>
      <c r="F7">
        <v>68.239999999999995</v>
      </c>
      <c r="G7">
        <v>31.76</v>
      </c>
      <c r="H7">
        <v>2.254</v>
      </c>
      <c r="I7">
        <v>2.7019000000000002</v>
      </c>
      <c r="K7">
        <f>RANK(F7,$F$6:$F$21)</f>
        <v>3</v>
      </c>
      <c r="L7">
        <f>RANK(H7,$H$6:$H$21)</f>
        <v>1</v>
      </c>
      <c r="M7">
        <f>RANK(I7,$I$6:$I$21)</f>
        <v>2</v>
      </c>
      <c r="O7">
        <f>SUM(K7:M7)</f>
        <v>6</v>
      </c>
      <c r="Q7">
        <f>RANK(O7,$O$6:$O$21,1)</f>
        <v>2</v>
      </c>
    </row>
    <row r="8" spans="3:17" x14ac:dyDescent="0.25">
      <c r="C8">
        <v>5332</v>
      </c>
      <c r="D8">
        <v>5332</v>
      </c>
      <c r="E8" t="s">
        <v>18</v>
      </c>
      <c r="F8">
        <v>74.61</v>
      </c>
      <c r="G8">
        <v>25.4</v>
      </c>
      <c r="H8">
        <v>2.1637</v>
      </c>
      <c r="I8">
        <v>2.6579000000000002</v>
      </c>
      <c r="K8">
        <f>RANK(F8,$F$6:$F$21)</f>
        <v>1</v>
      </c>
      <c r="L8">
        <f>RANK(H8,$H$6:$H$21)</f>
        <v>3</v>
      </c>
      <c r="M8">
        <f>RANK(I8,$I$6:$I$21)</f>
        <v>3</v>
      </c>
      <c r="O8">
        <f>SUM(K8:M8)</f>
        <v>7</v>
      </c>
      <c r="Q8">
        <f>RANK(O8,$O$6:$O$21,1)</f>
        <v>3</v>
      </c>
    </row>
    <row r="9" spans="3:17" x14ac:dyDescent="0.25">
      <c r="C9">
        <v>4432</v>
      </c>
      <c r="D9">
        <v>4432</v>
      </c>
      <c r="E9" t="s">
        <v>11</v>
      </c>
      <c r="F9">
        <v>66.849999999999994</v>
      </c>
      <c r="G9">
        <v>33.15</v>
      </c>
      <c r="H9">
        <v>1.4823</v>
      </c>
      <c r="I9">
        <v>1.772</v>
      </c>
      <c r="K9">
        <f>RANK(F9,$F$6:$F$21)</f>
        <v>4</v>
      </c>
      <c r="L9">
        <f>RANK(H9,$H$6:$H$21)</f>
        <v>4</v>
      </c>
      <c r="M9">
        <f>RANK(I9,$I$6:$I$21)</f>
        <v>4</v>
      </c>
      <c r="O9">
        <f>SUM(K9:M9)</f>
        <v>12</v>
      </c>
      <c r="Q9">
        <f>RANK(O9,$O$6:$O$21,1)</f>
        <v>4</v>
      </c>
    </row>
    <row r="10" spans="3:17" x14ac:dyDescent="0.25">
      <c r="C10">
        <v>5332</v>
      </c>
      <c r="D10">
        <v>5332</v>
      </c>
      <c r="E10" t="s">
        <v>16</v>
      </c>
      <c r="F10">
        <v>58.69</v>
      </c>
      <c r="G10">
        <v>41.32</v>
      </c>
      <c r="H10">
        <v>1.4349000000000001</v>
      </c>
      <c r="I10">
        <v>1.7607999999999999</v>
      </c>
      <c r="K10">
        <f>RANK(F10,$F$6:$F$21)</f>
        <v>5</v>
      </c>
      <c r="L10">
        <f>RANK(H10,$H$6:$H$21)</f>
        <v>5</v>
      </c>
      <c r="M10">
        <f>RANK(I10,$I$6:$I$21)</f>
        <v>5</v>
      </c>
      <c r="O10">
        <f>SUM(K10:M10)</f>
        <v>15</v>
      </c>
      <c r="Q10">
        <f>RANK(O10,$O$6:$O$21,1)</f>
        <v>5</v>
      </c>
    </row>
    <row r="11" spans="3:17" x14ac:dyDescent="0.25">
      <c r="C11">
        <v>5332</v>
      </c>
      <c r="D11">
        <v>5332</v>
      </c>
      <c r="E11" t="s">
        <v>17</v>
      </c>
      <c r="F11">
        <v>56.72</v>
      </c>
      <c r="G11">
        <v>43.28</v>
      </c>
      <c r="H11">
        <v>1.1505000000000001</v>
      </c>
      <c r="I11">
        <v>1.4142999999999999</v>
      </c>
      <c r="K11">
        <f>RANK(F11,$F$6:$F$21)</f>
        <v>6</v>
      </c>
      <c r="L11">
        <f>RANK(H11,$H$6:$H$21)</f>
        <v>7</v>
      </c>
      <c r="M11">
        <f>RANK(I11,$I$6:$I$21)</f>
        <v>7</v>
      </c>
      <c r="O11">
        <f>SUM(K11:M11)</f>
        <v>20</v>
      </c>
      <c r="Q11">
        <f>RANK(O11,$O$6:$O$21,1)</f>
        <v>6</v>
      </c>
    </row>
    <row r="12" spans="3:17" x14ac:dyDescent="0.25">
      <c r="C12">
        <v>4432</v>
      </c>
      <c r="D12">
        <v>5332</v>
      </c>
      <c r="E12" t="s">
        <v>9</v>
      </c>
      <c r="F12">
        <v>56.29</v>
      </c>
      <c r="G12">
        <v>43.71</v>
      </c>
      <c r="H12">
        <v>1.407</v>
      </c>
      <c r="I12">
        <v>1.6894</v>
      </c>
      <c r="K12">
        <f>RANK(F12,$F$6:$F$21)</f>
        <v>8</v>
      </c>
      <c r="L12">
        <f>RANK(H12,$H$6:$H$21)</f>
        <v>6</v>
      </c>
      <c r="M12">
        <f>RANK(I12,$I$6:$I$21)</f>
        <v>6</v>
      </c>
      <c r="O12">
        <f>SUM(K12:M12)</f>
        <v>20</v>
      </c>
      <c r="Q12">
        <f>RANK(O12,$O$6:$O$21,1)</f>
        <v>6</v>
      </c>
    </row>
    <row r="13" spans="3:17" x14ac:dyDescent="0.25">
      <c r="C13">
        <v>5332</v>
      </c>
      <c r="D13">
        <v>4432</v>
      </c>
      <c r="E13" s="1" t="s">
        <v>9</v>
      </c>
      <c r="F13">
        <v>56.62</v>
      </c>
      <c r="G13">
        <v>43.38</v>
      </c>
      <c r="H13">
        <v>1.0418000000000001</v>
      </c>
      <c r="I13">
        <v>1.2795000000000001</v>
      </c>
      <c r="K13">
        <f>RANK(F13,$F$6:$F$21)</f>
        <v>7</v>
      </c>
      <c r="L13">
        <f>RANK(H13,$H$6:$H$21)</f>
        <v>8</v>
      </c>
      <c r="M13">
        <f>RANK(I13,$I$6:$I$21)</f>
        <v>8</v>
      </c>
      <c r="O13">
        <f>SUM(K13:M13)</f>
        <v>23</v>
      </c>
      <c r="Q13">
        <f>RANK(O13,$O$6:$O$21,1)</f>
        <v>8</v>
      </c>
    </row>
    <row r="14" spans="3:17" x14ac:dyDescent="0.25">
      <c r="C14">
        <v>4432</v>
      </c>
      <c r="D14">
        <v>4333</v>
      </c>
      <c r="E14" t="s">
        <v>11</v>
      </c>
      <c r="F14">
        <v>53.17</v>
      </c>
      <c r="G14">
        <v>46.83</v>
      </c>
      <c r="H14">
        <v>0.1613</v>
      </c>
      <c r="I14">
        <v>0.14410000000000001</v>
      </c>
      <c r="K14">
        <f>RANK(F14,$F$6:$F$21)</f>
        <v>9</v>
      </c>
      <c r="L14">
        <f>RANK(H14,$H$6:$H$21)</f>
        <v>9</v>
      </c>
      <c r="M14">
        <f>RANK(I14,$I$6:$I$21)</f>
        <v>9</v>
      </c>
      <c r="O14">
        <f>SUM(K14:M14)</f>
        <v>27</v>
      </c>
      <c r="Q14">
        <f>RANK(O14,$O$6:$O$21,1)</f>
        <v>9</v>
      </c>
    </row>
    <row r="15" spans="3:17" x14ac:dyDescent="0.25">
      <c r="C15">
        <v>4333</v>
      </c>
      <c r="D15">
        <v>4432</v>
      </c>
      <c r="E15" t="s">
        <v>11</v>
      </c>
      <c r="F15">
        <v>51.28</v>
      </c>
      <c r="G15">
        <v>48.73</v>
      </c>
      <c r="H15">
        <v>-0.11890000000000001</v>
      </c>
      <c r="I15">
        <v>-0.20419999999999999</v>
      </c>
      <c r="K15">
        <f>RANK(F15,$F$6:$F$21)</f>
        <v>10</v>
      </c>
      <c r="L15">
        <f>RANK(H15,$H$6:$H$21)</f>
        <v>10</v>
      </c>
      <c r="M15">
        <f>RANK(I15,$I$6:$I$21)</f>
        <v>10</v>
      </c>
      <c r="O15">
        <f>SUM(K15:M15)</f>
        <v>30</v>
      </c>
      <c r="Q15">
        <f>RANK(O15,$O$6:$O$21,1)</f>
        <v>10</v>
      </c>
    </row>
    <row r="16" spans="3:17" x14ac:dyDescent="0.25">
      <c r="C16">
        <v>5332</v>
      </c>
      <c r="D16">
        <v>4333</v>
      </c>
      <c r="E16" t="s">
        <v>10</v>
      </c>
      <c r="F16">
        <v>44.4</v>
      </c>
      <c r="G16">
        <v>55.61</v>
      </c>
      <c r="H16">
        <v>-0.53580000000000005</v>
      </c>
      <c r="I16">
        <v>-0.64170000000000005</v>
      </c>
      <c r="K16">
        <f>RANK(F16,$F$6:$F$21)</f>
        <v>11</v>
      </c>
      <c r="L16">
        <f>RANK(H16,$H$6:$H$21)</f>
        <v>11</v>
      </c>
      <c r="M16">
        <f>RANK(I16,$I$6:$I$21)</f>
        <v>11</v>
      </c>
      <c r="O16">
        <f>SUM(K16:M16)</f>
        <v>33</v>
      </c>
      <c r="Q16">
        <f>RANK(O16,$O$6:$O$21,1)</f>
        <v>11</v>
      </c>
    </row>
    <row r="17" spans="3:17" x14ac:dyDescent="0.25">
      <c r="C17">
        <v>4333</v>
      </c>
      <c r="D17">
        <v>5332</v>
      </c>
      <c r="E17" t="s">
        <v>10</v>
      </c>
      <c r="F17">
        <v>40.97</v>
      </c>
      <c r="G17">
        <v>59.04</v>
      </c>
      <c r="H17">
        <v>-0.66500000000000004</v>
      </c>
      <c r="I17">
        <v>-0.82020000000000004</v>
      </c>
      <c r="K17">
        <f>RANK(F17,$F$6:$F$21)</f>
        <v>12</v>
      </c>
      <c r="L17">
        <f>RANK(H17,$H$6:$H$21)</f>
        <v>12</v>
      </c>
      <c r="M17">
        <f>RANK(I17,$I$6:$I$21)</f>
        <v>12</v>
      </c>
      <c r="O17">
        <f>SUM(K17:M17)</f>
        <v>36</v>
      </c>
      <c r="Q17">
        <f>RANK(O17,$O$6:$O$21,1)</f>
        <v>12</v>
      </c>
    </row>
    <row r="18" spans="3:17" x14ac:dyDescent="0.25">
      <c r="C18">
        <v>4333</v>
      </c>
      <c r="D18">
        <v>5332</v>
      </c>
      <c r="E18" t="s">
        <v>9</v>
      </c>
      <c r="F18">
        <v>36.89</v>
      </c>
      <c r="G18">
        <v>63.11</v>
      </c>
      <c r="H18">
        <v>-0.82299999999999995</v>
      </c>
      <c r="I18">
        <v>-1.0327</v>
      </c>
      <c r="K18">
        <f>RANK(F18,$F$6:$F$21)</f>
        <v>14</v>
      </c>
      <c r="L18">
        <f>RANK(H18,$H$6:$H$21)</f>
        <v>13</v>
      </c>
      <c r="M18">
        <f>RANK(I18,$I$6:$I$21)</f>
        <v>13</v>
      </c>
      <c r="O18">
        <f>SUM(K18:M18)</f>
        <v>40</v>
      </c>
      <c r="Q18">
        <f>RANK(O18,$O$6:$O$21,1)</f>
        <v>13</v>
      </c>
    </row>
    <row r="19" spans="3:17" x14ac:dyDescent="0.25">
      <c r="C19">
        <v>5332</v>
      </c>
      <c r="D19">
        <v>4333</v>
      </c>
      <c r="E19" t="s">
        <v>9</v>
      </c>
      <c r="F19">
        <v>37.57</v>
      </c>
      <c r="G19">
        <v>62.44</v>
      </c>
      <c r="H19">
        <v>-0.96840000000000004</v>
      </c>
      <c r="I19">
        <v>-1.1983999999999999</v>
      </c>
      <c r="K19">
        <f>RANK(F19,$F$6:$F$21)</f>
        <v>13</v>
      </c>
      <c r="L19">
        <f>RANK(H19,$H$6:$H$21)</f>
        <v>14</v>
      </c>
      <c r="M19">
        <f>RANK(I19,$I$6:$I$21)</f>
        <v>14</v>
      </c>
      <c r="O19">
        <f>SUM(K19:M19)</f>
        <v>41</v>
      </c>
      <c r="Q19">
        <f>RANK(O19,$O$6:$O$21,1)</f>
        <v>14</v>
      </c>
    </row>
    <row r="20" spans="3:17" x14ac:dyDescent="0.25">
      <c r="C20">
        <v>4333</v>
      </c>
      <c r="D20">
        <v>4333</v>
      </c>
      <c r="E20" t="s">
        <v>11</v>
      </c>
      <c r="F20">
        <v>20.190000000000001</v>
      </c>
      <c r="G20">
        <v>79.819999999999993</v>
      </c>
      <c r="H20">
        <v>-2.8456000000000001</v>
      </c>
      <c r="I20">
        <v>-3.581</v>
      </c>
      <c r="K20">
        <f>RANK(F20,$F$6:$F$21)</f>
        <v>15</v>
      </c>
      <c r="L20">
        <f>RANK(H20,$H$6:$H$21)</f>
        <v>15</v>
      </c>
      <c r="M20">
        <f>RANK(I20,$I$6:$I$21)</f>
        <v>15</v>
      </c>
      <c r="O20">
        <f>SUM(K20:M20)</f>
        <v>45</v>
      </c>
      <c r="Q20">
        <f>RANK(O20,$O$6:$O$21,1)</f>
        <v>15</v>
      </c>
    </row>
  </sheetData>
  <sortState ref="C6:Q20">
    <sortCondition ref="Q6:Q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2018-01-14T03:52:26Z</dcterms:created>
  <dcterms:modified xsi:type="dcterms:W3CDTF">2018-01-14T05:20:03Z</dcterms:modified>
</cp:coreProperties>
</file>