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355" windowHeight="11565" activeTab="2"/>
  </bookViews>
  <sheets>
    <sheet name="8-15" sheetId="1" r:id="rId1"/>
    <sheet name="9" sheetId="2" r:id="rId2"/>
    <sheet name="12" sheetId="3" r:id="rId3"/>
    <sheet name="15" sheetId="4" r:id="rId4"/>
  </sheets>
  <calcPr calcId="145621"/>
</workbook>
</file>

<file path=xl/calcChain.xml><?xml version="1.0" encoding="utf-8"?>
<calcChain xmlns="http://schemas.openxmlformats.org/spreadsheetml/2006/main">
  <c r="M20" i="4" l="1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3" i="4"/>
  <c r="L13" i="4"/>
  <c r="K13" i="4"/>
  <c r="M15" i="4"/>
  <c r="L15" i="4"/>
  <c r="K15" i="4"/>
  <c r="M10" i="4"/>
  <c r="L10" i="4"/>
  <c r="K10" i="4"/>
  <c r="M12" i="4"/>
  <c r="L12" i="4"/>
  <c r="K12" i="4"/>
  <c r="M14" i="4"/>
  <c r="L14" i="4"/>
  <c r="K14" i="4"/>
  <c r="M11" i="4"/>
  <c r="L11" i="4"/>
  <c r="K11" i="4"/>
  <c r="M8" i="4"/>
  <c r="L8" i="4"/>
  <c r="K8" i="4"/>
  <c r="M7" i="4"/>
  <c r="L7" i="4"/>
  <c r="K7" i="4"/>
  <c r="M6" i="4"/>
  <c r="L6" i="4"/>
  <c r="K6" i="4"/>
  <c r="M9" i="4"/>
  <c r="L9" i="4"/>
  <c r="K9" i="4"/>
  <c r="M20" i="3"/>
  <c r="L20" i="3"/>
  <c r="K20" i="3"/>
  <c r="M19" i="3"/>
  <c r="L19" i="3"/>
  <c r="K19" i="3"/>
  <c r="M18" i="3"/>
  <c r="L18" i="3"/>
  <c r="K18" i="3"/>
  <c r="M16" i="3"/>
  <c r="L16" i="3"/>
  <c r="K16" i="3"/>
  <c r="M17" i="3"/>
  <c r="L17" i="3"/>
  <c r="K17" i="3"/>
  <c r="M15" i="3"/>
  <c r="L15" i="3"/>
  <c r="K15" i="3"/>
  <c r="M13" i="3"/>
  <c r="L13" i="3"/>
  <c r="K13" i="3"/>
  <c r="M10" i="3"/>
  <c r="L10" i="3"/>
  <c r="K10" i="3"/>
  <c r="M14" i="3"/>
  <c r="L14" i="3"/>
  <c r="K14" i="3"/>
  <c r="M12" i="3"/>
  <c r="L12" i="3"/>
  <c r="K12" i="3"/>
  <c r="M11" i="3"/>
  <c r="L11" i="3"/>
  <c r="K11" i="3"/>
  <c r="M9" i="3"/>
  <c r="L9" i="3"/>
  <c r="K9" i="3"/>
  <c r="M7" i="3"/>
  <c r="L7" i="3"/>
  <c r="K7" i="3"/>
  <c r="M6" i="3"/>
  <c r="L6" i="3"/>
  <c r="K6" i="3"/>
  <c r="M8" i="3"/>
  <c r="L8" i="3"/>
  <c r="K8" i="3"/>
  <c r="M20" i="2"/>
  <c r="L20" i="2"/>
  <c r="K20" i="2"/>
  <c r="M19" i="2"/>
  <c r="L19" i="2"/>
  <c r="K19" i="2"/>
  <c r="O19" i="2" s="1"/>
  <c r="M18" i="2"/>
  <c r="L18" i="2"/>
  <c r="K18" i="2"/>
  <c r="M17" i="2"/>
  <c r="L17" i="2"/>
  <c r="K17" i="2"/>
  <c r="M16" i="2"/>
  <c r="L16" i="2"/>
  <c r="K16" i="2"/>
  <c r="M15" i="2"/>
  <c r="L15" i="2"/>
  <c r="K15" i="2"/>
  <c r="O15" i="2" s="1"/>
  <c r="M14" i="2"/>
  <c r="L14" i="2"/>
  <c r="K14" i="2"/>
  <c r="M13" i="2"/>
  <c r="L13" i="2"/>
  <c r="K13" i="2"/>
  <c r="M11" i="2"/>
  <c r="L11" i="2"/>
  <c r="K11" i="2"/>
  <c r="M12" i="2"/>
  <c r="L12" i="2"/>
  <c r="K12" i="2"/>
  <c r="M10" i="2"/>
  <c r="L10" i="2"/>
  <c r="K10" i="2"/>
  <c r="M9" i="2"/>
  <c r="L9" i="2"/>
  <c r="K9" i="2"/>
  <c r="M7" i="2"/>
  <c r="L7" i="2"/>
  <c r="K7" i="2"/>
  <c r="M6" i="2"/>
  <c r="L6" i="2"/>
  <c r="K6" i="2"/>
  <c r="O6" i="2" s="1"/>
  <c r="M8" i="2"/>
  <c r="L8" i="2"/>
  <c r="K8" i="2"/>
  <c r="O15" i="3" l="1"/>
  <c r="O19" i="3"/>
  <c r="O17" i="4"/>
  <c r="O18" i="4"/>
  <c r="O10" i="4"/>
  <c r="O13" i="4"/>
  <c r="O7" i="4"/>
  <c r="O15" i="4"/>
  <c r="O8" i="4"/>
  <c r="O11" i="4"/>
  <c r="O16" i="4"/>
  <c r="O20" i="4"/>
  <c r="O19" i="4"/>
  <c r="O6" i="4"/>
  <c r="O9" i="4"/>
  <c r="O14" i="4"/>
  <c r="O12" i="4"/>
  <c r="O6" i="3"/>
  <c r="O8" i="3"/>
  <c r="O18" i="3"/>
  <c r="O10" i="3"/>
  <c r="O11" i="3"/>
  <c r="O16" i="3"/>
  <c r="O7" i="3"/>
  <c r="O14" i="3"/>
  <c r="O20" i="3"/>
  <c r="O9" i="3"/>
  <c r="O12" i="3"/>
  <c r="O13" i="3"/>
  <c r="O17" i="3"/>
  <c r="O18" i="2"/>
  <c r="O8" i="2"/>
  <c r="O10" i="2"/>
  <c r="O7" i="2"/>
  <c r="O20" i="2"/>
  <c r="O16" i="2"/>
  <c r="O12" i="2"/>
  <c r="O11" i="2"/>
  <c r="O14" i="2"/>
  <c r="O9" i="2"/>
  <c r="O13" i="2"/>
  <c r="Q13" i="2" s="1"/>
  <c r="O17" i="2"/>
  <c r="K7" i="1"/>
  <c r="O7" i="1" s="1"/>
  <c r="L7" i="1"/>
  <c r="M7" i="1"/>
  <c r="K9" i="1"/>
  <c r="L9" i="1"/>
  <c r="M9" i="1"/>
  <c r="O9" i="1"/>
  <c r="K13" i="1"/>
  <c r="L13" i="1"/>
  <c r="M13" i="1"/>
  <c r="K14" i="1"/>
  <c r="O14" i="1" s="1"/>
  <c r="L14" i="1"/>
  <c r="M14" i="1"/>
  <c r="K15" i="1"/>
  <c r="L15" i="1"/>
  <c r="M15" i="1"/>
  <c r="O15" i="1"/>
  <c r="K16" i="1"/>
  <c r="L16" i="1"/>
  <c r="M16" i="1"/>
  <c r="O16" i="1"/>
  <c r="K17" i="1"/>
  <c r="O17" i="1" s="1"/>
  <c r="L17" i="1"/>
  <c r="M17" i="1"/>
  <c r="K18" i="1"/>
  <c r="L18" i="1"/>
  <c r="M18" i="1"/>
  <c r="K19" i="1"/>
  <c r="L19" i="1"/>
  <c r="M19" i="1"/>
  <c r="O19" i="1"/>
  <c r="K20" i="1"/>
  <c r="L20" i="1"/>
  <c r="M20" i="1"/>
  <c r="K10" i="1"/>
  <c r="O10" i="1" s="1"/>
  <c r="L10" i="1"/>
  <c r="M10" i="1"/>
  <c r="K11" i="1"/>
  <c r="L11" i="1"/>
  <c r="M11" i="1"/>
  <c r="K8" i="1"/>
  <c r="L8" i="1"/>
  <c r="M8" i="1"/>
  <c r="O8" i="1"/>
  <c r="K12" i="1"/>
  <c r="O12" i="1" s="1"/>
  <c r="L12" i="1"/>
  <c r="M12" i="1"/>
  <c r="M6" i="1"/>
  <c r="L6" i="1"/>
  <c r="K6" i="1"/>
  <c r="O6" i="1"/>
  <c r="Q18" i="4" l="1"/>
  <c r="Q11" i="4"/>
  <c r="Q20" i="4"/>
  <c r="Q6" i="4"/>
  <c r="Q19" i="4"/>
  <c r="Q10" i="4"/>
  <c r="Q14" i="4"/>
  <c r="Q17" i="4"/>
  <c r="Q16" i="4"/>
  <c r="Q9" i="4"/>
  <c r="Q8" i="4"/>
  <c r="Q7" i="4"/>
  <c r="Q12" i="4"/>
  <c r="Q15" i="4"/>
  <c r="Q13" i="4"/>
  <c r="Q12" i="3"/>
  <c r="Q18" i="3"/>
  <c r="Q17" i="3"/>
  <c r="Q14" i="3"/>
  <c r="Q11" i="3"/>
  <c r="Q13" i="3"/>
  <c r="Q6" i="3"/>
  <c r="Q20" i="3"/>
  <c r="Q9" i="3"/>
  <c r="Q10" i="3"/>
  <c r="Q16" i="3"/>
  <c r="Q7" i="3"/>
  <c r="Q15" i="3"/>
  <c r="Q19" i="3"/>
  <c r="Q8" i="3"/>
  <c r="Q9" i="2"/>
  <c r="Q12" i="2"/>
  <c r="Q6" i="2"/>
  <c r="Q14" i="2"/>
  <c r="Q16" i="2"/>
  <c r="Q11" i="2"/>
  <c r="Q18" i="2"/>
  <c r="Q8" i="2"/>
  <c r="Q17" i="2"/>
  <c r="Q15" i="2"/>
  <c r="Q20" i="2"/>
  <c r="Q7" i="2"/>
  <c r="Q19" i="2"/>
  <c r="Q10" i="2"/>
  <c r="O11" i="1"/>
  <c r="O13" i="1"/>
  <c r="O18" i="1"/>
  <c r="Q12" i="1" s="1"/>
  <c r="O20" i="1"/>
  <c r="Q20" i="1" s="1"/>
  <c r="Q15" i="1"/>
  <c r="Q18" i="1"/>
  <c r="Q17" i="1"/>
  <c r="Q11" i="1"/>
  <c r="Q8" i="1"/>
  <c r="Q19" i="1"/>
  <c r="Q9" i="1"/>
  <c r="Q10" i="1"/>
  <c r="Q16" i="1"/>
  <c r="Q14" i="1"/>
  <c r="Q7" i="1"/>
  <c r="Q6" i="1"/>
  <c r="Q13" i="1" l="1"/>
</calcChain>
</file>

<file path=xl/sharedStrings.xml><?xml version="1.0" encoding="utf-8"?>
<sst xmlns="http://schemas.openxmlformats.org/spreadsheetml/2006/main" count="169" uniqueCount="22">
  <si>
    <t>NT hand</t>
  </si>
  <si>
    <t>Partner</t>
  </si>
  <si>
    <t>Spades</t>
  </si>
  <si>
    <t>NT</t>
  </si>
  <si>
    <t>MP</t>
  </si>
  <si>
    <t>IMP</t>
  </si>
  <si>
    <t>Spades NV</t>
  </si>
  <si>
    <t>Spades V</t>
  </si>
  <si>
    <t>Trump fit</t>
  </si>
  <si>
    <t>5;3</t>
  </si>
  <si>
    <t>5;4</t>
  </si>
  <si>
    <t>4;4</t>
  </si>
  <si>
    <t>Rank</t>
  </si>
  <si>
    <t>Rank NV</t>
  </si>
  <si>
    <t>Rank V</t>
  </si>
  <si>
    <t>rank</t>
  </si>
  <si>
    <t>5;3S</t>
  </si>
  <si>
    <t>5;3N</t>
  </si>
  <si>
    <t>5;5</t>
  </si>
  <si>
    <t>d</t>
  </si>
  <si>
    <t>d2000</t>
  </si>
  <si>
    <t>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</si>
</sst>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0"/>
  <sheetViews>
    <sheetView workbookViewId="0">
      <selection activeCell="F20" sqref="F20"/>
    </sheetView>
  </sheetViews>
  <sheetFormatPr defaultRowHeight="15" x14ac:dyDescent="0.25"/>
  <cols>
    <col min="8" max="8" width="10.42578125" bestFit="1" customWidth="1"/>
  </cols>
  <sheetData>
    <row r="4" spans="3:17" x14ac:dyDescent="0.25">
      <c r="F4" t="s">
        <v>4</v>
      </c>
      <c r="H4" t="s">
        <v>5</v>
      </c>
      <c r="K4" t="s">
        <v>4</v>
      </c>
      <c r="L4" t="s">
        <v>5</v>
      </c>
      <c r="M4" t="s">
        <v>5</v>
      </c>
    </row>
    <row r="5" spans="3:17" x14ac:dyDescent="0.25">
      <c r="C5" t="s">
        <v>0</v>
      </c>
      <c r="D5" t="s">
        <v>1</v>
      </c>
      <c r="E5" t="s">
        <v>8</v>
      </c>
      <c r="F5" t="s">
        <v>2</v>
      </c>
      <c r="G5" t="s">
        <v>3</v>
      </c>
      <c r="H5" t="s">
        <v>6</v>
      </c>
      <c r="I5" t="s">
        <v>7</v>
      </c>
      <c r="K5" t="s">
        <v>12</v>
      </c>
      <c r="L5" t="s">
        <v>13</v>
      </c>
      <c r="M5" t="s">
        <v>14</v>
      </c>
      <c r="Q5" t="s">
        <v>15</v>
      </c>
    </row>
    <row r="6" spans="3:17" x14ac:dyDescent="0.25">
      <c r="C6">
        <v>5332</v>
      </c>
      <c r="D6">
        <v>4432</v>
      </c>
      <c r="E6" t="s">
        <v>10</v>
      </c>
      <c r="F6">
        <v>69.510000000000005</v>
      </c>
      <c r="G6">
        <v>30.49</v>
      </c>
      <c r="H6">
        <v>2.2364000000000002</v>
      </c>
      <c r="I6">
        <v>2.7259000000000002</v>
      </c>
      <c r="K6">
        <f t="shared" ref="K6:K20" si="0">RANK(F6,$F$6:$F$21)</f>
        <v>2</v>
      </c>
      <c r="L6">
        <f t="shared" ref="L6:L20" si="1">RANK(H6,$H$6:$H$21)</f>
        <v>2</v>
      </c>
      <c r="M6">
        <f t="shared" ref="M6:M20" si="2">RANK(I6,$I$6:$I$21)</f>
        <v>1</v>
      </c>
      <c r="O6">
        <f t="shared" ref="O6:O20" si="3">SUM(K6:M6)</f>
        <v>5</v>
      </c>
      <c r="Q6">
        <f t="shared" ref="Q6:Q20" si="4">RANK(O6,$O$6:$O$21,1)</f>
        <v>1</v>
      </c>
    </row>
    <row r="7" spans="3:17" x14ac:dyDescent="0.25">
      <c r="C7">
        <v>4432</v>
      </c>
      <c r="D7">
        <v>5332</v>
      </c>
      <c r="E7" t="s">
        <v>10</v>
      </c>
      <c r="F7">
        <v>68.239999999999995</v>
      </c>
      <c r="G7">
        <v>31.76</v>
      </c>
      <c r="H7">
        <v>2.254</v>
      </c>
      <c r="I7">
        <v>2.7019000000000002</v>
      </c>
      <c r="K7">
        <f t="shared" si="0"/>
        <v>3</v>
      </c>
      <c r="L7">
        <f t="shared" si="1"/>
        <v>1</v>
      </c>
      <c r="M7">
        <f t="shared" si="2"/>
        <v>2</v>
      </c>
      <c r="O7">
        <f t="shared" si="3"/>
        <v>6</v>
      </c>
      <c r="Q7">
        <f t="shared" si="4"/>
        <v>2</v>
      </c>
    </row>
    <row r="8" spans="3:17" x14ac:dyDescent="0.25">
      <c r="C8">
        <v>5332</v>
      </c>
      <c r="D8">
        <v>5332</v>
      </c>
      <c r="E8" t="s">
        <v>18</v>
      </c>
      <c r="F8">
        <v>74.61</v>
      </c>
      <c r="G8">
        <v>25.4</v>
      </c>
      <c r="H8">
        <v>2.1637</v>
      </c>
      <c r="I8">
        <v>2.6579000000000002</v>
      </c>
      <c r="K8">
        <f t="shared" si="0"/>
        <v>1</v>
      </c>
      <c r="L8">
        <f t="shared" si="1"/>
        <v>3</v>
      </c>
      <c r="M8">
        <f t="shared" si="2"/>
        <v>3</v>
      </c>
      <c r="O8">
        <f t="shared" si="3"/>
        <v>7</v>
      </c>
      <c r="Q8">
        <f t="shared" si="4"/>
        <v>3</v>
      </c>
    </row>
    <row r="9" spans="3:17" x14ac:dyDescent="0.25">
      <c r="C9">
        <v>4432</v>
      </c>
      <c r="D9">
        <v>4432</v>
      </c>
      <c r="E9" t="s">
        <v>11</v>
      </c>
      <c r="F9">
        <v>66.849999999999994</v>
      </c>
      <c r="G9">
        <v>33.15</v>
      </c>
      <c r="H9">
        <v>1.4823</v>
      </c>
      <c r="I9">
        <v>1.772</v>
      </c>
      <c r="K9">
        <f t="shared" si="0"/>
        <v>4</v>
      </c>
      <c r="L9">
        <f t="shared" si="1"/>
        <v>4</v>
      </c>
      <c r="M9">
        <f t="shared" si="2"/>
        <v>4</v>
      </c>
      <c r="O9">
        <f t="shared" si="3"/>
        <v>12</v>
      </c>
      <c r="Q9">
        <f t="shared" si="4"/>
        <v>4</v>
      </c>
    </row>
    <row r="10" spans="3:17" x14ac:dyDescent="0.25">
      <c r="C10">
        <v>5332</v>
      </c>
      <c r="D10">
        <v>5332</v>
      </c>
      <c r="E10" t="s">
        <v>16</v>
      </c>
      <c r="F10">
        <v>58.69</v>
      </c>
      <c r="G10">
        <v>41.32</v>
      </c>
      <c r="H10">
        <v>1.4349000000000001</v>
      </c>
      <c r="I10">
        <v>1.7607999999999999</v>
      </c>
      <c r="K10">
        <f t="shared" si="0"/>
        <v>5</v>
      </c>
      <c r="L10">
        <f t="shared" si="1"/>
        <v>5</v>
      </c>
      <c r="M10">
        <f t="shared" si="2"/>
        <v>5</v>
      </c>
      <c r="O10">
        <f t="shared" si="3"/>
        <v>15</v>
      </c>
      <c r="Q10">
        <f t="shared" si="4"/>
        <v>5</v>
      </c>
    </row>
    <row r="11" spans="3:17" x14ac:dyDescent="0.25">
      <c r="C11">
        <v>5332</v>
      </c>
      <c r="D11">
        <v>5332</v>
      </c>
      <c r="E11" t="s">
        <v>17</v>
      </c>
      <c r="F11">
        <v>56.72</v>
      </c>
      <c r="G11">
        <v>43.28</v>
      </c>
      <c r="H11">
        <v>1.1505000000000001</v>
      </c>
      <c r="I11">
        <v>1.4142999999999999</v>
      </c>
      <c r="K11">
        <f t="shared" si="0"/>
        <v>6</v>
      </c>
      <c r="L11">
        <f t="shared" si="1"/>
        <v>7</v>
      </c>
      <c r="M11">
        <f t="shared" si="2"/>
        <v>7</v>
      </c>
      <c r="O11">
        <f t="shared" si="3"/>
        <v>20</v>
      </c>
      <c r="Q11">
        <f t="shared" si="4"/>
        <v>6</v>
      </c>
    </row>
    <row r="12" spans="3:17" x14ac:dyDescent="0.25">
      <c r="C12">
        <v>4432</v>
      </c>
      <c r="D12">
        <v>5332</v>
      </c>
      <c r="E12" t="s">
        <v>9</v>
      </c>
      <c r="F12">
        <v>56.29</v>
      </c>
      <c r="G12">
        <v>43.71</v>
      </c>
      <c r="H12">
        <v>1.407</v>
      </c>
      <c r="I12">
        <v>1.6894</v>
      </c>
      <c r="K12">
        <f t="shared" si="0"/>
        <v>8</v>
      </c>
      <c r="L12">
        <f t="shared" si="1"/>
        <v>6</v>
      </c>
      <c r="M12">
        <f t="shared" si="2"/>
        <v>6</v>
      </c>
      <c r="O12">
        <f t="shared" si="3"/>
        <v>20</v>
      </c>
      <c r="Q12">
        <f t="shared" si="4"/>
        <v>6</v>
      </c>
    </row>
    <row r="13" spans="3:17" x14ac:dyDescent="0.25">
      <c r="C13">
        <v>5332</v>
      </c>
      <c r="D13">
        <v>4432</v>
      </c>
      <c r="E13" s="1" t="s">
        <v>9</v>
      </c>
      <c r="F13">
        <v>56.62</v>
      </c>
      <c r="G13">
        <v>43.38</v>
      </c>
      <c r="H13">
        <v>1.0418000000000001</v>
      </c>
      <c r="I13">
        <v>1.2795000000000001</v>
      </c>
      <c r="K13">
        <f t="shared" si="0"/>
        <v>7</v>
      </c>
      <c r="L13">
        <f t="shared" si="1"/>
        <v>8</v>
      </c>
      <c r="M13">
        <f t="shared" si="2"/>
        <v>8</v>
      </c>
      <c r="O13">
        <f t="shared" si="3"/>
        <v>23</v>
      </c>
      <c r="Q13">
        <f t="shared" si="4"/>
        <v>8</v>
      </c>
    </row>
    <row r="14" spans="3:17" x14ac:dyDescent="0.25">
      <c r="C14">
        <v>4432</v>
      </c>
      <c r="D14">
        <v>4333</v>
      </c>
      <c r="E14" t="s">
        <v>11</v>
      </c>
      <c r="F14">
        <v>53.17</v>
      </c>
      <c r="G14">
        <v>46.83</v>
      </c>
      <c r="H14">
        <v>0.1613</v>
      </c>
      <c r="I14">
        <v>0.14410000000000001</v>
      </c>
      <c r="K14">
        <f t="shared" si="0"/>
        <v>9</v>
      </c>
      <c r="L14">
        <f t="shared" si="1"/>
        <v>9</v>
      </c>
      <c r="M14">
        <f t="shared" si="2"/>
        <v>9</v>
      </c>
      <c r="O14">
        <f t="shared" si="3"/>
        <v>27</v>
      </c>
      <c r="Q14">
        <f t="shared" si="4"/>
        <v>9</v>
      </c>
    </row>
    <row r="15" spans="3:17" x14ac:dyDescent="0.25">
      <c r="C15">
        <v>4333</v>
      </c>
      <c r="D15">
        <v>4432</v>
      </c>
      <c r="E15" t="s">
        <v>11</v>
      </c>
      <c r="F15">
        <v>51.28</v>
      </c>
      <c r="G15">
        <v>48.73</v>
      </c>
      <c r="H15">
        <v>-0.11890000000000001</v>
      </c>
      <c r="I15">
        <v>-0.20419999999999999</v>
      </c>
      <c r="K15">
        <f t="shared" si="0"/>
        <v>10</v>
      </c>
      <c r="L15">
        <f t="shared" si="1"/>
        <v>10</v>
      </c>
      <c r="M15">
        <f t="shared" si="2"/>
        <v>10</v>
      </c>
      <c r="O15">
        <f t="shared" si="3"/>
        <v>30</v>
      </c>
      <c r="Q15">
        <f t="shared" si="4"/>
        <v>10</v>
      </c>
    </row>
    <row r="16" spans="3:17" x14ac:dyDescent="0.25">
      <c r="C16">
        <v>5332</v>
      </c>
      <c r="D16">
        <v>4333</v>
      </c>
      <c r="E16" t="s">
        <v>10</v>
      </c>
      <c r="F16">
        <v>44.4</v>
      </c>
      <c r="G16">
        <v>55.61</v>
      </c>
      <c r="H16">
        <v>-0.53580000000000005</v>
      </c>
      <c r="I16">
        <v>-0.64170000000000005</v>
      </c>
      <c r="K16">
        <f t="shared" si="0"/>
        <v>11</v>
      </c>
      <c r="L16">
        <f t="shared" si="1"/>
        <v>11</v>
      </c>
      <c r="M16">
        <f t="shared" si="2"/>
        <v>11</v>
      </c>
      <c r="O16">
        <f t="shared" si="3"/>
        <v>33</v>
      </c>
      <c r="Q16">
        <f t="shared" si="4"/>
        <v>11</v>
      </c>
    </row>
    <row r="17" spans="3:17" x14ac:dyDescent="0.25">
      <c r="C17">
        <v>4333</v>
      </c>
      <c r="D17">
        <v>5332</v>
      </c>
      <c r="E17" t="s">
        <v>10</v>
      </c>
      <c r="F17">
        <v>40.97</v>
      </c>
      <c r="G17">
        <v>59.04</v>
      </c>
      <c r="H17">
        <v>-0.66500000000000004</v>
      </c>
      <c r="I17">
        <v>-0.82020000000000004</v>
      </c>
      <c r="K17">
        <f t="shared" si="0"/>
        <v>12</v>
      </c>
      <c r="L17">
        <f t="shared" si="1"/>
        <v>12</v>
      </c>
      <c r="M17">
        <f t="shared" si="2"/>
        <v>12</v>
      </c>
      <c r="O17">
        <f t="shared" si="3"/>
        <v>36</v>
      </c>
      <c r="Q17">
        <f t="shared" si="4"/>
        <v>12</v>
      </c>
    </row>
    <row r="18" spans="3:17" x14ac:dyDescent="0.25">
      <c r="C18">
        <v>4333</v>
      </c>
      <c r="D18">
        <v>5332</v>
      </c>
      <c r="E18" t="s">
        <v>9</v>
      </c>
      <c r="F18">
        <v>36.89</v>
      </c>
      <c r="G18">
        <v>63.11</v>
      </c>
      <c r="H18">
        <v>-0.82299999999999995</v>
      </c>
      <c r="I18">
        <v>-1.0327</v>
      </c>
      <c r="K18">
        <f t="shared" si="0"/>
        <v>14</v>
      </c>
      <c r="L18">
        <f t="shared" si="1"/>
        <v>13</v>
      </c>
      <c r="M18">
        <f t="shared" si="2"/>
        <v>13</v>
      </c>
      <c r="O18">
        <f t="shared" si="3"/>
        <v>40</v>
      </c>
      <c r="Q18">
        <f t="shared" si="4"/>
        <v>13</v>
      </c>
    </row>
    <row r="19" spans="3:17" x14ac:dyDescent="0.25">
      <c r="C19">
        <v>5332</v>
      </c>
      <c r="D19">
        <v>4333</v>
      </c>
      <c r="E19" t="s">
        <v>9</v>
      </c>
      <c r="F19">
        <v>37.57</v>
      </c>
      <c r="G19">
        <v>62.44</v>
      </c>
      <c r="H19">
        <v>-0.96840000000000004</v>
      </c>
      <c r="I19">
        <v>-1.1983999999999999</v>
      </c>
      <c r="K19">
        <f t="shared" si="0"/>
        <v>13</v>
      </c>
      <c r="L19">
        <f t="shared" si="1"/>
        <v>14</v>
      </c>
      <c r="M19">
        <f t="shared" si="2"/>
        <v>14</v>
      </c>
      <c r="O19">
        <f t="shared" si="3"/>
        <v>41</v>
      </c>
      <c r="Q19">
        <f t="shared" si="4"/>
        <v>14</v>
      </c>
    </row>
    <row r="20" spans="3:17" x14ac:dyDescent="0.25">
      <c r="C20">
        <v>4333</v>
      </c>
      <c r="D20">
        <v>4333</v>
      </c>
      <c r="E20" t="s">
        <v>11</v>
      </c>
      <c r="F20">
        <v>20.190000000000001</v>
      </c>
      <c r="G20">
        <v>79.819999999999993</v>
      </c>
      <c r="H20">
        <v>-2.8456000000000001</v>
      </c>
      <c r="I20">
        <v>-3.581</v>
      </c>
      <c r="K20">
        <f t="shared" si="0"/>
        <v>15</v>
      </c>
      <c r="L20">
        <f t="shared" si="1"/>
        <v>15</v>
      </c>
      <c r="M20">
        <f t="shared" si="2"/>
        <v>15</v>
      </c>
      <c r="O20">
        <f t="shared" si="3"/>
        <v>45</v>
      </c>
      <c r="Q20">
        <f t="shared" si="4"/>
        <v>15</v>
      </c>
    </row>
  </sheetData>
  <sortState ref="C6:Q20">
    <sortCondition ref="Q6:Q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0"/>
  <sheetViews>
    <sheetView workbookViewId="0">
      <selection activeCell="G26" sqref="G26"/>
    </sheetView>
  </sheetViews>
  <sheetFormatPr defaultRowHeight="15" x14ac:dyDescent="0.25"/>
  <sheetData>
    <row r="4" spans="3:17" x14ac:dyDescent="0.25">
      <c r="F4" t="s">
        <v>4</v>
      </c>
      <c r="H4" t="s">
        <v>5</v>
      </c>
      <c r="K4" t="s">
        <v>4</v>
      </c>
      <c r="L4" t="s">
        <v>5</v>
      </c>
      <c r="M4" t="s">
        <v>5</v>
      </c>
    </row>
    <row r="5" spans="3:17" x14ac:dyDescent="0.25">
      <c r="C5" t="s">
        <v>0</v>
      </c>
      <c r="D5" t="s">
        <v>1</v>
      </c>
      <c r="E5" t="s">
        <v>8</v>
      </c>
      <c r="F5" t="s">
        <v>2</v>
      </c>
      <c r="G5" t="s">
        <v>3</v>
      </c>
      <c r="H5" t="s">
        <v>6</v>
      </c>
      <c r="I5" t="s">
        <v>7</v>
      </c>
      <c r="K5" t="s">
        <v>12</v>
      </c>
      <c r="L5" t="s">
        <v>13</v>
      </c>
      <c r="M5" t="s">
        <v>14</v>
      </c>
      <c r="Q5" t="s">
        <v>15</v>
      </c>
    </row>
    <row r="6" spans="3:17" x14ac:dyDescent="0.25">
      <c r="C6">
        <v>4432</v>
      </c>
      <c r="D6">
        <v>5332</v>
      </c>
      <c r="E6" t="s">
        <v>10</v>
      </c>
      <c r="F6">
        <v>75.42</v>
      </c>
      <c r="G6">
        <v>24.59</v>
      </c>
      <c r="H6">
        <v>2.7347000000000001</v>
      </c>
      <c r="I6">
        <v>3.3172999999999999</v>
      </c>
      <c r="J6" t="s">
        <v>19</v>
      </c>
      <c r="K6">
        <f t="shared" ref="K6:K20" si="0">RANK(F6,$F$6:$F$21)</f>
        <v>2</v>
      </c>
      <c r="L6">
        <f t="shared" ref="L6:L20" si="1">RANK(H6,$H$6:$H$21)</f>
        <v>1</v>
      </c>
      <c r="M6">
        <f t="shared" ref="M6:M20" si="2">RANK(I6,$I$6:$I$21)</f>
        <v>1</v>
      </c>
      <c r="O6">
        <f t="shared" ref="O6:O20" si="3">SUM(K6:M6)</f>
        <v>4</v>
      </c>
      <c r="Q6">
        <f t="shared" ref="Q6:Q20" si="4">RANK(O6,$O$6:$O$21,1)</f>
        <v>1</v>
      </c>
    </row>
    <row r="7" spans="3:17" x14ac:dyDescent="0.25">
      <c r="C7">
        <v>5332</v>
      </c>
      <c r="D7">
        <v>5332</v>
      </c>
      <c r="E7" t="s">
        <v>18</v>
      </c>
      <c r="F7">
        <v>77.36</v>
      </c>
      <c r="G7">
        <v>22.65</v>
      </c>
      <c r="H7">
        <v>2.5589</v>
      </c>
      <c r="I7">
        <v>3.2259000000000002</v>
      </c>
      <c r="J7" t="s">
        <v>19</v>
      </c>
      <c r="K7">
        <f t="shared" si="0"/>
        <v>1</v>
      </c>
      <c r="L7">
        <f t="shared" si="1"/>
        <v>2</v>
      </c>
      <c r="M7">
        <f t="shared" si="2"/>
        <v>2</v>
      </c>
      <c r="O7">
        <f t="shared" si="3"/>
        <v>5</v>
      </c>
      <c r="Q7">
        <f t="shared" si="4"/>
        <v>2</v>
      </c>
    </row>
    <row r="8" spans="3:17" x14ac:dyDescent="0.25">
      <c r="C8">
        <v>5332</v>
      </c>
      <c r="D8">
        <v>4432</v>
      </c>
      <c r="E8" t="s">
        <v>10</v>
      </c>
      <c r="F8">
        <v>75.34</v>
      </c>
      <c r="G8">
        <v>24.66</v>
      </c>
      <c r="H8">
        <v>2.4382999999999999</v>
      </c>
      <c r="I8">
        <v>3.0684999999999998</v>
      </c>
      <c r="J8" t="s">
        <v>19</v>
      </c>
      <c r="K8">
        <f t="shared" si="0"/>
        <v>3</v>
      </c>
      <c r="L8">
        <f t="shared" si="1"/>
        <v>3</v>
      </c>
      <c r="M8">
        <f t="shared" si="2"/>
        <v>3</v>
      </c>
      <c r="O8">
        <f t="shared" si="3"/>
        <v>9</v>
      </c>
      <c r="Q8">
        <f t="shared" si="4"/>
        <v>3</v>
      </c>
    </row>
    <row r="9" spans="3:17" x14ac:dyDescent="0.25">
      <c r="C9">
        <v>4432</v>
      </c>
      <c r="D9">
        <v>4432</v>
      </c>
      <c r="E9" t="s">
        <v>11</v>
      </c>
      <c r="F9">
        <v>70.14</v>
      </c>
      <c r="G9">
        <v>29.86</v>
      </c>
      <c r="H9">
        <v>1.6712</v>
      </c>
      <c r="I9">
        <v>2.0634000000000001</v>
      </c>
      <c r="J9" t="s">
        <v>19</v>
      </c>
      <c r="K9">
        <f t="shared" si="0"/>
        <v>4</v>
      </c>
      <c r="L9">
        <f t="shared" si="1"/>
        <v>4</v>
      </c>
      <c r="M9">
        <f t="shared" si="2"/>
        <v>5</v>
      </c>
      <c r="O9">
        <f t="shared" si="3"/>
        <v>13</v>
      </c>
      <c r="Q9">
        <f t="shared" si="4"/>
        <v>4</v>
      </c>
    </row>
    <row r="10" spans="3:17" x14ac:dyDescent="0.25">
      <c r="C10">
        <v>5332</v>
      </c>
      <c r="D10">
        <v>5332</v>
      </c>
      <c r="E10" t="s">
        <v>16</v>
      </c>
      <c r="F10">
        <v>65.8</v>
      </c>
      <c r="G10">
        <v>34.200000000000003</v>
      </c>
      <c r="H10">
        <v>1.6394</v>
      </c>
      <c r="I10">
        <v>2.0788000000000002</v>
      </c>
      <c r="J10" t="s">
        <v>19</v>
      </c>
      <c r="K10">
        <f t="shared" si="0"/>
        <v>5</v>
      </c>
      <c r="L10">
        <f t="shared" si="1"/>
        <v>6</v>
      </c>
      <c r="M10">
        <f t="shared" si="2"/>
        <v>4</v>
      </c>
      <c r="O10">
        <f t="shared" si="3"/>
        <v>15</v>
      </c>
      <c r="Q10">
        <f t="shared" si="4"/>
        <v>5</v>
      </c>
    </row>
    <row r="11" spans="3:17" x14ac:dyDescent="0.25">
      <c r="C11">
        <v>4432</v>
      </c>
      <c r="D11">
        <v>5332</v>
      </c>
      <c r="E11" t="s">
        <v>9</v>
      </c>
      <c r="F11">
        <v>65.010000000000005</v>
      </c>
      <c r="G11">
        <v>35</v>
      </c>
      <c r="H11">
        <v>1.6537999999999999</v>
      </c>
      <c r="I11">
        <v>2.0375999999999999</v>
      </c>
      <c r="J11" t="s">
        <v>19</v>
      </c>
      <c r="K11">
        <f t="shared" si="0"/>
        <v>6</v>
      </c>
      <c r="L11">
        <f t="shared" si="1"/>
        <v>5</v>
      </c>
      <c r="M11">
        <f t="shared" si="2"/>
        <v>6</v>
      </c>
      <c r="O11">
        <f t="shared" si="3"/>
        <v>17</v>
      </c>
      <c r="Q11">
        <f t="shared" si="4"/>
        <v>6</v>
      </c>
    </row>
    <row r="12" spans="3:17" x14ac:dyDescent="0.25">
      <c r="C12">
        <v>5332</v>
      </c>
      <c r="D12">
        <v>5332</v>
      </c>
      <c r="E12" t="s">
        <v>17</v>
      </c>
      <c r="F12">
        <v>64.25</v>
      </c>
      <c r="G12">
        <v>35.76</v>
      </c>
      <c r="H12">
        <v>1.3207</v>
      </c>
      <c r="I12">
        <v>1.6882999999999999</v>
      </c>
      <c r="J12" t="s">
        <v>19</v>
      </c>
      <c r="K12">
        <f t="shared" si="0"/>
        <v>7</v>
      </c>
      <c r="L12">
        <f t="shared" si="1"/>
        <v>7</v>
      </c>
      <c r="M12">
        <f t="shared" si="2"/>
        <v>7</v>
      </c>
      <c r="O12">
        <f t="shared" si="3"/>
        <v>21</v>
      </c>
      <c r="Q12">
        <f t="shared" si="4"/>
        <v>7</v>
      </c>
    </row>
    <row r="13" spans="3:17" x14ac:dyDescent="0.25">
      <c r="C13">
        <v>5332</v>
      </c>
      <c r="D13">
        <v>4432</v>
      </c>
      <c r="E13" s="1" t="s">
        <v>9</v>
      </c>
      <c r="F13">
        <v>62.81</v>
      </c>
      <c r="G13">
        <v>37.19</v>
      </c>
      <c r="H13">
        <v>0.99609999999999999</v>
      </c>
      <c r="I13">
        <v>1.3048999999999999</v>
      </c>
      <c r="J13" t="s">
        <v>19</v>
      </c>
      <c r="K13">
        <f t="shared" si="0"/>
        <v>8</v>
      </c>
      <c r="L13">
        <f t="shared" si="1"/>
        <v>8</v>
      </c>
      <c r="M13">
        <f t="shared" si="2"/>
        <v>8</v>
      </c>
      <c r="O13">
        <f t="shared" si="3"/>
        <v>24</v>
      </c>
      <c r="Q13">
        <f t="shared" si="4"/>
        <v>8</v>
      </c>
    </row>
    <row r="14" spans="3:17" x14ac:dyDescent="0.25">
      <c r="C14">
        <v>4432</v>
      </c>
      <c r="D14">
        <v>4333</v>
      </c>
      <c r="E14" t="s">
        <v>11</v>
      </c>
      <c r="F14">
        <v>55.17</v>
      </c>
      <c r="G14">
        <v>44.83</v>
      </c>
      <c r="H14">
        <v>6.7000000000000004E-2</v>
      </c>
      <c r="I14">
        <v>5.3100000000000001E-2</v>
      </c>
      <c r="J14" t="s">
        <v>19</v>
      </c>
      <c r="K14">
        <f t="shared" si="0"/>
        <v>9</v>
      </c>
      <c r="L14">
        <f t="shared" si="1"/>
        <v>9</v>
      </c>
      <c r="M14">
        <f t="shared" si="2"/>
        <v>9</v>
      </c>
      <c r="O14">
        <f t="shared" si="3"/>
        <v>27</v>
      </c>
      <c r="Q14">
        <f t="shared" si="4"/>
        <v>9</v>
      </c>
    </row>
    <row r="15" spans="3:17" x14ac:dyDescent="0.25">
      <c r="C15">
        <v>4333</v>
      </c>
      <c r="D15">
        <v>4432</v>
      </c>
      <c r="E15" t="s">
        <v>11</v>
      </c>
      <c r="F15">
        <v>53.31</v>
      </c>
      <c r="G15">
        <v>46.7</v>
      </c>
      <c r="H15">
        <v>-0.29299999999999998</v>
      </c>
      <c r="I15">
        <v>-0.3906</v>
      </c>
      <c r="J15" t="s">
        <v>19</v>
      </c>
      <c r="K15">
        <f t="shared" si="0"/>
        <v>10</v>
      </c>
      <c r="L15">
        <f t="shared" si="1"/>
        <v>10</v>
      </c>
      <c r="M15">
        <f t="shared" si="2"/>
        <v>10</v>
      </c>
      <c r="O15">
        <f t="shared" si="3"/>
        <v>30</v>
      </c>
      <c r="Q15">
        <f t="shared" si="4"/>
        <v>10</v>
      </c>
    </row>
    <row r="16" spans="3:17" x14ac:dyDescent="0.25">
      <c r="C16">
        <v>5332</v>
      </c>
      <c r="D16">
        <v>4333</v>
      </c>
      <c r="E16" t="s">
        <v>10</v>
      </c>
      <c r="F16">
        <v>49.88</v>
      </c>
      <c r="G16">
        <v>50.13</v>
      </c>
      <c r="H16">
        <v>-0.98260000000000003</v>
      </c>
      <c r="I16">
        <v>-1.1301000000000001</v>
      </c>
      <c r="J16" t="s">
        <v>19</v>
      </c>
      <c r="K16">
        <f t="shared" si="0"/>
        <v>11</v>
      </c>
      <c r="L16">
        <f t="shared" si="1"/>
        <v>11</v>
      </c>
      <c r="M16">
        <f t="shared" si="2"/>
        <v>11</v>
      </c>
      <c r="O16">
        <f t="shared" si="3"/>
        <v>33</v>
      </c>
      <c r="Q16">
        <f t="shared" si="4"/>
        <v>11</v>
      </c>
    </row>
    <row r="17" spans="3:17" x14ac:dyDescent="0.25">
      <c r="C17">
        <v>4333</v>
      </c>
      <c r="D17">
        <v>5332</v>
      </c>
      <c r="E17" t="s">
        <v>10</v>
      </c>
      <c r="F17">
        <v>46.21</v>
      </c>
      <c r="G17">
        <v>53.79</v>
      </c>
      <c r="H17">
        <v>-1.2372000000000001</v>
      </c>
      <c r="I17">
        <v>-1.4923</v>
      </c>
      <c r="J17" t="s">
        <v>19</v>
      </c>
      <c r="K17">
        <f t="shared" si="0"/>
        <v>12</v>
      </c>
      <c r="L17">
        <f t="shared" si="1"/>
        <v>12</v>
      </c>
      <c r="M17">
        <f t="shared" si="2"/>
        <v>12</v>
      </c>
      <c r="O17">
        <f t="shared" si="3"/>
        <v>36</v>
      </c>
      <c r="Q17">
        <f t="shared" si="4"/>
        <v>12</v>
      </c>
    </row>
    <row r="18" spans="3:17" x14ac:dyDescent="0.25">
      <c r="C18">
        <v>4333</v>
      </c>
      <c r="D18">
        <v>5332</v>
      </c>
      <c r="E18" t="s">
        <v>9</v>
      </c>
      <c r="F18">
        <v>42.45</v>
      </c>
      <c r="G18">
        <v>57.55</v>
      </c>
      <c r="H18">
        <v>-1.37</v>
      </c>
      <c r="I18">
        <v>-1.6972</v>
      </c>
      <c r="J18" t="s">
        <v>19</v>
      </c>
      <c r="K18">
        <f t="shared" si="0"/>
        <v>13</v>
      </c>
      <c r="L18">
        <f t="shared" si="1"/>
        <v>13</v>
      </c>
      <c r="M18">
        <f t="shared" si="2"/>
        <v>13</v>
      </c>
      <c r="O18">
        <f t="shared" si="3"/>
        <v>39</v>
      </c>
      <c r="Q18">
        <f t="shared" si="4"/>
        <v>13</v>
      </c>
    </row>
    <row r="19" spans="3:17" x14ac:dyDescent="0.25">
      <c r="C19">
        <v>5332</v>
      </c>
      <c r="D19">
        <v>4333</v>
      </c>
      <c r="E19" t="s">
        <v>9</v>
      </c>
      <c r="F19">
        <v>42.06</v>
      </c>
      <c r="G19">
        <v>57.95</v>
      </c>
      <c r="H19">
        <v>-1.4863</v>
      </c>
      <c r="I19">
        <v>-1.8103</v>
      </c>
      <c r="J19" t="s">
        <v>19</v>
      </c>
      <c r="K19">
        <f t="shared" si="0"/>
        <v>14</v>
      </c>
      <c r="L19">
        <f t="shared" si="1"/>
        <v>14</v>
      </c>
      <c r="M19">
        <f t="shared" si="2"/>
        <v>14</v>
      </c>
      <c r="O19">
        <f t="shared" si="3"/>
        <v>42</v>
      </c>
      <c r="Q19">
        <f t="shared" si="4"/>
        <v>14</v>
      </c>
    </row>
    <row r="20" spans="3:17" x14ac:dyDescent="0.25">
      <c r="C20">
        <v>4333</v>
      </c>
      <c r="D20">
        <v>4333</v>
      </c>
      <c r="E20" t="s">
        <v>11</v>
      </c>
      <c r="F20">
        <v>20.7</v>
      </c>
      <c r="G20">
        <v>79.3</v>
      </c>
      <c r="H20">
        <v>-3.0516999999999999</v>
      </c>
      <c r="I20">
        <v>-3.9089999999999998</v>
      </c>
      <c r="J20" t="s">
        <v>19</v>
      </c>
      <c r="K20">
        <f t="shared" si="0"/>
        <v>15</v>
      </c>
      <c r="L20">
        <f t="shared" si="1"/>
        <v>15</v>
      </c>
      <c r="M20">
        <f t="shared" si="2"/>
        <v>15</v>
      </c>
      <c r="O20">
        <f t="shared" si="3"/>
        <v>45</v>
      </c>
      <c r="Q20">
        <f t="shared" si="4"/>
        <v>15</v>
      </c>
    </row>
  </sheetData>
  <sortState ref="C6:Q20">
    <sortCondition ref="Q6:Q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0"/>
  <sheetViews>
    <sheetView tabSelected="1" workbookViewId="0">
      <selection activeCell="F21" sqref="F21"/>
    </sheetView>
  </sheetViews>
  <sheetFormatPr defaultRowHeight="15" x14ac:dyDescent="0.25"/>
  <sheetData>
    <row r="4" spans="3:17" x14ac:dyDescent="0.25">
      <c r="F4" t="s">
        <v>4</v>
      </c>
      <c r="H4" t="s">
        <v>5</v>
      </c>
      <c r="K4" t="s">
        <v>4</v>
      </c>
      <c r="L4" t="s">
        <v>5</v>
      </c>
      <c r="M4" t="s">
        <v>5</v>
      </c>
    </row>
    <row r="5" spans="3:17" x14ac:dyDescent="0.25">
      <c r="C5" t="s">
        <v>0</v>
      </c>
      <c r="D5" t="s">
        <v>1</v>
      </c>
      <c r="E5" t="s">
        <v>8</v>
      </c>
      <c r="F5" t="s">
        <v>2</v>
      </c>
      <c r="G5" t="s">
        <v>3</v>
      </c>
      <c r="H5" t="s">
        <v>6</v>
      </c>
      <c r="I5" t="s">
        <v>7</v>
      </c>
      <c r="K5" t="s">
        <v>12</v>
      </c>
      <c r="L5" t="s">
        <v>13</v>
      </c>
      <c r="M5" t="s">
        <v>14</v>
      </c>
      <c r="Q5" t="s">
        <v>15</v>
      </c>
    </row>
    <row r="6" spans="3:17" x14ac:dyDescent="0.25">
      <c r="C6">
        <v>5332</v>
      </c>
      <c r="D6">
        <v>5332</v>
      </c>
      <c r="E6" t="s">
        <v>18</v>
      </c>
      <c r="F6">
        <v>76.11</v>
      </c>
      <c r="G6">
        <v>23.89</v>
      </c>
      <c r="H6">
        <v>2.2273000000000001</v>
      </c>
      <c r="I6">
        <v>2.5586000000000002</v>
      </c>
      <c r="J6" t="s">
        <v>19</v>
      </c>
      <c r="K6">
        <f t="shared" ref="K6:K20" si="0">RANK(F6,$F$6:$F$21)</f>
        <v>1</v>
      </c>
      <c r="L6">
        <f t="shared" ref="L6:L20" si="1">RANK(H6,$H$6:$H$21)</f>
        <v>1</v>
      </c>
      <c r="M6">
        <f t="shared" ref="M6:M20" si="2">RANK(I6,$I$6:$I$21)</f>
        <v>1</v>
      </c>
      <c r="O6">
        <f t="shared" ref="O6:O20" si="3">SUM(K6:M6)</f>
        <v>3</v>
      </c>
      <c r="Q6">
        <f t="shared" ref="Q6:Q20" si="4">RANK(O6,$O$6:$O$21,1)</f>
        <v>1</v>
      </c>
    </row>
    <row r="7" spans="3:17" x14ac:dyDescent="0.25">
      <c r="C7">
        <v>5332</v>
      </c>
      <c r="D7">
        <v>4432</v>
      </c>
      <c r="E7" t="s">
        <v>10</v>
      </c>
      <c r="F7">
        <v>67.98</v>
      </c>
      <c r="G7">
        <v>32.03</v>
      </c>
      <c r="H7">
        <v>2.2107000000000001</v>
      </c>
      <c r="I7">
        <v>2.5537999999999998</v>
      </c>
      <c r="J7" t="s">
        <v>19</v>
      </c>
      <c r="K7">
        <f t="shared" si="0"/>
        <v>2</v>
      </c>
      <c r="L7">
        <f t="shared" si="1"/>
        <v>2</v>
      </c>
      <c r="M7">
        <f t="shared" si="2"/>
        <v>2</v>
      </c>
      <c r="O7">
        <f t="shared" si="3"/>
        <v>6</v>
      </c>
      <c r="Q7">
        <f t="shared" si="4"/>
        <v>2</v>
      </c>
    </row>
    <row r="8" spans="3:17" x14ac:dyDescent="0.25">
      <c r="C8">
        <v>4432</v>
      </c>
      <c r="D8">
        <v>5332</v>
      </c>
      <c r="E8" t="s">
        <v>10</v>
      </c>
      <c r="F8">
        <v>63.65</v>
      </c>
      <c r="G8">
        <v>36.35</v>
      </c>
      <c r="H8">
        <v>1.9206000000000001</v>
      </c>
      <c r="I8">
        <v>2.1880999999999999</v>
      </c>
      <c r="J8" t="s">
        <v>19</v>
      </c>
      <c r="K8">
        <f t="shared" si="0"/>
        <v>4</v>
      </c>
      <c r="L8">
        <f t="shared" si="1"/>
        <v>3</v>
      </c>
      <c r="M8">
        <f t="shared" si="2"/>
        <v>3</v>
      </c>
      <c r="O8">
        <f t="shared" si="3"/>
        <v>10</v>
      </c>
      <c r="Q8">
        <f t="shared" si="4"/>
        <v>3</v>
      </c>
    </row>
    <row r="9" spans="3:17" x14ac:dyDescent="0.25">
      <c r="C9">
        <v>4432</v>
      </c>
      <c r="D9">
        <v>4432</v>
      </c>
      <c r="E9" t="s">
        <v>11</v>
      </c>
      <c r="F9">
        <v>65.58</v>
      </c>
      <c r="G9">
        <v>34.43</v>
      </c>
      <c r="H9">
        <v>1.4181999999999999</v>
      </c>
      <c r="I9">
        <v>1.5911</v>
      </c>
      <c r="J9" t="s">
        <v>19</v>
      </c>
      <c r="K9">
        <f t="shared" si="0"/>
        <v>3</v>
      </c>
      <c r="L9">
        <f t="shared" si="1"/>
        <v>4</v>
      </c>
      <c r="M9">
        <f t="shared" si="2"/>
        <v>4</v>
      </c>
      <c r="O9">
        <f t="shared" si="3"/>
        <v>11</v>
      </c>
      <c r="Q9">
        <f t="shared" si="4"/>
        <v>4</v>
      </c>
    </row>
    <row r="10" spans="3:17" x14ac:dyDescent="0.25">
      <c r="C10">
        <v>5332</v>
      </c>
      <c r="D10">
        <v>4432</v>
      </c>
      <c r="E10" s="1" t="s">
        <v>9</v>
      </c>
      <c r="F10">
        <v>53.35</v>
      </c>
      <c r="G10">
        <v>46.65</v>
      </c>
      <c r="H10">
        <v>1.3379000000000001</v>
      </c>
      <c r="I10">
        <v>1.5387999999999999</v>
      </c>
      <c r="J10" t="s">
        <v>19</v>
      </c>
      <c r="K10">
        <f t="shared" si="0"/>
        <v>6</v>
      </c>
      <c r="L10">
        <f t="shared" si="1"/>
        <v>5</v>
      </c>
      <c r="M10">
        <f t="shared" si="2"/>
        <v>5</v>
      </c>
      <c r="O10">
        <f t="shared" si="3"/>
        <v>16</v>
      </c>
      <c r="Q10">
        <f t="shared" si="4"/>
        <v>5</v>
      </c>
    </row>
    <row r="11" spans="3:17" x14ac:dyDescent="0.25">
      <c r="C11">
        <v>5332</v>
      </c>
      <c r="D11">
        <v>5332</v>
      </c>
      <c r="E11" t="s">
        <v>16</v>
      </c>
      <c r="F11">
        <v>53.3</v>
      </c>
      <c r="G11">
        <v>46.71</v>
      </c>
      <c r="H11">
        <v>1.2613000000000001</v>
      </c>
      <c r="I11">
        <v>1.4467000000000001</v>
      </c>
      <c r="J11" t="s">
        <v>19</v>
      </c>
      <c r="K11">
        <f t="shared" si="0"/>
        <v>7</v>
      </c>
      <c r="L11">
        <f t="shared" si="1"/>
        <v>7</v>
      </c>
      <c r="M11">
        <f t="shared" si="2"/>
        <v>6</v>
      </c>
      <c r="O11">
        <f t="shared" si="3"/>
        <v>20</v>
      </c>
      <c r="Q11">
        <f t="shared" si="4"/>
        <v>6</v>
      </c>
    </row>
    <row r="12" spans="3:17" x14ac:dyDescent="0.25">
      <c r="C12">
        <v>4432</v>
      </c>
      <c r="D12">
        <v>5332</v>
      </c>
      <c r="E12" t="s">
        <v>9</v>
      </c>
      <c r="F12">
        <v>49.87</v>
      </c>
      <c r="G12">
        <v>50.13</v>
      </c>
      <c r="H12">
        <v>1.2643</v>
      </c>
      <c r="I12">
        <v>1.4376</v>
      </c>
      <c r="J12" t="s">
        <v>19</v>
      </c>
      <c r="K12">
        <f t="shared" si="0"/>
        <v>10</v>
      </c>
      <c r="L12">
        <f t="shared" si="1"/>
        <v>6</v>
      </c>
      <c r="M12">
        <f t="shared" si="2"/>
        <v>7</v>
      </c>
      <c r="O12">
        <f t="shared" si="3"/>
        <v>23</v>
      </c>
      <c r="Q12">
        <f t="shared" si="4"/>
        <v>7</v>
      </c>
    </row>
    <row r="13" spans="3:17" x14ac:dyDescent="0.25">
      <c r="C13">
        <v>4432</v>
      </c>
      <c r="D13">
        <v>4333</v>
      </c>
      <c r="E13" t="s">
        <v>11</v>
      </c>
      <c r="F13">
        <v>54.56</v>
      </c>
      <c r="G13">
        <v>45.45</v>
      </c>
      <c r="H13">
        <v>0.23569999999999999</v>
      </c>
      <c r="I13">
        <v>0.1835</v>
      </c>
      <c r="J13" t="s">
        <v>19</v>
      </c>
      <c r="K13">
        <f t="shared" si="0"/>
        <v>5</v>
      </c>
      <c r="L13">
        <f t="shared" si="1"/>
        <v>9</v>
      </c>
      <c r="M13">
        <f t="shared" si="2"/>
        <v>9</v>
      </c>
      <c r="O13">
        <f t="shared" si="3"/>
        <v>23</v>
      </c>
      <c r="Q13">
        <f t="shared" si="4"/>
        <v>7</v>
      </c>
    </row>
    <row r="14" spans="3:17" x14ac:dyDescent="0.25">
      <c r="C14">
        <v>5332</v>
      </c>
      <c r="D14">
        <v>5332</v>
      </c>
      <c r="E14" t="s">
        <v>17</v>
      </c>
      <c r="F14">
        <v>52.84</v>
      </c>
      <c r="G14">
        <v>47.16</v>
      </c>
      <c r="H14">
        <v>1.2020999999999999</v>
      </c>
      <c r="I14">
        <v>1.3781000000000001</v>
      </c>
      <c r="J14" t="s">
        <v>19</v>
      </c>
      <c r="K14">
        <f t="shared" si="0"/>
        <v>8</v>
      </c>
      <c r="L14">
        <f t="shared" si="1"/>
        <v>8</v>
      </c>
      <c r="M14">
        <f t="shared" si="2"/>
        <v>8</v>
      </c>
      <c r="O14">
        <f t="shared" si="3"/>
        <v>24</v>
      </c>
      <c r="Q14">
        <f t="shared" si="4"/>
        <v>9</v>
      </c>
    </row>
    <row r="15" spans="3:17" x14ac:dyDescent="0.25">
      <c r="C15">
        <v>4333</v>
      </c>
      <c r="D15">
        <v>4432</v>
      </c>
      <c r="E15" t="s">
        <v>11</v>
      </c>
      <c r="F15">
        <v>51.96</v>
      </c>
      <c r="G15">
        <v>48.05</v>
      </c>
      <c r="H15">
        <v>6.59E-2</v>
      </c>
      <c r="I15">
        <v>-1.2999999999999999E-2</v>
      </c>
      <c r="J15" t="s">
        <v>19</v>
      </c>
      <c r="K15">
        <f t="shared" si="0"/>
        <v>9</v>
      </c>
      <c r="L15">
        <f t="shared" si="1"/>
        <v>11</v>
      </c>
      <c r="M15">
        <f t="shared" si="2"/>
        <v>11</v>
      </c>
      <c r="O15">
        <f t="shared" si="3"/>
        <v>31</v>
      </c>
      <c r="Q15">
        <f t="shared" si="4"/>
        <v>10</v>
      </c>
    </row>
    <row r="16" spans="3:17" x14ac:dyDescent="0.25">
      <c r="C16">
        <v>4333</v>
      </c>
      <c r="D16">
        <v>5332</v>
      </c>
      <c r="E16" t="s">
        <v>10</v>
      </c>
      <c r="F16">
        <v>36.19</v>
      </c>
      <c r="G16">
        <v>63.81</v>
      </c>
      <c r="H16">
        <v>9.9400000000000002E-2</v>
      </c>
      <c r="I16">
        <v>6.0400000000000002E-2</v>
      </c>
      <c r="J16" t="s">
        <v>19</v>
      </c>
      <c r="K16">
        <f t="shared" si="0"/>
        <v>12</v>
      </c>
      <c r="L16">
        <f t="shared" si="1"/>
        <v>10</v>
      </c>
      <c r="M16">
        <f t="shared" si="2"/>
        <v>10</v>
      </c>
      <c r="O16">
        <f t="shared" si="3"/>
        <v>32</v>
      </c>
      <c r="Q16">
        <f t="shared" si="4"/>
        <v>11</v>
      </c>
    </row>
    <row r="17" spans="3:17" x14ac:dyDescent="0.25">
      <c r="C17">
        <v>5332</v>
      </c>
      <c r="D17">
        <v>4333</v>
      </c>
      <c r="E17" t="s">
        <v>10</v>
      </c>
      <c r="F17">
        <v>43.03</v>
      </c>
      <c r="G17">
        <v>56.97</v>
      </c>
      <c r="H17">
        <v>-0.1157</v>
      </c>
      <c r="I17">
        <v>-0.1938</v>
      </c>
      <c r="J17" t="s">
        <v>19</v>
      </c>
      <c r="K17">
        <f t="shared" si="0"/>
        <v>11</v>
      </c>
      <c r="L17">
        <f t="shared" si="1"/>
        <v>12</v>
      </c>
      <c r="M17">
        <f t="shared" si="2"/>
        <v>12</v>
      </c>
      <c r="O17">
        <f t="shared" si="3"/>
        <v>35</v>
      </c>
      <c r="Q17">
        <f t="shared" si="4"/>
        <v>12</v>
      </c>
    </row>
    <row r="18" spans="3:17" x14ac:dyDescent="0.25">
      <c r="C18">
        <v>4333</v>
      </c>
      <c r="D18">
        <v>5332</v>
      </c>
      <c r="E18" t="s">
        <v>9</v>
      </c>
      <c r="F18">
        <v>31.51</v>
      </c>
      <c r="G18">
        <v>68.489999999999995</v>
      </c>
      <c r="H18">
        <v>-0.2296</v>
      </c>
      <c r="I18">
        <v>-0.3251</v>
      </c>
      <c r="J18" t="s">
        <v>19</v>
      </c>
      <c r="K18">
        <f t="shared" si="0"/>
        <v>14</v>
      </c>
      <c r="L18">
        <f t="shared" si="1"/>
        <v>13</v>
      </c>
      <c r="M18">
        <f t="shared" si="2"/>
        <v>13</v>
      </c>
      <c r="O18">
        <f t="shared" si="3"/>
        <v>40</v>
      </c>
      <c r="Q18">
        <f t="shared" si="4"/>
        <v>13</v>
      </c>
    </row>
    <row r="19" spans="3:17" x14ac:dyDescent="0.25">
      <c r="C19">
        <v>5332</v>
      </c>
      <c r="D19">
        <v>4333</v>
      </c>
      <c r="E19" t="s">
        <v>9</v>
      </c>
      <c r="F19">
        <v>35.9</v>
      </c>
      <c r="G19">
        <v>64.11</v>
      </c>
      <c r="H19">
        <v>-0.60970000000000002</v>
      </c>
      <c r="I19">
        <v>-0.78559999999999997</v>
      </c>
      <c r="J19" t="s">
        <v>19</v>
      </c>
      <c r="K19">
        <f t="shared" si="0"/>
        <v>13</v>
      </c>
      <c r="L19">
        <f t="shared" si="1"/>
        <v>14</v>
      </c>
      <c r="M19">
        <f t="shared" si="2"/>
        <v>14</v>
      </c>
      <c r="O19">
        <f t="shared" si="3"/>
        <v>41</v>
      </c>
      <c r="Q19">
        <f t="shared" si="4"/>
        <v>14</v>
      </c>
    </row>
    <row r="20" spans="3:17" x14ac:dyDescent="0.25">
      <c r="C20">
        <v>4333</v>
      </c>
      <c r="D20">
        <v>4333</v>
      </c>
      <c r="E20" t="s">
        <v>11</v>
      </c>
      <c r="F20">
        <v>20.6</v>
      </c>
      <c r="G20">
        <v>79.400000000000006</v>
      </c>
      <c r="H20">
        <v>-3.125</v>
      </c>
      <c r="I20">
        <v>-3.8041999999999998</v>
      </c>
      <c r="J20" t="s">
        <v>21</v>
      </c>
      <c r="K20">
        <f t="shared" si="0"/>
        <v>15</v>
      </c>
      <c r="L20">
        <f t="shared" si="1"/>
        <v>15</v>
      </c>
      <c r="M20">
        <f t="shared" si="2"/>
        <v>15</v>
      </c>
      <c r="O20">
        <f t="shared" si="3"/>
        <v>45</v>
      </c>
      <c r="Q20">
        <f t="shared" si="4"/>
        <v>15</v>
      </c>
    </row>
  </sheetData>
  <sortState ref="C6:Q20">
    <sortCondition ref="Q6:Q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0"/>
  <sheetViews>
    <sheetView workbookViewId="0">
      <selection activeCell="L27" sqref="L27"/>
    </sheetView>
  </sheetViews>
  <sheetFormatPr defaultRowHeight="15" x14ac:dyDescent="0.25"/>
  <sheetData>
    <row r="4" spans="3:17" x14ac:dyDescent="0.25">
      <c r="F4" t="s">
        <v>4</v>
      </c>
      <c r="H4" t="s">
        <v>5</v>
      </c>
      <c r="K4" t="s">
        <v>4</v>
      </c>
      <c r="L4" t="s">
        <v>5</v>
      </c>
      <c r="M4" t="s">
        <v>5</v>
      </c>
    </row>
    <row r="5" spans="3:17" x14ac:dyDescent="0.25">
      <c r="C5" t="s">
        <v>0</v>
      </c>
      <c r="D5" t="s">
        <v>1</v>
      </c>
      <c r="E5" t="s">
        <v>8</v>
      </c>
      <c r="F5" t="s">
        <v>2</v>
      </c>
      <c r="G5" t="s">
        <v>3</v>
      </c>
      <c r="H5" t="s">
        <v>6</v>
      </c>
      <c r="I5" t="s">
        <v>7</v>
      </c>
      <c r="K5" t="s">
        <v>12</v>
      </c>
      <c r="L5" t="s">
        <v>13</v>
      </c>
      <c r="M5" t="s">
        <v>14</v>
      </c>
      <c r="Q5" t="s">
        <v>15</v>
      </c>
    </row>
    <row r="6" spans="3:17" x14ac:dyDescent="0.25">
      <c r="C6">
        <v>5332</v>
      </c>
      <c r="D6">
        <v>5332</v>
      </c>
      <c r="E6" t="s">
        <v>18</v>
      </c>
      <c r="F6">
        <v>52.23</v>
      </c>
      <c r="G6">
        <v>47.78</v>
      </c>
      <c r="H6">
        <v>1.0569999999999999</v>
      </c>
      <c r="I6">
        <v>1.1555</v>
      </c>
      <c r="J6" t="s">
        <v>20</v>
      </c>
      <c r="K6">
        <f t="shared" ref="K6:K20" si="0">RANK(F6,$F$6:$F$21)</f>
        <v>1</v>
      </c>
      <c r="L6">
        <f t="shared" ref="L6:L20" si="1">RANK(H6,$H$6:$H$21)</f>
        <v>1</v>
      </c>
      <c r="M6">
        <f t="shared" ref="M6:M20" si="2">RANK(I6,$I$6:$I$21)</f>
        <v>1</v>
      </c>
      <c r="O6">
        <f t="shared" ref="O6:O20" si="3">SUM(K6:M6)</f>
        <v>3</v>
      </c>
      <c r="Q6">
        <f t="shared" ref="Q6:Q20" si="4">RANK(O6,$O$6:$O$21,1)</f>
        <v>1</v>
      </c>
    </row>
    <row r="7" spans="3:17" x14ac:dyDescent="0.25">
      <c r="C7">
        <v>5332</v>
      </c>
      <c r="D7">
        <v>4432</v>
      </c>
      <c r="E7" t="s">
        <v>10</v>
      </c>
      <c r="F7">
        <v>38.270000000000003</v>
      </c>
      <c r="G7">
        <v>61.73</v>
      </c>
      <c r="H7">
        <v>0.85780000000000001</v>
      </c>
      <c r="I7">
        <v>0.95140000000000002</v>
      </c>
      <c r="J7" t="s">
        <v>19</v>
      </c>
      <c r="K7">
        <f t="shared" si="0"/>
        <v>3</v>
      </c>
      <c r="L7">
        <f t="shared" si="1"/>
        <v>2</v>
      </c>
      <c r="M7">
        <f t="shared" si="2"/>
        <v>2</v>
      </c>
      <c r="O7">
        <f t="shared" si="3"/>
        <v>7</v>
      </c>
      <c r="Q7">
        <f t="shared" si="4"/>
        <v>2</v>
      </c>
    </row>
    <row r="8" spans="3:17" x14ac:dyDescent="0.25">
      <c r="C8">
        <v>4432</v>
      </c>
      <c r="D8">
        <v>4432</v>
      </c>
      <c r="E8" t="s">
        <v>11</v>
      </c>
      <c r="F8">
        <v>42.87</v>
      </c>
      <c r="G8">
        <v>57.13</v>
      </c>
      <c r="H8">
        <v>0.65790000000000004</v>
      </c>
      <c r="I8">
        <v>0.70530000000000004</v>
      </c>
      <c r="J8" t="s">
        <v>19</v>
      </c>
      <c r="K8">
        <f t="shared" si="0"/>
        <v>2</v>
      </c>
      <c r="L8">
        <f t="shared" si="1"/>
        <v>3</v>
      </c>
      <c r="M8">
        <f t="shared" si="2"/>
        <v>3</v>
      </c>
      <c r="O8">
        <f t="shared" si="3"/>
        <v>8</v>
      </c>
      <c r="Q8">
        <f t="shared" si="4"/>
        <v>3</v>
      </c>
    </row>
    <row r="9" spans="3:17" x14ac:dyDescent="0.25">
      <c r="C9">
        <v>4432</v>
      </c>
      <c r="D9">
        <v>5332</v>
      </c>
      <c r="E9" t="s">
        <v>10</v>
      </c>
      <c r="F9">
        <v>30.1</v>
      </c>
      <c r="G9">
        <v>69.900000000000006</v>
      </c>
      <c r="H9">
        <v>0.62719999999999998</v>
      </c>
      <c r="I9">
        <v>0.69179999999999997</v>
      </c>
      <c r="J9" t="s">
        <v>19</v>
      </c>
      <c r="K9">
        <f t="shared" si="0"/>
        <v>6</v>
      </c>
      <c r="L9">
        <f t="shared" si="1"/>
        <v>4</v>
      </c>
      <c r="M9">
        <f t="shared" si="2"/>
        <v>4</v>
      </c>
      <c r="O9">
        <f t="shared" si="3"/>
        <v>14</v>
      </c>
      <c r="Q9">
        <f t="shared" si="4"/>
        <v>4</v>
      </c>
    </row>
    <row r="10" spans="3:17" x14ac:dyDescent="0.25">
      <c r="C10">
        <v>5332</v>
      </c>
      <c r="D10">
        <v>4432</v>
      </c>
      <c r="E10" s="1" t="s">
        <v>9</v>
      </c>
      <c r="F10">
        <v>27.3</v>
      </c>
      <c r="G10">
        <v>72.7</v>
      </c>
      <c r="H10">
        <v>0.59330000000000005</v>
      </c>
      <c r="I10">
        <v>0.66810000000000003</v>
      </c>
      <c r="J10" t="s">
        <v>19</v>
      </c>
      <c r="K10">
        <f t="shared" si="0"/>
        <v>7</v>
      </c>
      <c r="L10">
        <f t="shared" si="1"/>
        <v>5</v>
      </c>
      <c r="M10">
        <f t="shared" si="2"/>
        <v>5</v>
      </c>
      <c r="O10">
        <f t="shared" si="3"/>
        <v>17</v>
      </c>
      <c r="Q10">
        <f t="shared" si="4"/>
        <v>5</v>
      </c>
    </row>
    <row r="11" spans="3:17" x14ac:dyDescent="0.25">
      <c r="C11">
        <v>5332</v>
      </c>
      <c r="D11">
        <v>5332</v>
      </c>
      <c r="E11" t="s">
        <v>16</v>
      </c>
      <c r="F11">
        <v>26.37</v>
      </c>
      <c r="G11">
        <v>73.63</v>
      </c>
      <c r="H11">
        <v>0.4743</v>
      </c>
      <c r="I11">
        <v>0.53290000000000004</v>
      </c>
      <c r="J11" t="s">
        <v>19</v>
      </c>
      <c r="K11">
        <f t="shared" si="0"/>
        <v>8</v>
      </c>
      <c r="L11">
        <f t="shared" si="1"/>
        <v>6</v>
      </c>
      <c r="M11">
        <f t="shared" si="2"/>
        <v>6</v>
      </c>
      <c r="O11">
        <f t="shared" si="3"/>
        <v>20</v>
      </c>
      <c r="Q11">
        <f t="shared" si="4"/>
        <v>6</v>
      </c>
    </row>
    <row r="12" spans="3:17" x14ac:dyDescent="0.25">
      <c r="C12">
        <v>5332</v>
      </c>
      <c r="D12">
        <v>5332</v>
      </c>
      <c r="E12" t="s">
        <v>17</v>
      </c>
      <c r="F12">
        <v>26.05</v>
      </c>
      <c r="G12">
        <v>73.959999999999994</v>
      </c>
      <c r="H12">
        <v>0.47310000000000002</v>
      </c>
      <c r="I12">
        <v>0.53059999999999996</v>
      </c>
      <c r="J12" t="s">
        <v>19</v>
      </c>
      <c r="K12">
        <f t="shared" si="0"/>
        <v>9</v>
      </c>
      <c r="L12">
        <f t="shared" si="1"/>
        <v>7</v>
      </c>
      <c r="M12">
        <f t="shared" si="2"/>
        <v>7</v>
      </c>
      <c r="O12">
        <f t="shared" si="3"/>
        <v>23</v>
      </c>
      <c r="Q12">
        <f t="shared" si="4"/>
        <v>7</v>
      </c>
    </row>
    <row r="13" spans="3:17" x14ac:dyDescent="0.25">
      <c r="C13">
        <v>4333</v>
      </c>
      <c r="D13">
        <v>4432</v>
      </c>
      <c r="E13" t="s">
        <v>11</v>
      </c>
      <c r="F13">
        <v>32.07</v>
      </c>
      <c r="G13">
        <v>67.930000000000007</v>
      </c>
      <c r="H13">
        <v>0.25369999999999998</v>
      </c>
      <c r="I13">
        <v>0.25009999999999999</v>
      </c>
      <c r="J13" t="s">
        <v>19</v>
      </c>
      <c r="K13">
        <f t="shared" si="0"/>
        <v>5</v>
      </c>
      <c r="L13">
        <f t="shared" si="1"/>
        <v>10</v>
      </c>
      <c r="M13">
        <f t="shared" si="2"/>
        <v>10</v>
      </c>
      <c r="O13">
        <f t="shared" si="3"/>
        <v>25</v>
      </c>
      <c r="Q13">
        <f t="shared" si="4"/>
        <v>8</v>
      </c>
    </row>
    <row r="14" spans="3:17" x14ac:dyDescent="0.25">
      <c r="C14">
        <v>4432</v>
      </c>
      <c r="D14">
        <v>5332</v>
      </c>
      <c r="E14" t="s">
        <v>9</v>
      </c>
      <c r="F14">
        <v>20.39</v>
      </c>
      <c r="G14">
        <v>79.61</v>
      </c>
      <c r="H14">
        <v>0.34179999999999999</v>
      </c>
      <c r="I14">
        <v>0.38150000000000001</v>
      </c>
      <c r="J14" t="s">
        <v>19</v>
      </c>
      <c r="K14">
        <f t="shared" si="0"/>
        <v>10</v>
      </c>
      <c r="L14">
        <f t="shared" si="1"/>
        <v>8</v>
      </c>
      <c r="M14">
        <f t="shared" si="2"/>
        <v>8</v>
      </c>
      <c r="O14">
        <f t="shared" si="3"/>
        <v>26</v>
      </c>
      <c r="Q14">
        <f t="shared" si="4"/>
        <v>9</v>
      </c>
    </row>
    <row r="15" spans="3:17" x14ac:dyDescent="0.25">
      <c r="C15">
        <v>4432</v>
      </c>
      <c r="D15">
        <v>4333</v>
      </c>
      <c r="E15" t="s">
        <v>11</v>
      </c>
      <c r="F15">
        <v>32.33</v>
      </c>
      <c r="G15">
        <v>67.67</v>
      </c>
      <c r="H15">
        <v>0.22689999999999999</v>
      </c>
      <c r="I15">
        <v>0.21740000000000001</v>
      </c>
      <c r="J15" t="s">
        <v>19</v>
      </c>
      <c r="K15">
        <f t="shared" si="0"/>
        <v>4</v>
      </c>
      <c r="L15">
        <f t="shared" si="1"/>
        <v>11</v>
      </c>
      <c r="M15">
        <f t="shared" si="2"/>
        <v>12</v>
      </c>
      <c r="O15">
        <f t="shared" si="3"/>
        <v>27</v>
      </c>
      <c r="Q15">
        <f t="shared" si="4"/>
        <v>10</v>
      </c>
    </row>
    <row r="16" spans="3:17" x14ac:dyDescent="0.25">
      <c r="C16">
        <v>5332</v>
      </c>
      <c r="D16">
        <v>4333</v>
      </c>
      <c r="E16" t="s">
        <v>10</v>
      </c>
      <c r="F16">
        <v>18.649999999999999</v>
      </c>
      <c r="G16">
        <v>81.349999999999994</v>
      </c>
      <c r="H16">
        <v>0.317</v>
      </c>
      <c r="I16">
        <v>0.34399999999999997</v>
      </c>
      <c r="J16" t="s">
        <v>20</v>
      </c>
      <c r="K16">
        <f t="shared" si="0"/>
        <v>11</v>
      </c>
      <c r="L16">
        <f t="shared" si="1"/>
        <v>9</v>
      </c>
      <c r="M16">
        <f t="shared" si="2"/>
        <v>9</v>
      </c>
      <c r="O16">
        <f t="shared" si="3"/>
        <v>29</v>
      </c>
      <c r="Q16">
        <f t="shared" si="4"/>
        <v>11</v>
      </c>
    </row>
    <row r="17" spans="3:17" x14ac:dyDescent="0.25">
      <c r="C17">
        <v>4333</v>
      </c>
      <c r="D17">
        <v>5332</v>
      </c>
      <c r="E17" t="s">
        <v>10</v>
      </c>
      <c r="F17">
        <v>11.68</v>
      </c>
      <c r="G17">
        <v>88.32</v>
      </c>
      <c r="H17">
        <v>0.20399999999999999</v>
      </c>
      <c r="I17">
        <v>0.223</v>
      </c>
      <c r="J17" t="s">
        <v>20</v>
      </c>
      <c r="K17">
        <f t="shared" si="0"/>
        <v>14</v>
      </c>
      <c r="L17">
        <f t="shared" si="1"/>
        <v>12</v>
      </c>
      <c r="M17">
        <f t="shared" si="2"/>
        <v>11</v>
      </c>
      <c r="O17">
        <f t="shared" si="3"/>
        <v>37</v>
      </c>
      <c r="Q17">
        <f t="shared" si="4"/>
        <v>12</v>
      </c>
    </row>
    <row r="18" spans="3:17" x14ac:dyDescent="0.25">
      <c r="C18">
        <v>4333</v>
      </c>
      <c r="D18">
        <v>5332</v>
      </c>
      <c r="E18" t="s">
        <v>9</v>
      </c>
      <c r="F18">
        <v>11.91</v>
      </c>
      <c r="G18">
        <v>88.1</v>
      </c>
      <c r="H18">
        <v>7.4099999999999999E-2</v>
      </c>
      <c r="I18">
        <v>7.5399999999999995E-2</v>
      </c>
      <c r="J18" t="s">
        <v>19</v>
      </c>
      <c r="K18">
        <f t="shared" si="0"/>
        <v>13</v>
      </c>
      <c r="L18">
        <f t="shared" si="1"/>
        <v>13</v>
      </c>
      <c r="M18">
        <f t="shared" si="2"/>
        <v>13</v>
      </c>
      <c r="O18">
        <f t="shared" si="3"/>
        <v>39</v>
      </c>
      <c r="Q18">
        <f t="shared" si="4"/>
        <v>13</v>
      </c>
    </row>
    <row r="19" spans="3:17" x14ac:dyDescent="0.25">
      <c r="C19">
        <v>5332</v>
      </c>
      <c r="D19">
        <v>4333</v>
      </c>
      <c r="E19" t="s">
        <v>9</v>
      </c>
      <c r="F19">
        <v>16.100000000000001</v>
      </c>
      <c r="G19">
        <v>83.9</v>
      </c>
      <c r="H19">
        <v>5.1299999999999998E-2</v>
      </c>
      <c r="I19">
        <v>3.8199999999999998E-2</v>
      </c>
      <c r="J19" t="s">
        <v>19</v>
      </c>
      <c r="K19">
        <f t="shared" si="0"/>
        <v>12</v>
      </c>
      <c r="L19">
        <f t="shared" si="1"/>
        <v>14</v>
      </c>
      <c r="M19">
        <f t="shared" si="2"/>
        <v>14</v>
      </c>
      <c r="O19">
        <f t="shared" si="3"/>
        <v>40</v>
      </c>
      <c r="Q19">
        <f t="shared" si="4"/>
        <v>14</v>
      </c>
    </row>
    <row r="20" spans="3:17" x14ac:dyDescent="0.25">
      <c r="C20">
        <v>4333</v>
      </c>
      <c r="D20">
        <v>4333</v>
      </c>
      <c r="E20" t="s">
        <v>11</v>
      </c>
      <c r="F20">
        <v>10.130000000000001</v>
      </c>
      <c r="G20">
        <v>89.88</v>
      </c>
      <c r="H20">
        <v>-0.52</v>
      </c>
      <c r="I20">
        <v>-0.63500000000000001</v>
      </c>
      <c r="J20" t="s">
        <v>20</v>
      </c>
      <c r="K20">
        <f t="shared" si="0"/>
        <v>15</v>
      </c>
      <c r="L20">
        <f t="shared" si="1"/>
        <v>15</v>
      </c>
      <c r="M20">
        <f t="shared" si="2"/>
        <v>15</v>
      </c>
      <c r="O20">
        <f t="shared" si="3"/>
        <v>45</v>
      </c>
      <c r="Q20">
        <f t="shared" si="4"/>
        <v>15</v>
      </c>
    </row>
  </sheetData>
  <sortState ref="C6:Q20">
    <sortCondition ref="Q6:Q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8-15</vt:lpstr>
      <vt:lpstr>9</vt:lpstr>
      <vt:lpstr>12</vt:lpstr>
      <vt:lpstr>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2018-01-14T03:52:26Z</dcterms:created>
  <dcterms:modified xsi:type="dcterms:W3CDTF">2018-01-16T17:24:23Z</dcterms:modified>
</cp:coreProperties>
</file>