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boedigh\Documents\Julia\Transformers\"/>
    </mc:Choice>
  </mc:AlternateContent>
  <xr:revisionPtr revIDLastSave="0" documentId="10_ncr:100000_{B029CC25-3E2C-4DE3-AE78-54BAE5BF2898}" xr6:coauthVersionLast="31" xr6:coauthVersionMax="31" xr10:uidLastSave="{00000000-0000-0000-0000-000000000000}"/>
  <bookViews>
    <workbookView xWindow="0" yWindow="0" windowWidth="19335" windowHeight="13170" xr2:uid="{62908554-4B77-4B44-93E6-89503C209663}"/>
  </bookViews>
  <sheets>
    <sheet name="Sheet1" sheetId="1" r:id="rId1"/>
  </sheets>
  <definedNames>
    <definedName name="d_head">Sheet1!$D$5</definedName>
    <definedName name="d_model">Sheet1!$D$1</definedName>
    <definedName name="d_vocab">Sheet1!$D$4</definedName>
    <definedName name="i">Sheet1!$B$7</definedName>
    <definedName name="n_heads">Sheet1!$D$3</definedName>
    <definedName name="n_layers">Sheet1!$D$2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1" l="1"/>
  <c r="F42" i="1"/>
  <c r="F32" i="1"/>
  <c r="B9" i="1" l="1"/>
  <c r="B25" i="1"/>
  <c r="F9" i="1"/>
  <c r="F10" i="1"/>
  <c r="F11" i="1"/>
  <c r="F53" i="1" s="1"/>
  <c r="F12" i="1"/>
  <c r="F13" i="1"/>
  <c r="F14" i="1"/>
  <c r="F15" i="1"/>
  <c r="F17" i="1"/>
  <c r="F18" i="1"/>
  <c r="F19" i="1"/>
  <c r="F20" i="1"/>
  <c r="F21" i="1"/>
  <c r="H21" i="1" s="1"/>
  <c r="F22" i="1"/>
  <c r="F23" i="1"/>
  <c r="F24" i="1"/>
  <c r="F25" i="1"/>
  <c r="F26" i="1"/>
  <c r="F27" i="1"/>
  <c r="F28" i="1"/>
  <c r="F29" i="1"/>
  <c r="F30" i="1"/>
  <c r="F31" i="1"/>
  <c r="F33" i="1"/>
  <c r="H33" i="1" s="1"/>
  <c r="F34" i="1"/>
  <c r="H34" i="1" s="1"/>
  <c r="F35" i="1"/>
  <c r="F36" i="1"/>
  <c r="F37" i="1"/>
  <c r="F38" i="1"/>
  <c r="F39" i="1"/>
  <c r="F40" i="1"/>
  <c r="F41" i="1"/>
  <c r="F43" i="1"/>
  <c r="F44" i="1"/>
  <c r="F45" i="1"/>
  <c r="F46" i="1"/>
  <c r="F47" i="1"/>
  <c r="F48" i="1"/>
  <c r="F49" i="1"/>
  <c r="F50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6" i="1"/>
  <c r="B27" i="1"/>
  <c r="B28" i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G8" i="1"/>
  <c r="H8" i="1" s="1"/>
  <c r="G17" i="1"/>
  <c r="H17" i="1"/>
  <c r="G18" i="1"/>
  <c r="H18" i="1"/>
  <c r="D5" i="1"/>
  <c r="G12" i="1" s="1"/>
  <c r="H12" i="1" s="1"/>
  <c r="G23" i="1"/>
  <c r="H23" i="1" s="1"/>
  <c r="G24" i="1"/>
  <c r="H24" i="1" s="1"/>
  <c r="G19" i="1"/>
  <c r="H19" i="1" s="1"/>
  <c r="G20" i="1"/>
  <c r="G21" i="1"/>
  <c r="G22" i="1"/>
  <c r="G33" i="1"/>
  <c r="G34" i="1"/>
  <c r="G43" i="1"/>
  <c r="H43" i="1" s="1"/>
  <c r="G44" i="1"/>
  <c r="H44" i="1" s="1"/>
  <c r="G49" i="1"/>
  <c r="G50" i="1"/>
  <c r="G45" i="1"/>
  <c r="H45" i="1" s="1"/>
  <c r="G46" i="1"/>
  <c r="H46" i="1" s="1"/>
  <c r="G47" i="1"/>
  <c r="H47" i="1" s="1"/>
  <c r="G48" i="1"/>
  <c r="H48" i="1" s="1"/>
  <c r="G51" i="1"/>
  <c r="H51" i="1" s="1"/>
  <c r="G52" i="1"/>
  <c r="H52" i="1"/>
  <c r="H49" i="1" l="1"/>
  <c r="G9" i="1"/>
  <c r="H9" i="1" s="1"/>
  <c r="G42" i="1"/>
  <c r="H42" i="1" s="1"/>
  <c r="G37" i="1"/>
  <c r="G10" i="1"/>
  <c r="H10" i="1" s="1"/>
  <c r="G26" i="1"/>
  <c r="H26" i="1" s="1"/>
  <c r="B52" i="1"/>
  <c r="B51" i="1"/>
  <c r="H50" i="1"/>
  <c r="H37" i="1"/>
  <c r="H22" i="1"/>
  <c r="H20" i="1"/>
  <c r="G11" i="1"/>
  <c r="H11" i="1" s="1"/>
  <c r="G27" i="1"/>
  <c r="H27" i="1" s="1"/>
  <c r="G36" i="1"/>
  <c r="H36" i="1" s="1"/>
  <c r="G25" i="1"/>
  <c r="H25" i="1" s="1"/>
  <c r="G39" i="1"/>
  <c r="H39" i="1" s="1"/>
  <c r="G35" i="1"/>
  <c r="H35" i="1" s="1"/>
  <c r="G40" i="1"/>
  <c r="H40" i="1" s="1"/>
  <c r="G38" i="1"/>
  <c r="H38" i="1" s="1"/>
  <c r="G32" i="1"/>
  <c r="H32" i="1" s="1"/>
  <c r="G16" i="1"/>
  <c r="H16" i="1" s="1"/>
  <c r="G30" i="1"/>
  <c r="H30" i="1" s="1"/>
  <c r="G14" i="1"/>
  <c r="H14" i="1" s="1"/>
  <c r="G41" i="1"/>
  <c r="H41" i="1" s="1"/>
  <c r="G29" i="1"/>
  <c r="H29" i="1" s="1"/>
  <c r="G13" i="1"/>
  <c r="H13" i="1" s="1"/>
  <c r="G31" i="1"/>
  <c r="H31" i="1" s="1"/>
  <c r="G15" i="1"/>
  <c r="H15" i="1" s="1"/>
  <c r="G28" i="1"/>
  <c r="H28" i="1" s="1"/>
  <c r="H53" i="1" l="1"/>
  <c r="G53" i="1"/>
</calcChain>
</file>

<file path=xl/sharedStrings.xml><?xml version="1.0" encoding="utf-8"?>
<sst xmlns="http://schemas.openxmlformats.org/spreadsheetml/2006/main" count="104" uniqueCount="65">
  <si>
    <t>Step</t>
  </si>
  <si>
    <t>d_model</t>
  </si>
  <si>
    <t>Decoder Stack</t>
  </si>
  <si>
    <t>Params</t>
  </si>
  <si>
    <t>n_heads</t>
  </si>
  <si>
    <t>Total Parameters</t>
  </si>
  <si>
    <t>Generator</t>
  </si>
  <si>
    <t>n_layers</t>
  </si>
  <si>
    <t>d_vocab</t>
  </si>
  <si>
    <t>param shape (each)</t>
  </si>
  <si>
    <t>d_head</t>
  </si>
  <si>
    <t>number of parameters</t>
  </si>
  <si>
    <t>source embedding</t>
  </si>
  <si>
    <t>quantity</t>
  </si>
  <si>
    <t>mha Q gain</t>
  </si>
  <si>
    <t>mha Q bias</t>
  </si>
  <si>
    <t>mha K gain</t>
  </si>
  <si>
    <t>mha K bias</t>
  </si>
  <si>
    <t>mha V gain</t>
  </si>
  <si>
    <t>mha V bias</t>
  </si>
  <si>
    <t>I have a single matrix for all heads</t>
  </si>
  <si>
    <t>mha layernorm gain</t>
  </si>
  <si>
    <t>mha layernorm bias</t>
  </si>
  <si>
    <t>generator gain</t>
  </si>
  <si>
    <t>generator bias</t>
  </si>
  <si>
    <t>self_attn layernorm gain</t>
  </si>
  <si>
    <t>self_attn layernorm bias</t>
  </si>
  <si>
    <t>self_attn Q gain</t>
  </si>
  <si>
    <t>self_attn Q bias</t>
  </si>
  <si>
    <t>self_attn K gain</t>
  </si>
  <si>
    <t>self_attn K bias</t>
  </si>
  <si>
    <t>self_attn V gain</t>
  </si>
  <si>
    <t>self_attn V bias</t>
  </si>
  <si>
    <t>mha projection gain</t>
  </si>
  <si>
    <t>mha projection bias</t>
  </si>
  <si>
    <t>self_attn projection gain</t>
  </si>
  <si>
    <t>self_attn projection bias</t>
  </si>
  <si>
    <t>en_attn layernorm gain</t>
  </si>
  <si>
    <t>en_attn layernorm bias</t>
  </si>
  <si>
    <t>en_attn Q gain</t>
  </si>
  <si>
    <t>en_attn Q bias</t>
  </si>
  <si>
    <t>en_attn K gain</t>
  </si>
  <si>
    <t>en_attn K bias</t>
  </si>
  <si>
    <t>en_attn V gain</t>
  </si>
  <si>
    <t>en_attn V bias</t>
  </si>
  <si>
    <t>en_attn projection gain</t>
  </si>
  <si>
    <t>en_attn projection bias</t>
  </si>
  <si>
    <t>de_ff layernorm gain</t>
  </si>
  <si>
    <t>de_ff layernorm bias</t>
  </si>
  <si>
    <t>de_ff1 gain</t>
  </si>
  <si>
    <t>de_ff1 bias</t>
  </si>
  <si>
    <t>de_ff2 gain</t>
  </si>
  <si>
    <t>de_ff2 bias</t>
  </si>
  <si>
    <t>en_ff layernorm gain</t>
  </si>
  <si>
    <t>en_ff layernorm bias</t>
  </si>
  <si>
    <t>en_ff1 gain</t>
  </si>
  <si>
    <t>en_ff1 bias</t>
  </si>
  <si>
    <t>en_ff2 gain</t>
  </si>
  <si>
    <t>en_ff2 bias</t>
  </si>
  <si>
    <t>Encoder Stack (MHA)</t>
  </si>
  <si>
    <t>Encoder Stack (MHA Norm)</t>
  </si>
  <si>
    <t>Encoder Stack (FF)</t>
  </si>
  <si>
    <t>Encoder Stack (FF norm)</t>
  </si>
  <si>
    <t>param no.</t>
  </si>
  <si>
    <t>Enter number of layer in orange square below (must not exeed n_layers)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</si>
</sst>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4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3F3F76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3" fillId="7" borderId="1" applyNumberFormat="0" applyAlignment="0" applyProtection="0"/>
    <xf numFmtId="43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1" fillId="0" borderId="0" xfId="1" applyFill="1" applyAlignment="1">
      <alignment horizontal="center"/>
    </xf>
    <xf numFmtId="0" fontId="1" fillId="0" borderId="0" xfId="2" applyFill="1" applyAlignment="1">
      <alignment horizontal="center"/>
    </xf>
    <xf numFmtId="0" fontId="1" fillId="0" borderId="0" xfId="4" applyFill="1" applyAlignment="1">
      <alignment horizontal="center"/>
    </xf>
    <xf numFmtId="0" fontId="1" fillId="0" borderId="0" xfId="5" applyFill="1" applyAlignment="1">
      <alignment horizontal="center"/>
    </xf>
    <xf numFmtId="0" fontId="0" fillId="0" borderId="0" xfId="0" applyAlignment="1">
      <alignment horizontal="left"/>
    </xf>
    <xf numFmtId="0" fontId="0" fillId="0" borderId="0" xfId="4" applyFont="1" applyFill="1" applyAlignment="1">
      <alignment horizontal="left"/>
    </xf>
    <xf numFmtId="0" fontId="0" fillId="0" borderId="0" xfId="2" applyFont="1" applyFill="1" applyAlignment="1">
      <alignment horizontal="left"/>
    </xf>
    <xf numFmtId="0" fontId="0" fillId="0" borderId="0" xfId="3" applyFont="1" applyFill="1" applyAlignment="1">
      <alignment horizontal="left"/>
    </xf>
    <xf numFmtId="0" fontId="3" fillId="7" borderId="1" xfId="6"/>
    <xf numFmtId="165" fontId="0" fillId="0" borderId="0" xfId="7" applyNumberFormat="1" applyFont="1" applyAlignment="1">
      <alignment horizontal="left" vertical="center"/>
    </xf>
  </cellXfs>
  <cellStyles count="8">
    <cellStyle name="20% - Accent1" xfId="1" builtinId="30"/>
    <cellStyle name="20% - Accent3" xfId="4" builtinId="38"/>
    <cellStyle name="40% - Accent1" xfId="2" builtinId="31"/>
    <cellStyle name="60% - Accent1" xfId="3" builtinId="32"/>
    <cellStyle name="60% - Accent3" xfId="5" builtinId="40"/>
    <cellStyle name="Comma" xfId="7" builtinId="3"/>
    <cellStyle name="Input" xfId="6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1BA27-C6D7-404F-8CF5-FAC039B2B257}">
  <dimension ref="A1:I53"/>
  <sheetViews>
    <sheetView tabSelected="1" workbookViewId="0">
      <pane ySplit="5" topLeftCell="A18" activePane="bottomLeft" state="frozen"/>
      <selection pane="bottomLeft" activeCell="I61" sqref="I61"/>
    </sheetView>
  </sheetViews>
  <sheetFormatPr defaultRowHeight="15" x14ac:dyDescent="0.25"/>
  <cols>
    <col min="3" max="3" width="34.28515625" customWidth="1"/>
    <col min="4" max="6" width="19" style="1" customWidth="1"/>
    <col min="7" max="7" width="21.85546875" style="1" customWidth="1"/>
    <col min="8" max="8" width="23.85546875" style="1" customWidth="1"/>
    <col min="9" max="9" width="9.140625" style="7"/>
  </cols>
  <sheetData>
    <row r="1" spans="1:9" x14ac:dyDescent="0.25">
      <c r="C1" t="s">
        <v>1</v>
      </c>
      <c r="D1" s="1">
        <v>64</v>
      </c>
    </row>
    <row r="2" spans="1:9" x14ac:dyDescent="0.25">
      <c r="C2" t="s">
        <v>7</v>
      </c>
      <c r="D2" s="3">
        <v>6</v>
      </c>
      <c r="E2" s="3"/>
      <c r="F2" s="3"/>
    </row>
    <row r="3" spans="1:9" x14ac:dyDescent="0.25">
      <c r="C3" t="s">
        <v>4</v>
      </c>
      <c r="D3" s="5">
        <v>4</v>
      </c>
      <c r="E3" s="5"/>
      <c r="F3" s="5"/>
    </row>
    <row r="4" spans="1:9" x14ac:dyDescent="0.25">
      <c r="C4" t="s">
        <v>8</v>
      </c>
      <c r="D4" s="1">
        <v>13</v>
      </c>
    </row>
    <row r="5" spans="1:9" x14ac:dyDescent="0.25">
      <c r="C5" t="s">
        <v>10</v>
      </c>
      <c r="D5" s="1">
        <f>D1/n_heads</f>
        <v>16</v>
      </c>
    </row>
    <row r="6" spans="1:9" x14ac:dyDescent="0.25">
      <c r="B6" s="11" t="s">
        <v>64</v>
      </c>
    </row>
    <row r="7" spans="1:9" x14ac:dyDescent="0.25">
      <c r="A7" t="s">
        <v>63</v>
      </c>
      <c r="B7" s="11">
        <v>1</v>
      </c>
      <c r="C7" t="s">
        <v>0</v>
      </c>
      <c r="D7" s="1" t="s">
        <v>3</v>
      </c>
      <c r="E7" s="1" t="s">
        <v>11</v>
      </c>
      <c r="F7" s="1" t="s">
        <v>13</v>
      </c>
      <c r="G7" s="1" t="s">
        <v>9</v>
      </c>
    </row>
    <row r="8" spans="1:9" x14ac:dyDescent="0.25">
      <c r="A8">
        <v>1</v>
      </c>
      <c r="B8">
        <v>1</v>
      </c>
      <c r="C8" t="s">
        <v>12</v>
      </c>
      <c r="D8" t="s">
        <v>12</v>
      </c>
      <c r="F8" s="1">
        <v>1</v>
      </c>
      <c r="G8" s="1">
        <f>d_model*d_vocab</f>
        <v>832</v>
      </c>
      <c r="H8" s="1">
        <f>G8*F8</f>
        <v>832</v>
      </c>
    </row>
    <row r="9" spans="1:9" x14ac:dyDescent="0.25">
      <c r="A9">
        <v>2</v>
      </c>
      <c r="B9">
        <f>A8+1+16*(i-1)</f>
        <v>2</v>
      </c>
      <c r="C9" s="10" t="s">
        <v>59</v>
      </c>
      <c r="D9" s="8" t="s">
        <v>14</v>
      </c>
      <c r="E9" s="6"/>
      <c r="F9" s="4">
        <f t="shared" ref="F9:F15" si="0">n_layers</f>
        <v>6</v>
      </c>
      <c r="G9" s="1">
        <f>d_model*d_head*n_heads</f>
        <v>4096</v>
      </c>
      <c r="H9" s="1">
        <f t="shared" ref="H9:H52" si="1">G9*F9</f>
        <v>24576</v>
      </c>
      <c r="I9" s="7" t="s">
        <v>20</v>
      </c>
    </row>
    <row r="10" spans="1:9" x14ac:dyDescent="0.25">
      <c r="A10">
        <v>3</v>
      </c>
      <c r="B10">
        <f>B9+1</f>
        <v>3</v>
      </c>
      <c r="C10" s="10" t="s">
        <v>59</v>
      </c>
      <c r="D10" s="8" t="s">
        <v>15</v>
      </c>
      <c r="E10" s="6"/>
      <c r="F10" s="4">
        <f t="shared" si="0"/>
        <v>6</v>
      </c>
      <c r="G10" s="1">
        <f>d_head*n_heads</f>
        <v>64</v>
      </c>
      <c r="H10" s="1">
        <f t="shared" si="1"/>
        <v>384</v>
      </c>
    </row>
    <row r="11" spans="1:9" x14ac:dyDescent="0.25">
      <c r="A11">
        <v>4</v>
      </c>
      <c r="B11">
        <f t="shared" ref="B11:B24" si="2">B10+1</f>
        <v>4</v>
      </c>
      <c r="C11" s="10" t="s">
        <v>59</v>
      </c>
      <c r="D11" s="8" t="s">
        <v>16</v>
      </c>
      <c r="E11" s="6"/>
      <c r="F11" s="4">
        <f t="shared" si="0"/>
        <v>6</v>
      </c>
      <c r="G11" s="1">
        <f>d_model*d_head*n_heads</f>
        <v>4096</v>
      </c>
      <c r="H11" s="1">
        <f t="shared" si="1"/>
        <v>24576</v>
      </c>
    </row>
    <row r="12" spans="1:9" x14ac:dyDescent="0.25">
      <c r="A12">
        <v>5</v>
      </c>
      <c r="B12">
        <f t="shared" si="2"/>
        <v>5</v>
      </c>
      <c r="C12" s="10" t="s">
        <v>59</v>
      </c>
      <c r="D12" s="8" t="s">
        <v>17</v>
      </c>
      <c r="E12" s="6"/>
      <c r="F12" s="4">
        <f t="shared" si="0"/>
        <v>6</v>
      </c>
      <c r="G12" s="1">
        <f>d_head*n_heads</f>
        <v>64</v>
      </c>
      <c r="H12" s="1">
        <f t="shared" si="1"/>
        <v>384</v>
      </c>
    </row>
    <row r="13" spans="1:9" x14ac:dyDescent="0.25">
      <c r="A13">
        <v>6</v>
      </c>
      <c r="B13">
        <f t="shared" si="2"/>
        <v>6</v>
      </c>
      <c r="C13" s="10" t="s">
        <v>59</v>
      </c>
      <c r="D13" s="8" t="s">
        <v>18</v>
      </c>
      <c r="E13" s="6"/>
      <c r="F13" s="4">
        <f t="shared" si="0"/>
        <v>6</v>
      </c>
      <c r="G13" s="1">
        <f>d_model*d_head*n_heads</f>
        <v>4096</v>
      </c>
      <c r="H13" s="1">
        <f t="shared" si="1"/>
        <v>24576</v>
      </c>
    </row>
    <row r="14" spans="1:9" x14ac:dyDescent="0.25">
      <c r="A14">
        <v>7</v>
      </c>
      <c r="B14">
        <f t="shared" si="2"/>
        <v>7</v>
      </c>
      <c r="C14" s="10" t="s">
        <v>59</v>
      </c>
      <c r="D14" s="8" t="s">
        <v>19</v>
      </c>
      <c r="E14" s="6"/>
      <c r="F14" s="4">
        <f t="shared" si="0"/>
        <v>6</v>
      </c>
      <c r="G14" s="1">
        <f>d_head*n_heads</f>
        <v>64</v>
      </c>
      <c r="H14" s="1">
        <f t="shared" si="1"/>
        <v>384</v>
      </c>
    </row>
    <row r="15" spans="1:9" x14ac:dyDescent="0.25">
      <c r="A15">
        <v>8</v>
      </c>
      <c r="B15">
        <f t="shared" si="2"/>
        <v>8</v>
      </c>
      <c r="C15" s="10" t="s">
        <v>59</v>
      </c>
      <c r="D15" s="8" t="s">
        <v>33</v>
      </c>
      <c r="E15" s="5"/>
      <c r="F15" s="4">
        <f t="shared" si="0"/>
        <v>6</v>
      </c>
      <c r="G15" s="1">
        <f>d_model*d_head*n_heads</f>
        <v>4096</v>
      </c>
      <c r="H15" s="1">
        <f t="shared" si="1"/>
        <v>24576</v>
      </c>
    </row>
    <row r="16" spans="1:9" x14ac:dyDescent="0.25">
      <c r="A16">
        <v>9</v>
      </c>
      <c r="B16">
        <f t="shared" si="2"/>
        <v>9</v>
      </c>
      <c r="C16" s="10" t="s">
        <v>59</v>
      </c>
      <c r="D16" s="8" t="s">
        <v>34</v>
      </c>
      <c r="E16" s="4"/>
      <c r="F16" s="4">
        <f>n_layers</f>
        <v>6</v>
      </c>
      <c r="G16" s="4">
        <f>n_heads*d_head</f>
        <v>64</v>
      </c>
      <c r="H16" s="1">
        <f t="shared" si="1"/>
        <v>384</v>
      </c>
    </row>
    <row r="17" spans="1:8" x14ac:dyDescent="0.25">
      <c r="A17">
        <v>10</v>
      </c>
      <c r="B17">
        <f t="shared" si="2"/>
        <v>10</v>
      </c>
      <c r="C17" s="10" t="s">
        <v>60</v>
      </c>
      <c r="D17" s="10" t="s">
        <v>21</v>
      </c>
      <c r="E17" s="4"/>
      <c r="F17" s="4">
        <f t="shared" ref="F17:F31" si="3">n_layers</f>
        <v>6</v>
      </c>
      <c r="G17" s="1">
        <f>d_model</f>
        <v>64</v>
      </c>
      <c r="H17" s="1">
        <f>G17*F17</f>
        <v>384</v>
      </c>
    </row>
    <row r="18" spans="1:8" x14ac:dyDescent="0.25">
      <c r="A18">
        <v>11</v>
      </c>
      <c r="B18">
        <f t="shared" si="2"/>
        <v>11</v>
      </c>
      <c r="C18" s="10" t="s">
        <v>60</v>
      </c>
      <c r="D18" s="10" t="s">
        <v>22</v>
      </c>
      <c r="E18" s="4"/>
      <c r="F18" s="4">
        <f t="shared" si="3"/>
        <v>6</v>
      </c>
      <c r="G18" s="1">
        <f>d_model</f>
        <v>64</v>
      </c>
      <c r="H18" s="1">
        <f>G18*F18</f>
        <v>384</v>
      </c>
    </row>
    <row r="19" spans="1:8" x14ac:dyDescent="0.25">
      <c r="A19">
        <v>12</v>
      </c>
      <c r="B19">
        <f t="shared" si="2"/>
        <v>12</v>
      </c>
      <c r="C19" s="10" t="s">
        <v>61</v>
      </c>
      <c r="D19" s="9" t="s">
        <v>55</v>
      </c>
      <c r="E19" s="4"/>
      <c r="F19" s="4">
        <f t="shared" si="3"/>
        <v>6</v>
      </c>
      <c r="G19" s="1">
        <f>d_model*(d_model*4)</f>
        <v>16384</v>
      </c>
      <c r="H19" s="1">
        <f t="shared" si="1"/>
        <v>98304</v>
      </c>
    </row>
    <row r="20" spans="1:8" x14ac:dyDescent="0.25">
      <c r="A20">
        <v>13</v>
      </c>
      <c r="B20">
        <f t="shared" si="2"/>
        <v>13</v>
      </c>
      <c r="C20" s="10" t="s">
        <v>61</v>
      </c>
      <c r="D20" s="9" t="s">
        <v>56</v>
      </c>
      <c r="E20" s="4"/>
      <c r="F20" s="4">
        <f t="shared" si="3"/>
        <v>6</v>
      </c>
      <c r="G20" s="1">
        <f>(d_model*4)</f>
        <v>256</v>
      </c>
      <c r="H20" s="1">
        <f t="shared" si="1"/>
        <v>1536</v>
      </c>
    </row>
    <row r="21" spans="1:8" x14ac:dyDescent="0.25">
      <c r="A21">
        <v>14</v>
      </c>
      <c r="B21">
        <f t="shared" si="2"/>
        <v>14</v>
      </c>
      <c r="C21" s="10" t="s">
        <v>61</v>
      </c>
      <c r="D21" s="9" t="s">
        <v>57</v>
      </c>
      <c r="E21" s="4"/>
      <c r="F21" s="4">
        <f t="shared" si="3"/>
        <v>6</v>
      </c>
      <c r="G21" s="1">
        <f>d_model*4*d_model</f>
        <v>16384</v>
      </c>
      <c r="H21" s="1">
        <f t="shared" si="1"/>
        <v>98304</v>
      </c>
    </row>
    <row r="22" spans="1:8" x14ac:dyDescent="0.25">
      <c r="A22">
        <v>15</v>
      </c>
      <c r="B22">
        <f t="shared" si="2"/>
        <v>15</v>
      </c>
      <c r="C22" s="10" t="s">
        <v>61</v>
      </c>
      <c r="D22" s="9" t="s">
        <v>58</v>
      </c>
      <c r="E22" s="4"/>
      <c r="F22" s="4">
        <f t="shared" si="3"/>
        <v>6</v>
      </c>
      <c r="G22" s="4">
        <f>d_model</f>
        <v>64</v>
      </c>
      <c r="H22" s="1">
        <f t="shared" si="1"/>
        <v>384</v>
      </c>
    </row>
    <row r="23" spans="1:8" x14ac:dyDescent="0.25">
      <c r="A23">
        <v>16</v>
      </c>
      <c r="B23">
        <f t="shared" si="2"/>
        <v>16</v>
      </c>
      <c r="C23" s="10" t="s">
        <v>62</v>
      </c>
      <c r="D23" s="9" t="s">
        <v>53</v>
      </c>
      <c r="E23" s="4"/>
      <c r="F23" s="4">
        <f t="shared" si="3"/>
        <v>6</v>
      </c>
      <c r="G23" s="1">
        <f>d_model</f>
        <v>64</v>
      </c>
      <c r="H23" s="1">
        <f>G23*F23</f>
        <v>384</v>
      </c>
    </row>
    <row r="24" spans="1:8" x14ac:dyDescent="0.25">
      <c r="A24">
        <v>17</v>
      </c>
      <c r="B24">
        <f t="shared" si="2"/>
        <v>17</v>
      </c>
      <c r="C24" s="10" t="s">
        <v>62</v>
      </c>
      <c r="D24" s="9" t="s">
        <v>54</v>
      </c>
      <c r="E24" s="4"/>
      <c r="F24" s="4">
        <f t="shared" si="3"/>
        <v>6</v>
      </c>
      <c r="G24" s="1">
        <f>d_model</f>
        <v>64</v>
      </c>
      <c r="H24" s="1">
        <f>G24*F24</f>
        <v>384</v>
      </c>
    </row>
    <row r="25" spans="1:8" x14ac:dyDescent="0.25">
      <c r="A25">
        <v>18</v>
      </c>
      <c r="B25">
        <f>n_layers*16+2 +(i-1)*26</f>
        <v>98</v>
      </c>
      <c r="C25" s="10" t="s">
        <v>2</v>
      </c>
      <c r="D25" s="8" t="s">
        <v>27</v>
      </c>
      <c r="E25" s="6"/>
      <c r="F25" s="4">
        <f t="shared" si="3"/>
        <v>6</v>
      </c>
      <c r="G25" s="1">
        <f>d_model*d_head*n_heads</f>
        <v>4096</v>
      </c>
      <c r="H25" s="1">
        <f t="shared" si="1"/>
        <v>24576</v>
      </c>
    </row>
    <row r="26" spans="1:8" x14ac:dyDescent="0.25">
      <c r="A26">
        <v>19</v>
      </c>
      <c r="B26">
        <f>B25+1</f>
        <v>99</v>
      </c>
      <c r="C26" s="10" t="s">
        <v>2</v>
      </c>
      <c r="D26" s="8" t="s">
        <v>28</v>
      </c>
      <c r="E26" s="6"/>
      <c r="F26" s="4">
        <f t="shared" si="3"/>
        <v>6</v>
      </c>
      <c r="G26" s="1">
        <f>d_head*n_heads</f>
        <v>64</v>
      </c>
      <c r="H26" s="1">
        <f t="shared" si="1"/>
        <v>384</v>
      </c>
    </row>
    <row r="27" spans="1:8" x14ac:dyDescent="0.25">
      <c r="A27">
        <v>20</v>
      </c>
      <c r="B27">
        <f t="shared" ref="B27:B50" si="4">B26+1</f>
        <v>100</v>
      </c>
      <c r="C27" s="10" t="s">
        <v>2</v>
      </c>
      <c r="D27" s="8" t="s">
        <v>29</v>
      </c>
      <c r="E27" s="6"/>
      <c r="F27" s="4">
        <f t="shared" si="3"/>
        <v>6</v>
      </c>
      <c r="G27" s="1">
        <f>d_model*d_head*n_heads</f>
        <v>4096</v>
      </c>
      <c r="H27" s="1">
        <f t="shared" si="1"/>
        <v>24576</v>
      </c>
    </row>
    <row r="28" spans="1:8" x14ac:dyDescent="0.25">
      <c r="A28">
        <v>21</v>
      </c>
      <c r="B28">
        <f t="shared" si="4"/>
        <v>101</v>
      </c>
      <c r="C28" s="10" t="s">
        <v>2</v>
      </c>
      <c r="D28" s="8" t="s">
        <v>30</v>
      </c>
      <c r="E28" s="6"/>
      <c r="F28" s="4">
        <f t="shared" si="3"/>
        <v>6</v>
      </c>
      <c r="G28" s="1">
        <f>d_head*n_heads</f>
        <v>64</v>
      </c>
      <c r="H28" s="1">
        <f t="shared" si="1"/>
        <v>384</v>
      </c>
    </row>
    <row r="29" spans="1:8" x14ac:dyDescent="0.25">
      <c r="A29">
        <v>22</v>
      </c>
      <c r="B29">
        <f t="shared" si="4"/>
        <v>102</v>
      </c>
      <c r="C29" s="10" t="s">
        <v>2</v>
      </c>
      <c r="D29" s="8" t="s">
        <v>31</v>
      </c>
      <c r="E29" s="6"/>
      <c r="F29" s="4">
        <f t="shared" si="3"/>
        <v>6</v>
      </c>
      <c r="G29" s="1">
        <f>d_model*d_head*n_heads</f>
        <v>4096</v>
      </c>
      <c r="H29" s="1">
        <f t="shared" si="1"/>
        <v>24576</v>
      </c>
    </row>
    <row r="30" spans="1:8" x14ac:dyDescent="0.25">
      <c r="A30">
        <v>23</v>
      </c>
      <c r="B30">
        <f t="shared" si="4"/>
        <v>103</v>
      </c>
      <c r="C30" s="10" t="s">
        <v>2</v>
      </c>
      <c r="D30" s="8" t="s">
        <v>32</v>
      </c>
      <c r="E30" s="6"/>
      <c r="F30" s="4">
        <f t="shared" si="3"/>
        <v>6</v>
      </c>
      <c r="G30" s="1">
        <f>d_head*n_heads</f>
        <v>64</v>
      </c>
      <c r="H30" s="1">
        <f t="shared" si="1"/>
        <v>384</v>
      </c>
    </row>
    <row r="31" spans="1:8" x14ac:dyDescent="0.25">
      <c r="A31">
        <v>24</v>
      </c>
      <c r="B31">
        <f t="shared" si="4"/>
        <v>104</v>
      </c>
      <c r="C31" s="10" t="s">
        <v>2</v>
      </c>
      <c r="D31" s="8" t="s">
        <v>35</v>
      </c>
      <c r="E31" s="5"/>
      <c r="F31" s="4">
        <f t="shared" si="3"/>
        <v>6</v>
      </c>
      <c r="G31" s="1">
        <f>d_model*d_head*n_heads</f>
        <v>4096</v>
      </c>
      <c r="H31" s="1">
        <f t="shared" si="1"/>
        <v>24576</v>
      </c>
    </row>
    <row r="32" spans="1:8" x14ac:dyDescent="0.25">
      <c r="A32">
        <v>25</v>
      </c>
      <c r="B32">
        <f t="shared" si="4"/>
        <v>105</v>
      </c>
      <c r="C32" s="10" t="s">
        <v>2</v>
      </c>
      <c r="D32" s="8" t="s">
        <v>36</v>
      </c>
      <c r="E32" s="4"/>
      <c r="F32" s="4">
        <f>n_layers</f>
        <v>6</v>
      </c>
      <c r="G32" s="4">
        <f>n_heads*d_head</f>
        <v>64</v>
      </c>
      <c r="H32" s="1">
        <f t="shared" si="1"/>
        <v>384</v>
      </c>
    </row>
    <row r="33" spans="1:8" x14ac:dyDescent="0.25">
      <c r="A33">
        <v>26</v>
      </c>
      <c r="B33">
        <f t="shared" si="4"/>
        <v>106</v>
      </c>
      <c r="C33" s="10" t="s">
        <v>2</v>
      </c>
      <c r="D33" s="10" t="s">
        <v>25</v>
      </c>
      <c r="E33" s="4"/>
      <c r="F33" s="4">
        <f t="shared" ref="F33:F41" si="5">n_layers</f>
        <v>6</v>
      </c>
      <c r="G33" s="1">
        <f>d_model</f>
        <v>64</v>
      </c>
      <c r="H33" s="1">
        <f>G33*F33</f>
        <v>384</v>
      </c>
    </row>
    <row r="34" spans="1:8" x14ac:dyDescent="0.25">
      <c r="A34">
        <v>27</v>
      </c>
      <c r="B34">
        <f t="shared" si="4"/>
        <v>107</v>
      </c>
      <c r="C34" s="10" t="s">
        <v>2</v>
      </c>
      <c r="D34" s="10" t="s">
        <v>26</v>
      </c>
      <c r="E34" s="4"/>
      <c r="F34" s="4">
        <f t="shared" si="5"/>
        <v>6</v>
      </c>
      <c r="G34" s="1">
        <f>d_model</f>
        <v>64</v>
      </c>
      <c r="H34" s="1">
        <f>G34*F34</f>
        <v>384</v>
      </c>
    </row>
    <row r="35" spans="1:8" x14ac:dyDescent="0.25">
      <c r="A35">
        <v>28</v>
      </c>
      <c r="B35">
        <f t="shared" si="4"/>
        <v>108</v>
      </c>
      <c r="C35" s="10" t="s">
        <v>2</v>
      </c>
      <c r="D35" s="8" t="s">
        <v>39</v>
      </c>
      <c r="E35" s="6"/>
      <c r="F35" s="4">
        <f t="shared" si="5"/>
        <v>6</v>
      </c>
      <c r="G35" s="1">
        <f>d_model*d_head*n_heads</f>
        <v>4096</v>
      </c>
      <c r="H35" s="1">
        <f t="shared" si="1"/>
        <v>24576</v>
      </c>
    </row>
    <row r="36" spans="1:8" x14ac:dyDescent="0.25">
      <c r="A36">
        <v>29</v>
      </c>
      <c r="B36">
        <f t="shared" si="4"/>
        <v>109</v>
      </c>
      <c r="C36" s="10" t="s">
        <v>2</v>
      </c>
      <c r="D36" s="8" t="s">
        <v>40</v>
      </c>
      <c r="E36" s="6"/>
      <c r="F36" s="4">
        <f t="shared" si="5"/>
        <v>6</v>
      </c>
      <c r="G36" s="1">
        <f>d_head*n_heads</f>
        <v>64</v>
      </c>
      <c r="H36" s="1">
        <f t="shared" si="1"/>
        <v>384</v>
      </c>
    </row>
    <row r="37" spans="1:8" x14ac:dyDescent="0.25">
      <c r="A37">
        <v>30</v>
      </c>
      <c r="B37">
        <f t="shared" si="4"/>
        <v>110</v>
      </c>
      <c r="C37" s="10" t="s">
        <v>2</v>
      </c>
      <c r="D37" s="8" t="s">
        <v>41</v>
      </c>
      <c r="E37" s="6"/>
      <c r="F37" s="4">
        <f t="shared" si="5"/>
        <v>6</v>
      </c>
      <c r="G37" s="1">
        <f>d_model*d_head*n_heads</f>
        <v>4096</v>
      </c>
      <c r="H37" s="1">
        <f t="shared" si="1"/>
        <v>24576</v>
      </c>
    </row>
    <row r="38" spans="1:8" x14ac:dyDescent="0.25">
      <c r="A38">
        <v>31</v>
      </c>
      <c r="B38">
        <f t="shared" si="4"/>
        <v>111</v>
      </c>
      <c r="C38" s="10" t="s">
        <v>2</v>
      </c>
      <c r="D38" s="8" t="s">
        <v>42</v>
      </c>
      <c r="E38" s="6"/>
      <c r="F38" s="4">
        <f t="shared" si="5"/>
        <v>6</v>
      </c>
      <c r="G38" s="1">
        <f>d_head*n_heads</f>
        <v>64</v>
      </c>
      <c r="H38" s="1">
        <f t="shared" si="1"/>
        <v>384</v>
      </c>
    </row>
    <row r="39" spans="1:8" x14ac:dyDescent="0.25">
      <c r="A39">
        <v>32</v>
      </c>
      <c r="B39">
        <f t="shared" si="4"/>
        <v>112</v>
      </c>
      <c r="C39" s="10" t="s">
        <v>2</v>
      </c>
      <c r="D39" s="8" t="s">
        <v>43</v>
      </c>
      <c r="E39" s="6"/>
      <c r="F39" s="4">
        <f t="shared" si="5"/>
        <v>6</v>
      </c>
      <c r="G39" s="1">
        <f>d_model*d_head*n_heads</f>
        <v>4096</v>
      </c>
      <c r="H39" s="1">
        <f t="shared" si="1"/>
        <v>24576</v>
      </c>
    </row>
    <row r="40" spans="1:8" x14ac:dyDescent="0.25">
      <c r="A40">
        <v>33</v>
      </c>
      <c r="B40">
        <f t="shared" si="4"/>
        <v>113</v>
      </c>
      <c r="C40" s="10" t="s">
        <v>2</v>
      </c>
      <c r="D40" s="8" t="s">
        <v>44</v>
      </c>
      <c r="E40" s="6"/>
      <c r="F40" s="4">
        <f t="shared" si="5"/>
        <v>6</v>
      </c>
      <c r="G40" s="1">
        <f>d_head*n_heads</f>
        <v>64</v>
      </c>
      <c r="H40" s="1">
        <f t="shared" si="1"/>
        <v>384</v>
      </c>
    </row>
    <row r="41" spans="1:8" x14ac:dyDescent="0.25">
      <c r="A41">
        <v>34</v>
      </c>
      <c r="B41">
        <f t="shared" si="4"/>
        <v>114</v>
      </c>
      <c r="C41" s="10" t="s">
        <v>2</v>
      </c>
      <c r="D41" s="8" t="s">
        <v>45</v>
      </c>
      <c r="E41" s="5"/>
      <c r="F41" s="4">
        <f t="shared" si="5"/>
        <v>6</v>
      </c>
      <c r="G41" s="1">
        <f>d_model*d_head*n_heads</f>
        <v>4096</v>
      </c>
      <c r="H41" s="1">
        <f t="shared" si="1"/>
        <v>24576</v>
      </c>
    </row>
    <row r="42" spans="1:8" x14ac:dyDescent="0.25">
      <c r="A42">
        <v>35</v>
      </c>
      <c r="B42">
        <f t="shared" si="4"/>
        <v>115</v>
      </c>
      <c r="C42" s="10" t="s">
        <v>2</v>
      </c>
      <c r="D42" s="8" t="s">
        <v>46</v>
      </c>
      <c r="E42" s="4"/>
      <c r="F42" s="4">
        <f>n_layers</f>
        <v>6</v>
      </c>
      <c r="G42" s="4">
        <f>n_heads*d_head</f>
        <v>64</v>
      </c>
      <c r="H42" s="1">
        <f t="shared" si="1"/>
        <v>384</v>
      </c>
    </row>
    <row r="43" spans="1:8" x14ac:dyDescent="0.25">
      <c r="A43">
        <v>36</v>
      </c>
      <c r="B43">
        <f t="shared" si="4"/>
        <v>116</v>
      </c>
      <c r="C43" s="10" t="s">
        <v>2</v>
      </c>
      <c r="D43" s="10" t="s">
        <v>37</v>
      </c>
      <c r="E43" s="4"/>
      <c r="F43" s="4">
        <f t="shared" ref="F43:F50" si="6">n_layers</f>
        <v>6</v>
      </c>
      <c r="G43" s="1">
        <f>d_model</f>
        <v>64</v>
      </c>
      <c r="H43" s="1">
        <f>G43*F43</f>
        <v>384</v>
      </c>
    </row>
    <row r="44" spans="1:8" x14ac:dyDescent="0.25">
      <c r="A44">
        <v>37</v>
      </c>
      <c r="B44">
        <f t="shared" si="4"/>
        <v>117</v>
      </c>
      <c r="C44" s="10" t="s">
        <v>2</v>
      </c>
      <c r="D44" s="10" t="s">
        <v>38</v>
      </c>
      <c r="E44" s="4"/>
      <c r="F44" s="4">
        <f t="shared" si="6"/>
        <v>6</v>
      </c>
      <c r="G44" s="1">
        <f>d_model</f>
        <v>64</v>
      </c>
      <c r="H44" s="1">
        <f>G44*F44</f>
        <v>384</v>
      </c>
    </row>
    <row r="45" spans="1:8" x14ac:dyDescent="0.25">
      <c r="A45">
        <v>38</v>
      </c>
      <c r="B45">
        <f t="shared" si="4"/>
        <v>118</v>
      </c>
      <c r="C45" s="10" t="s">
        <v>2</v>
      </c>
      <c r="D45" s="9" t="s">
        <v>49</v>
      </c>
      <c r="E45" s="4"/>
      <c r="F45" s="4">
        <f t="shared" si="6"/>
        <v>6</v>
      </c>
      <c r="G45" s="1">
        <f>d_model*(d_model*4)</f>
        <v>16384</v>
      </c>
      <c r="H45" s="1">
        <f t="shared" si="1"/>
        <v>98304</v>
      </c>
    </row>
    <row r="46" spans="1:8" x14ac:dyDescent="0.25">
      <c r="A46">
        <v>39</v>
      </c>
      <c r="B46">
        <f t="shared" si="4"/>
        <v>119</v>
      </c>
      <c r="C46" s="10" t="s">
        <v>2</v>
      </c>
      <c r="D46" s="9" t="s">
        <v>50</v>
      </c>
      <c r="E46" s="4"/>
      <c r="F46" s="4">
        <f t="shared" si="6"/>
        <v>6</v>
      </c>
      <c r="G46" s="1">
        <f>(d_model*4)</f>
        <v>256</v>
      </c>
      <c r="H46" s="1">
        <f t="shared" si="1"/>
        <v>1536</v>
      </c>
    </row>
    <row r="47" spans="1:8" x14ac:dyDescent="0.25">
      <c r="A47">
        <v>40</v>
      </c>
      <c r="B47">
        <f t="shared" si="4"/>
        <v>120</v>
      </c>
      <c r="C47" s="10" t="s">
        <v>2</v>
      </c>
      <c r="D47" s="9" t="s">
        <v>51</v>
      </c>
      <c r="E47" s="4"/>
      <c r="F47" s="4">
        <f t="shared" si="6"/>
        <v>6</v>
      </c>
      <c r="G47" s="1">
        <f>d_model*4*d_model</f>
        <v>16384</v>
      </c>
      <c r="H47" s="1">
        <f t="shared" si="1"/>
        <v>98304</v>
      </c>
    </row>
    <row r="48" spans="1:8" x14ac:dyDescent="0.25">
      <c r="A48">
        <v>41</v>
      </c>
      <c r="B48">
        <f t="shared" si="4"/>
        <v>121</v>
      </c>
      <c r="C48" s="10" t="s">
        <v>2</v>
      </c>
      <c r="D48" s="9" t="s">
        <v>52</v>
      </c>
      <c r="E48" s="4"/>
      <c r="F48" s="4">
        <f t="shared" si="6"/>
        <v>6</v>
      </c>
      <c r="G48" s="4">
        <f>d_model</f>
        <v>64</v>
      </c>
      <c r="H48" s="1">
        <f t="shared" si="1"/>
        <v>384</v>
      </c>
    </row>
    <row r="49" spans="1:8" x14ac:dyDescent="0.25">
      <c r="A49">
        <v>42</v>
      </c>
      <c r="B49">
        <f t="shared" si="4"/>
        <v>122</v>
      </c>
      <c r="C49" s="10" t="s">
        <v>2</v>
      </c>
      <c r="D49" s="9" t="s">
        <v>47</v>
      </c>
      <c r="E49" s="4"/>
      <c r="F49" s="4">
        <f t="shared" si="6"/>
        <v>6</v>
      </c>
      <c r="G49" s="1">
        <f>d_model</f>
        <v>64</v>
      </c>
      <c r="H49" s="1">
        <f>G49*F49</f>
        <v>384</v>
      </c>
    </row>
    <row r="50" spans="1:8" x14ac:dyDescent="0.25">
      <c r="A50">
        <v>43</v>
      </c>
      <c r="B50">
        <f t="shared" si="4"/>
        <v>123</v>
      </c>
      <c r="C50" s="10" t="s">
        <v>2</v>
      </c>
      <c r="D50" s="9" t="s">
        <v>48</v>
      </c>
      <c r="E50" s="4"/>
      <c r="F50" s="4">
        <f t="shared" si="6"/>
        <v>6</v>
      </c>
      <c r="G50" s="1">
        <f>d_model</f>
        <v>64</v>
      </c>
      <c r="H50" s="1">
        <f>G50*F50</f>
        <v>384</v>
      </c>
    </row>
    <row r="51" spans="1:8" x14ac:dyDescent="0.25">
      <c r="B51">
        <f>F53-1</f>
        <v>254</v>
      </c>
      <c r="C51" t="s">
        <v>6</v>
      </c>
      <c r="D51" t="s">
        <v>23</v>
      </c>
      <c r="F51" s="1">
        <v>1</v>
      </c>
      <c r="G51" s="1">
        <f>d_model*d_vocab</f>
        <v>832</v>
      </c>
      <c r="H51" s="1">
        <f t="shared" si="1"/>
        <v>832</v>
      </c>
    </row>
    <row r="52" spans="1:8" x14ac:dyDescent="0.25">
      <c r="B52">
        <f>F53</f>
        <v>255</v>
      </c>
      <c r="C52" t="s">
        <v>6</v>
      </c>
      <c r="D52" s="9" t="s">
        <v>24</v>
      </c>
      <c r="F52" s="1">
        <v>1</v>
      </c>
      <c r="G52" s="1">
        <f>d_vocab</f>
        <v>13</v>
      </c>
      <c r="H52" s="1">
        <f t="shared" si="1"/>
        <v>13</v>
      </c>
    </row>
    <row r="53" spans="1:8" x14ac:dyDescent="0.25">
      <c r="C53" s="2" t="s">
        <v>5</v>
      </c>
      <c r="F53" s="1">
        <f>SUM(F8:F52)</f>
        <v>255</v>
      </c>
      <c r="G53" s="1">
        <f>SUM(G8:G52)</f>
        <v>118413</v>
      </c>
      <c r="H53" s="12">
        <f>SUM(H8:H52)</f>
        <v>702093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isl xmlns:xsi="http://www.w3.org/2001/XMLSchema-instance" xmlns:xsd="http://www.w3.org/2001/XMLSchema" xmlns="http://www.boldonjames.com/2008/01/sie/internal/label" sislVersion="0" policy="82ad3a63-90ad-4a46-a3cb-757f4658e205" origin="userSelected">
  <element uid="8490d18d-1e1f-4ae2-adbe-3f6683173bee" value=""/>
  <element uid="03e9b10b-a1f9-4a88-9630-476473f62285" value=""/>
  <element uid="7349a702-6462-4442-88eb-c64cd513835c" value=""/>
</sisl>
</file>

<file path=customXml/itemProps1.xml><?xml version="1.0" encoding="utf-8"?>
<ds:datastoreItem xmlns:ds="http://schemas.openxmlformats.org/officeDocument/2006/customXml" ds:itemID="{3E649360-7EF8-4F2B-B1A5-DEB98B446B5D}">
  <ds:schemaRefs>
    <ds:schemaRef ds:uri="http://www.w3.org/2001/XMLSchema"/>
    <ds:schemaRef ds:uri="http://www.boldonjames.com/2008/01/sie/internal/label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7" baseType="lpstr">
      <vt:lpstr>Sheet1</vt:lpstr>
      <vt:lpstr>d_head</vt:lpstr>
      <vt:lpstr>d_model</vt:lpstr>
      <vt:lpstr>d_vocab</vt:lpstr>
      <vt:lpstr>i</vt:lpstr>
      <vt:lpstr>n_heads</vt:lpstr>
      <vt:lpstr>n_layers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Abraham Anderson</dc:creator>
  <cp:keywords>*$%PUB-*$%GenBus</cp:keywords>
  <cp:lastModifiedBy>Abraham Anderson</cp:lastModifiedBy>
  <dcterms:created xsi:type="dcterms:W3CDTF">2019-04-11T15:15:04Z</dcterms:created>
  <dcterms:modified xsi:type="dcterms:W3CDTF">2019-06-18T22:55:55Z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IndexRef">
    <vt:lpwstr>27b9ecb0-f6d6-4832-9756-5e9c4aba05b1</vt:lpwstr>
  </property>
  <property fmtid="{D5CDD505-2E9C-101B-9397-08002B2CF9AE}" pid="3" name="bjSaver">
    <vt:lpwstr>sopYMb9Nz278E8cd/D4RAa2fpfVFtQep</vt:lpwstr>
  </property>
  <property fmtid="{D5CDD505-2E9C-101B-9397-08002B2CF9AE}" pid="4" name="bjDocumentLabelXML">
    <vt:lpwstr>&lt;?xml version="1.0" encoding="us-ascii"?&gt;&lt;sisl xmlns:xsi="http://www.w3.org/2001/XMLSchema-instance" xmlns:xsd="http://www.w3.org/2001/XMLSchema" sislVersion="0" policy="82ad3a63-90ad-4a46-a3cb-757f4658e205" origin="userSelected" xmlns="http://www.boldonj</vt:lpwstr>
  </property>
  <property fmtid="{D5CDD505-2E9C-101B-9397-08002B2CF9AE}" pid="5" name="bjDocumentLabelXML-0">
    <vt:lpwstr>ames.com/2008/01/sie/internal/label"&gt;&lt;element uid="8490d18d-1e1f-4ae2-adbe-3f6683173bee" value="" /&gt;&lt;element uid="03e9b10b-a1f9-4a88-9630-476473f62285" value="" /&gt;&lt;element uid="7349a702-6462-4442-88eb-c64cd513835c" value="" /&gt;&lt;/sisl&gt;</vt:lpwstr>
  </property>
  <property fmtid="{D5CDD505-2E9C-101B-9397-08002B2CF9AE}" pid="6" name="bjDocumentSecurityLabel">
    <vt:lpwstr>Public - General Business</vt:lpwstr>
  </property>
</Properties>
</file>