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defaultThemeVersion="166925"/>
  <mc:AlternateContent xmlns:mc="http://schemas.openxmlformats.org/markup-compatibility/2006">
    <mc:Choice Requires="x15">
      <x15ac:absPath xmlns:x15ac="http://schemas.microsoft.com/office/spreadsheetml/2010/11/ac" url="M:\R4XCL\LIBRERIA\EJEMPLOS EN EXCEL\WOOLDRIDGE\"/>
    </mc:Choice>
  </mc:AlternateContent>
  <xr:revisionPtr revIDLastSave="0" documentId="13_ncr:1_{52722249-B81B-4437-890A-432A63229AFE}" xr6:coauthVersionLast="47" xr6:coauthVersionMax="47" xr10:uidLastSave="{00000000-0000-0000-0000-000000000000}"/>
  <bookViews>
    <workbookView xWindow="-110" yWindow="-110" windowWidth="25820" windowHeight="10300" activeTab="5" xr2:uid="{03A52C0E-A6D9-42F3-ACBC-12B45CDD986A}"/>
  </bookViews>
  <sheets>
    <sheet name="CAP07" sheetId="1" r:id="rId1"/>
    <sheet name="GPA1" sheetId="3" r:id="rId2"/>
    <sheet name="7.1" sheetId="4" r:id="rId3"/>
    <sheet name="7.2" sheetId="6" r:id="rId4"/>
    <sheet name="JTRAIN" sheetId="7" r:id="rId5"/>
    <sheet name="7.3" sheetId="8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1" i="8" l="1"/>
  <c r="N3" i="8"/>
  <c r="N4" i="8"/>
  <c r="N5" i="8"/>
  <c r="N6" i="8"/>
  <c r="N7" i="8"/>
  <c r="N8" i="8"/>
  <c r="N9" i="8"/>
  <c r="N10" i="8"/>
  <c r="N11" i="8"/>
  <c r="N12" i="8"/>
  <c r="N13" i="8"/>
  <c r="N14" i="8"/>
  <c r="N15" i="8"/>
  <c r="N16" i="8"/>
  <c r="N17" i="8"/>
  <c r="N18" i="8"/>
  <c r="N19" i="8"/>
  <c r="N20" i="8"/>
  <c r="N21" i="8"/>
  <c r="N22" i="8"/>
  <c r="N23" i="8"/>
  <c r="N24" i="8"/>
  <c r="N25" i="8"/>
  <c r="N26" i="8"/>
  <c r="N27" i="8"/>
  <c r="N28" i="8"/>
  <c r="N29" i="8"/>
  <c r="N30" i="8"/>
  <c r="N31" i="8"/>
  <c r="N32" i="8"/>
  <c r="N33" i="8"/>
  <c r="N34" i="8"/>
  <c r="N35" i="8"/>
  <c r="N36" i="8"/>
  <c r="N37" i="8"/>
  <c r="N38" i="8"/>
  <c r="N39" i="8"/>
  <c r="N40" i="8"/>
  <c r="N41" i="8"/>
  <c r="N42" i="8"/>
  <c r="N43" i="8"/>
  <c r="N44" i="8"/>
  <c r="N45" i="8"/>
  <c r="N46" i="8"/>
  <c r="N47" i="8"/>
  <c r="N48" i="8"/>
  <c r="N49" i="8"/>
  <c r="N50" i="8"/>
  <c r="N51" i="8"/>
  <c r="N52" i="8"/>
  <c r="N53" i="8"/>
  <c r="N54" i="8"/>
  <c r="N55" i="8"/>
  <c r="N56" i="8"/>
  <c r="N57" i="8"/>
  <c r="N58" i="8"/>
  <c r="N59" i="8"/>
  <c r="N60" i="8"/>
  <c r="N61" i="8"/>
  <c r="N62" i="8"/>
  <c r="N63" i="8"/>
  <c r="N64" i="8"/>
  <c r="N65" i="8"/>
  <c r="N66" i="8"/>
  <c r="N67" i="8"/>
  <c r="N68" i="8"/>
  <c r="N69" i="8"/>
  <c r="N70" i="8"/>
  <c r="N71" i="8"/>
  <c r="N72" i="8"/>
  <c r="N73" i="8"/>
  <c r="N74" i="8"/>
  <c r="N75" i="8"/>
  <c r="N76" i="8"/>
  <c r="N77" i="8"/>
  <c r="N78" i="8"/>
  <c r="N79" i="8"/>
  <c r="N80" i="8"/>
  <c r="N81" i="8"/>
  <c r="N82" i="8"/>
  <c r="N83" i="8"/>
  <c r="N84" i="8"/>
  <c r="N85" i="8"/>
  <c r="N86" i="8"/>
  <c r="N87" i="8"/>
  <c r="N88" i="8"/>
  <c r="N89" i="8"/>
  <c r="N90" i="8"/>
  <c r="N91" i="8"/>
  <c r="N92" i="8"/>
  <c r="N93" i="8"/>
  <c r="N94" i="8"/>
  <c r="N95" i="8"/>
  <c r="N96" i="8"/>
  <c r="N97" i="8"/>
  <c r="N98" i="8"/>
  <c r="N99" i="8"/>
  <c r="N100" i="8"/>
  <c r="N101" i="8"/>
  <c r="N102" i="8"/>
  <c r="N103" i="8"/>
  <c r="N104" i="8"/>
  <c r="N105" i="8"/>
  <c r="N106" i="8"/>
  <c r="N107" i="8"/>
  <c r="N108" i="8"/>
  <c r="N109" i="8"/>
  <c r="N110" i="8"/>
  <c r="N111" i="8"/>
  <c r="N112" i="8"/>
  <c r="N113" i="8"/>
  <c r="N114" i="8"/>
  <c r="N115" i="8"/>
  <c r="N116" i="8"/>
  <c r="N117" i="8"/>
  <c r="N118" i="8"/>
  <c r="N119" i="8"/>
  <c r="N120" i="8"/>
  <c r="N121" i="8"/>
  <c r="N122" i="8"/>
  <c r="N123" i="8"/>
  <c r="N124" i="8"/>
  <c r="N125" i="8"/>
  <c r="N126" i="8"/>
  <c r="N127" i="8"/>
  <c r="N128" i="8"/>
  <c r="N129" i="8"/>
  <c r="N130" i="8"/>
  <c r="N131" i="8"/>
  <c r="N132" i="8"/>
  <c r="N133" i="8"/>
  <c r="N134" i="8"/>
  <c r="N135" i="8"/>
  <c r="N136" i="8"/>
  <c r="N137" i="8"/>
  <c r="N138" i="8"/>
  <c r="N139" i="8"/>
  <c r="N140" i="8"/>
  <c r="N141" i="8"/>
  <c r="N142" i="8"/>
  <c r="N143" i="8"/>
  <c r="N144" i="8"/>
  <c r="N145" i="8"/>
  <c r="N146" i="8"/>
  <c r="N147" i="8"/>
  <c r="N148" i="8"/>
  <c r="N149" i="8"/>
  <c r="N150" i="8"/>
  <c r="N151" i="8"/>
  <c r="N152" i="8"/>
  <c r="N153" i="8"/>
  <c r="N154" i="8"/>
  <c r="N155" i="8"/>
  <c r="N156" i="8"/>
  <c r="N157" i="8"/>
  <c r="N158" i="8"/>
  <c r="N159" i="8"/>
  <c r="N160" i="8"/>
  <c r="N161" i="8"/>
  <c r="N162" i="8"/>
  <c r="N163" i="8"/>
  <c r="N164" i="8"/>
  <c r="N165" i="8"/>
  <c r="N166" i="8"/>
  <c r="N167" i="8"/>
  <c r="N168" i="8"/>
  <c r="N169" i="8"/>
  <c r="N170" i="8"/>
  <c r="N171" i="8"/>
  <c r="N172" i="8"/>
  <c r="N173" i="8"/>
  <c r="N174" i="8"/>
  <c r="N175" i="8"/>
  <c r="N176" i="8"/>
  <c r="N177" i="8"/>
  <c r="N178" i="8"/>
  <c r="N179" i="8"/>
  <c r="N180" i="8"/>
  <c r="N181" i="8"/>
  <c r="N182" i="8"/>
  <c r="N183" i="8"/>
  <c r="N184" i="8"/>
  <c r="N185" i="8"/>
  <c r="N186" i="8"/>
  <c r="N187" i="8"/>
  <c r="N188" i="8"/>
  <c r="N189" i="8"/>
  <c r="N190" i="8"/>
  <c r="N191" i="8"/>
  <c r="N192" i="8"/>
  <c r="N193" i="8"/>
  <c r="N194" i="8"/>
  <c r="N195" i="8"/>
  <c r="N196" i="8"/>
  <c r="N197" i="8"/>
  <c r="N198" i="8"/>
  <c r="N199" i="8"/>
  <c r="N200" i="8"/>
  <c r="N201" i="8"/>
  <c r="N202" i="8"/>
  <c r="N203" i="8"/>
  <c r="N204" i="8"/>
  <c r="N205" i="8"/>
  <c r="N206" i="8"/>
  <c r="N207" i="8"/>
  <c r="N208" i="8"/>
  <c r="N209" i="8"/>
  <c r="N210" i="8"/>
  <c r="N211" i="8"/>
  <c r="N212" i="8"/>
  <c r="N213" i="8"/>
  <c r="N214" i="8"/>
  <c r="N215" i="8"/>
  <c r="N216" i="8"/>
  <c r="N217" i="8"/>
  <c r="N218" i="8"/>
  <c r="N219" i="8"/>
  <c r="N220" i="8"/>
  <c r="N221" i="8"/>
  <c r="N222" i="8"/>
  <c r="N223" i="8"/>
  <c r="N224" i="8"/>
  <c r="N225" i="8"/>
  <c r="N226" i="8"/>
  <c r="N227" i="8"/>
  <c r="N228" i="8"/>
  <c r="N229" i="8"/>
  <c r="N230" i="8"/>
  <c r="N231" i="8"/>
  <c r="N232" i="8"/>
  <c r="N233" i="8"/>
  <c r="N234" i="8"/>
  <c r="N235" i="8"/>
  <c r="N236" i="8"/>
  <c r="N237" i="8"/>
  <c r="N238" i="8"/>
  <c r="N239" i="8"/>
  <c r="N240" i="8"/>
  <c r="N241" i="8"/>
  <c r="N242" i="8"/>
  <c r="N243" i="8"/>
  <c r="N244" i="8"/>
  <c r="N245" i="8"/>
  <c r="N246" i="8"/>
  <c r="N247" i="8"/>
  <c r="N248" i="8"/>
  <c r="N249" i="8"/>
  <c r="N250" i="8"/>
  <c r="N251" i="8"/>
  <c r="N252" i="8"/>
  <c r="N253" i="8"/>
  <c r="N254" i="8"/>
  <c r="N255" i="8"/>
  <c r="N256" i="8"/>
  <c r="N257" i="8"/>
  <c r="N258" i="8"/>
  <c r="N259" i="8"/>
  <c r="N260" i="8"/>
  <c r="N261" i="8"/>
  <c r="N262" i="8"/>
  <c r="N263" i="8"/>
  <c r="N264" i="8"/>
  <c r="N265" i="8"/>
  <c r="N266" i="8"/>
  <c r="N267" i="8"/>
  <c r="N268" i="8"/>
  <c r="N269" i="8"/>
  <c r="N270" i="8"/>
  <c r="N271" i="8"/>
  <c r="N272" i="8"/>
  <c r="N273" i="8"/>
  <c r="N274" i="8"/>
  <c r="N275" i="8"/>
  <c r="N276" i="8"/>
  <c r="N277" i="8"/>
  <c r="N278" i="8"/>
  <c r="N279" i="8"/>
  <c r="N280" i="8"/>
  <c r="N281" i="8"/>
  <c r="N282" i="8"/>
  <c r="N283" i="8"/>
  <c r="N284" i="8"/>
  <c r="N285" i="8"/>
  <c r="N286" i="8"/>
  <c r="N287" i="8"/>
  <c r="N288" i="8"/>
  <c r="N289" i="8"/>
  <c r="N290" i="8"/>
  <c r="N291" i="8"/>
  <c r="N292" i="8"/>
  <c r="N293" i="8"/>
  <c r="N294" i="8"/>
  <c r="N295" i="8"/>
  <c r="N296" i="8"/>
  <c r="N297" i="8"/>
  <c r="N298" i="8"/>
  <c r="N299" i="8"/>
  <c r="N300" i="8"/>
  <c r="N301" i="8"/>
  <c r="N302" i="8"/>
  <c r="N303" i="8"/>
  <c r="N304" i="8"/>
  <c r="N305" i="8"/>
  <c r="N306" i="8"/>
  <c r="N307" i="8"/>
  <c r="N308" i="8"/>
  <c r="N309" i="8"/>
  <c r="N310" i="8"/>
  <c r="N311" i="8"/>
  <c r="N312" i="8"/>
  <c r="N313" i="8"/>
  <c r="N314" i="8"/>
  <c r="N315" i="8"/>
  <c r="N316" i="8"/>
  <c r="N317" i="8"/>
  <c r="N318" i="8"/>
  <c r="N319" i="8"/>
  <c r="N320" i="8"/>
  <c r="N321" i="8"/>
  <c r="N322" i="8"/>
  <c r="N323" i="8"/>
  <c r="N324" i="8"/>
  <c r="N325" i="8"/>
  <c r="N326" i="8"/>
  <c r="N327" i="8"/>
  <c r="N328" i="8"/>
  <c r="N329" i="8"/>
  <c r="N330" i="8"/>
  <c r="N331" i="8"/>
  <c r="N332" i="8"/>
  <c r="N333" i="8"/>
  <c r="N334" i="8"/>
  <c r="N335" i="8"/>
  <c r="N336" i="8"/>
  <c r="N337" i="8"/>
  <c r="N338" i="8"/>
  <c r="N339" i="8"/>
  <c r="N340" i="8"/>
  <c r="N341" i="8"/>
  <c r="N342" i="8"/>
  <c r="N343" i="8"/>
  <c r="N344" i="8"/>
  <c r="N345" i="8"/>
  <c r="N346" i="8"/>
  <c r="N347" i="8"/>
  <c r="N348" i="8"/>
  <c r="N349" i="8"/>
  <c r="N350" i="8"/>
  <c r="N351" i="8"/>
  <c r="N352" i="8"/>
  <c r="N353" i="8"/>
  <c r="N354" i="8"/>
  <c r="N355" i="8"/>
  <c r="N356" i="8"/>
  <c r="N357" i="8"/>
  <c r="N358" i="8"/>
  <c r="N359" i="8"/>
  <c r="N360" i="8"/>
  <c r="N361" i="8"/>
  <c r="N362" i="8"/>
  <c r="N363" i="8"/>
  <c r="N364" i="8"/>
  <c r="N365" i="8"/>
  <c r="N366" i="8"/>
  <c r="N367" i="8"/>
  <c r="N368" i="8"/>
  <c r="N369" i="8"/>
  <c r="N370" i="8"/>
  <c r="N371" i="8"/>
  <c r="N372" i="8"/>
  <c r="N373" i="8"/>
  <c r="N374" i="8"/>
  <c r="N375" i="8"/>
  <c r="N376" i="8"/>
  <c r="N377" i="8"/>
  <c r="N378" i="8"/>
  <c r="N379" i="8"/>
  <c r="N380" i="8"/>
  <c r="N381" i="8"/>
  <c r="N382" i="8"/>
  <c r="N383" i="8"/>
  <c r="N384" i="8"/>
  <c r="N385" i="8"/>
  <c r="N386" i="8"/>
  <c r="N387" i="8"/>
  <c r="N388" i="8"/>
  <c r="N389" i="8"/>
  <c r="N390" i="8"/>
  <c r="N391" i="8"/>
  <c r="N392" i="8"/>
  <c r="N393" i="8"/>
  <c r="N394" i="8"/>
  <c r="N395" i="8"/>
  <c r="N396" i="8"/>
  <c r="N397" i="8"/>
  <c r="N398" i="8"/>
  <c r="N399" i="8"/>
  <c r="N400" i="8"/>
  <c r="N401" i="8"/>
  <c r="N402" i="8"/>
  <c r="N403" i="8"/>
  <c r="N404" i="8"/>
  <c r="N405" i="8"/>
  <c r="N406" i="8"/>
  <c r="N407" i="8"/>
  <c r="N408" i="8"/>
  <c r="N409" i="8"/>
  <c r="N410" i="8"/>
  <c r="N411" i="8"/>
  <c r="N412" i="8"/>
  <c r="N413" i="8"/>
  <c r="N414" i="8"/>
  <c r="N415" i="8"/>
  <c r="N416" i="8"/>
  <c r="N417" i="8"/>
  <c r="N418" i="8"/>
  <c r="N419" i="8"/>
  <c r="N420" i="8"/>
  <c r="N421" i="8"/>
  <c r="N422" i="8"/>
  <c r="N423" i="8"/>
  <c r="N424" i="8"/>
  <c r="N425" i="8"/>
  <c r="N426" i="8"/>
  <c r="N427" i="8"/>
  <c r="N428" i="8"/>
  <c r="N429" i="8"/>
  <c r="N430" i="8"/>
  <c r="N431" i="8"/>
  <c r="N432" i="8"/>
  <c r="N433" i="8"/>
  <c r="N434" i="8"/>
  <c r="N435" i="8"/>
  <c r="N436" i="8"/>
  <c r="N437" i="8"/>
  <c r="N438" i="8"/>
  <c r="N439" i="8"/>
  <c r="N440" i="8"/>
  <c r="N441" i="8"/>
  <c r="N442" i="8"/>
  <c r="N443" i="8"/>
  <c r="N444" i="8"/>
  <c r="N445" i="8"/>
  <c r="N446" i="8"/>
  <c r="N447" i="8"/>
  <c r="N448" i="8"/>
  <c r="N449" i="8"/>
  <c r="N450" i="8"/>
  <c r="N451" i="8"/>
  <c r="N452" i="8"/>
  <c r="N453" i="8"/>
  <c r="N454" i="8"/>
  <c r="N455" i="8"/>
  <c r="N456" i="8"/>
  <c r="N457" i="8"/>
  <c r="N458" i="8"/>
  <c r="N459" i="8"/>
  <c r="N460" i="8"/>
  <c r="N461" i="8"/>
  <c r="N462" i="8"/>
  <c r="N463" i="8"/>
  <c r="N464" i="8"/>
  <c r="N465" i="8"/>
  <c r="N466" i="8"/>
  <c r="N467" i="8"/>
  <c r="N468" i="8"/>
  <c r="N469" i="8"/>
  <c r="N470" i="8"/>
  <c r="N471" i="8"/>
  <c r="N472" i="8"/>
  <c r="N2" i="8"/>
  <c r="L2" i="8"/>
  <c r="L3" i="8"/>
  <c r="L4" i="8"/>
  <c r="L5" i="8"/>
  <c r="L6" i="8"/>
  <c r="L7" i="8"/>
  <c r="L8" i="8"/>
  <c r="L9" i="8"/>
  <c r="L10" i="8"/>
  <c r="L11" i="8"/>
  <c r="L12" i="8"/>
  <c r="L13" i="8"/>
  <c r="L14" i="8"/>
  <c r="L15" i="8"/>
  <c r="L16" i="8"/>
  <c r="L17" i="8"/>
  <c r="L18" i="8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  <c r="L51" i="8"/>
  <c r="L52" i="8"/>
  <c r="L53" i="8"/>
  <c r="L54" i="8"/>
  <c r="L55" i="8"/>
  <c r="L56" i="8"/>
  <c r="L57" i="8"/>
  <c r="L58" i="8"/>
  <c r="L59" i="8"/>
  <c r="L60" i="8"/>
  <c r="L61" i="8"/>
  <c r="L62" i="8"/>
  <c r="L63" i="8"/>
  <c r="L64" i="8"/>
  <c r="L65" i="8"/>
  <c r="L66" i="8"/>
  <c r="L67" i="8"/>
  <c r="L68" i="8"/>
  <c r="L69" i="8"/>
  <c r="L70" i="8"/>
  <c r="L71" i="8"/>
  <c r="L72" i="8"/>
  <c r="L73" i="8"/>
  <c r="L74" i="8"/>
  <c r="L75" i="8"/>
  <c r="L76" i="8"/>
  <c r="L77" i="8"/>
  <c r="L78" i="8"/>
  <c r="L79" i="8"/>
  <c r="L80" i="8"/>
  <c r="L81" i="8"/>
  <c r="L82" i="8"/>
  <c r="L83" i="8"/>
  <c r="L84" i="8"/>
  <c r="L85" i="8"/>
  <c r="L86" i="8"/>
  <c r="L87" i="8"/>
  <c r="L88" i="8"/>
  <c r="L89" i="8"/>
  <c r="L90" i="8"/>
  <c r="L91" i="8"/>
  <c r="L92" i="8"/>
  <c r="L93" i="8"/>
  <c r="L94" i="8"/>
  <c r="L95" i="8"/>
  <c r="L96" i="8"/>
  <c r="L97" i="8"/>
  <c r="L98" i="8"/>
  <c r="L99" i="8"/>
  <c r="L100" i="8"/>
  <c r="L101" i="8"/>
  <c r="L102" i="8"/>
  <c r="L103" i="8"/>
  <c r="L104" i="8"/>
  <c r="L105" i="8"/>
  <c r="L106" i="8"/>
  <c r="L107" i="8"/>
  <c r="L108" i="8"/>
  <c r="L109" i="8"/>
  <c r="L110" i="8"/>
  <c r="L111" i="8"/>
  <c r="L112" i="8"/>
  <c r="L113" i="8"/>
  <c r="L114" i="8"/>
  <c r="L115" i="8"/>
  <c r="L116" i="8"/>
  <c r="L117" i="8"/>
  <c r="L118" i="8"/>
  <c r="L119" i="8"/>
  <c r="L120" i="8"/>
  <c r="L121" i="8"/>
  <c r="L122" i="8"/>
  <c r="L123" i="8"/>
  <c r="L124" i="8"/>
  <c r="L125" i="8"/>
  <c r="L126" i="8"/>
  <c r="L127" i="8"/>
  <c r="L128" i="8"/>
  <c r="L129" i="8"/>
  <c r="L130" i="8"/>
  <c r="L131" i="8"/>
  <c r="L132" i="8"/>
  <c r="L133" i="8"/>
  <c r="L134" i="8"/>
  <c r="L135" i="8"/>
  <c r="L136" i="8"/>
  <c r="L137" i="8"/>
  <c r="L138" i="8"/>
  <c r="L139" i="8"/>
  <c r="L140" i="8"/>
  <c r="L141" i="8"/>
  <c r="L142" i="8"/>
  <c r="L143" i="8"/>
  <c r="L144" i="8"/>
  <c r="L145" i="8"/>
  <c r="L146" i="8"/>
  <c r="L147" i="8"/>
  <c r="L148" i="8"/>
  <c r="L149" i="8"/>
  <c r="L150" i="8"/>
  <c r="L151" i="8"/>
  <c r="L152" i="8"/>
  <c r="L153" i="8"/>
  <c r="L154" i="8"/>
  <c r="L155" i="8"/>
  <c r="L156" i="8"/>
  <c r="L157" i="8"/>
  <c r="L158" i="8"/>
  <c r="L159" i="8"/>
  <c r="L160" i="8"/>
  <c r="L161" i="8"/>
  <c r="L162" i="8"/>
  <c r="L163" i="8"/>
  <c r="L164" i="8"/>
  <c r="L165" i="8"/>
  <c r="L166" i="8"/>
  <c r="L167" i="8"/>
  <c r="L168" i="8"/>
  <c r="L169" i="8"/>
  <c r="L170" i="8"/>
  <c r="L171" i="8"/>
  <c r="L172" i="8"/>
  <c r="L173" i="8"/>
  <c r="L174" i="8"/>
  <c r="L175" i="8"/>
  <c r="L176" i="8"/>
  <c r="L177" i="8"/>
  <c r="L178" i="8"/>
  <c r="L179" i="8"/>
  <c r="L180" i="8"/>
  <c r="L181" i="8"/>
  <c r="L182" i="8"/>
  <c r="L183" i="8"/>
  <c r="L184" i="8"/>
  <c r="L185" i="8"/>
  <c r="L186" i="8"/>
  <c r="L187" i="8"/>
  <c r="L188" i="8"/>
  <c r="L189" i="8"/>
  <c r="L190" i="8"/>
  <c r="L191" i="8"/>
  <c r="L192" i="8"/>
  <c r="L193" i="8"/>
  <c r="L194" i="8"/>
  <c r="L195" i="8"/>
  <c r="L196" i="8"/>
  <c r="L197" i="8"/>
  <c r="L198" i="8"/>
  <c r="L199" i="8"/>
  <c r="L200" i="8"/>
  <c r="L201" i="8"/>
  <c r="L202" i="8"/>
  <c r="L203" i="8"/>
  <c r="L204" i="8"/>
  <c r="L205" i="8"/>
  <c r="L206" i="8"/>
  <c r="L207" i="8"/>
  <c r="L208" i="8"/>
  <c r="L209" i="8"/>
  <c r="L210" i="8"/>
  <c r="L211" i="8"/>
  <c r="L212" i="8"/>
  <c r="L213" i="8"/>
  <c r="L214" i="8"/>
  <c r="L215" i="8"/>
  <c r="L216" i="8"/>
  <c r="L217" i="8"/>
  <c r="L218" i="8"/>
  <c r="L219" i="8"/>
  <c r="L220" i="8"/>
  <c r="L221" i="8"/>
  <c r="L222" i="8"/>
  <c r="L223" i="8"/>
  <c r="L224" i="8"/>
  <c r="L225" i="8"/>
  <c r="L226" i="8"/>
  <c r="L227" i="8"/>
  <c r="L228" i="8"/>
  <c r="L229" i="8"/>
  <c r="L230" i="8"/>
  <c r="L231" i="8"/>
  <c r="L232" i="8"/>
  <c r="L233" i="8"/>
  <c r="L234" i="8"/>
  <c r="L235" i="8"/>
  <c r="L236" i="8"/>
  <c r="L237" i="8"/>
  <c r="L238" i="8"/>
  <c r="L239" i="8"/>
  <c r="L240" i="8"/>
  <c r="L241" i="8"/>
  <c r="L242" i="8"/>
  <c r="L243" i="8"/>
  <c r="L244" i="8"/>
  <c r="L245" i="8"/>
  <c r="L246" i="8"/>
  <c r="L247" i="8"/>
  <c r="L248" i="8"/>
  <c r="L249" i="8"/>
  <c r="L250" i="8"/>
  <c r="L251" i="8"/>
  <c r="L252" i="8"/>
  <c r="L253" i="8"/>
  <c r="L254" i="8"/>
  <c r="L255" i="8"/>
  <c r="L256" i="8"/>
  <c r="L257" i="8"/>
  <c r="L258" i="8"/>
  <c r="L259" i="8"/>
  <c r="L260" i="8"/>
  <c r="L261" i="8"/>
  <c r="L262" i="8"/>
  <c r="L263" i="8"/>
  <c r="L264" i="8"/>
  <c r="L265" i="8"/>
  <c r="L266" i="8"/>
  <c r="L267" i="8"/>
  <c r="L268" i="8"/>
  <c r="L269" i="8"/>
  <c r="L270" i="8"/>
  <c r="L271" i="8"/>
  <c r="L272" i="8"/>
  <c r="L273" i="8"/>
  <c r="L274" i="8"/>
  <c r="L275" i="8"/>
  <c r="L276" i="8"/>
  <c r="L277" i="8"/>
  <c r="L278" i="8"/>
  <c r="L279" i="8"/>
  <c r="L280" i="8"/>
  <c r="L281" i="8"/>
  <c r="L282" i="8"/>
  <c r="L283" i="8"/>
  <c r="L284" i="8"/>
  <c r="L285" i="8"/>
  <c r="L286" i="8"/>
  <c r="L287" i="8"/>
  <c r="L288" i="8"/>
  <c r="L289" i="8"/>
  <c r="L290" i="8"/>
  <c r="L291" i="8"/>
  <c r="L292" i="8"/>
  <c r="L293" i="8"/>
  <c r="L294" i="8"/>
  <c r="L295" i="8"/>
  <c r="L296" i="8"/>
  <c r="L297" i="8"/>
  <c r="L298" i="8"/>
  <c r="L299" i="8"/>
  <c r="L300" i="8"/>
  <c r="L301" i="8"/>
  <c r="L302" i="8"/>
  <c r="L303" i="8"/>
  <c r="L304" i="8"/>
  <c r="L305" i="8"/>
  <c r="L306" i="8"/>
  <c r="L307" i="8"/>
  <c r="L308" i="8"/>
  <c r="L309" i="8"/>
  <c r="L310" i="8"/>
  <c r="L311" i="8"/>
  <c r="L312" i="8"/>
  <c r="L313" i="8"/>
  <c r="L314" i="8"/>
  <c r="L315" i="8"/>
  <c r="L316" i="8"/>
  <c r="L317" i="8"/>
  <c r="L318" i="8"/>
  <c r="L319" i="8"/>
  <c r="L320" i="8"/>
  <c r="L321" i="8"/>
  <c r="L322" i="8"/>
  <c r="L323" i="8"/>
  <c r="L324" i="8"/>
  <c r="L325" i="8"/>
  <c r="L326" i="8"/>
  <c r="L327" i="8"/>
  <c r="L328" i="8"/>
  <c r="L329" i="8"/>
  <c r="L330" i="8"/>
  <c r="L331" i="8"/>
  <c r="L332" i="8"/>
  <c r="L333" i="8"/>
  <c r="L334" i="8"/>
  <c r="L335" i="8"/>
  <c r="L336" i="8"/>
  <c r="L337" i="8"/>
  <c r="L338" i="8"/>
  <c r="L339" i="8"/>
  <c r="L340" i="8"/>
  <c r="L341" i="8"/>
  <c r="L342" i="8"/>
  <c r="L343" i="8"/>
  <c r="L344" i="8"/>
  <c r="L345" i="8"/>
  <c r="L346" i="8"/>
  <c r="L347" i="8"/>
  <c r="L348" i="8"/>
  <c r="L349" i="8"/>
  <c r="L350" i="8"/>
  <c r="L351" i="8"/>
  <c r="L352" i="8"/>
  <c r="L353" i="8"/>
  <c r="L354" i="8"/>
  <c r="L355" i="8"/>
  <c r="L356" i="8"/>
  <c r="L357" i="8"/>
  <c r="L358" i="8"/>
  <c r="L359" i="8"/>
  <c r="L360" i="8"/>
  <c r="L361" i="8"/>
  <c r="L362" i="8"/>
  <c r="L363" i="8"/>
  <c r="L364" i="8"/>
  <c r="L365" i="8"/>
  <c r="L366" i="8"/>
  <c r="L367" i="8"/>
  <c r="L368" i="8"/>
  <c r="L369" i="8"/>
  <c r="L370" i="8"/>
  <c r="L371" i="8"/>
  <c r="L372" i="8"/>
  <c r="L373" i="8"/>
  <c r="L374" i="8"/>
  <c r="L375" i="8"/>
  <c r="L376" i="8"/>
  <c r="L377" i="8"/>
  <c r="L378" i="8"/>
  <c r="L379" i="8"/>
  <c r="L380" i="8"/>
  <c r="L381" i="8"/>
  <c r="L382" i="8"/>
  <c r="L383" i="8"/>
  <c r="L384" i="8"/>
  <c r="L385" i="8"/>
  <c r="L386" i="8"/>
  <c r="L387" i="8"/>
  <c r="L388" i="8"/>
  <c r="L389" i="8"/>
  <c r="L390" i="8"/>
  <c r="L391" i="8"/>
  <c r="L392" i="8"/>
  <c r="L393" i="8"/>
  <c r="L394" i="8"/>
  <c r="L395" i="8"/>
  <c r="L396" i="8"/>
  <c r="L397" i="8"/>
  <c r="L398" i="8"/>
  <c r="L399" i="8"/>
  <c r="L400" i="8"/>
  <c r="L401" i="8"/>
  <c r="L402" i="8"/>
  <c r="L403" i="8"/>
  <c r="L404" i="8"/>
  <c r="L405" i="8"/>
  <c r="L406" i="8"/>
  <c r="L407" i="8"/>
  <c r="L408" i="8"/>
  <c r="L409" i="8"/>
  <c r="L410" i="8"/>
  <c r="L411" i="8"/>
  <c r="L412" i="8"/>
  <c r="L413" i="8"/>
  <c r="L414" i="8"/>
  <c r="L415" i="8"/>
  <c r="L416" i="8"/>
  <c r="L417" i="8"/>
  <c r="L418" i="8"/>
  <c r="L419" i="8"/>
  <c r="L420" i="8"/>
  <c r="L421" i="8"/>
  <c r="L422" i="8"/>
  <c r="L423" i="8"/>
  <c r="L424" i="8"/>
  <c r="L425" i="8"/>
  <c r="L426" i="8"/>
  <c r="L427" i="8"/>
  <c r="L428" i="8"/>
  <c r="L429" i="8"/>
  <c r="L430" i="8"/>
  <c r="L431" i="8"/>
  <c r="L432" i="8"/>
  <c r="L433" i="8"/>
  <c r="L434" i="8"/>
  <c r="L435" i="8"/>
  <c r="L436" i="8"/>
  <c r="L437" i="8"/>
  <c r="L438" i="8"/>
  <c r="L439" i="8"/>
  <c r="L440" i="8"/>
  <c r="L441" i="8"/>
  <c r="L442" i="8"/>
  <c r="L443" i="8"/>
  <c r="L444" i="8"/>
  <c r="L445" i="8"/>
  <c r="L446" i="8"/>
  <c r="L447" i="8"/>
  <c r="L448" i="8"/>
  <c r="L449" i="8"/>
  <c r="L450" i="8"/>
  <c r="L451" i="8"/>
  <c r="L452" i="8"/>
  <c r="L453" i="8"/>
  <c r="L454" i="8"/>
  <c r="L455" i="8"/>
  <c r="L456" i="8"/>
  <c r="L457" i="8"/>
  <c r="L458" i="8"/>
  <c r="L459" i="8"/>
  <c r="L460" i="8"/>
  <c r="L461" i="8"/>
  <c r="L462" i="8"/>
  <c r="L463" i="8"/>
  <c r="L464" i="8"/>
  <c r="L465" i="8"/>
  <c r="L466" i="8"/>
  <c r="L467" i="8"/>
  <c r="L468" i="8"/>
  <c r="L469" i="8"/>
  <c r="L470" i="8"/>
  <c r="L471" i="8"/>
  <c r="L472" i="8"/>
  <c r="M472" i="8"/>
  <c r="K472" i="8"/>
  <c r="I472" i="8"/>
  <c r="H472" i="8"/>
  <c r="C472" i="8"/>
  <c r="M471" i="8"/>
  <c r="K471" i="8"/>
  <c r="I471" i="8"/>
  <c r="H471" i="8"/>
  <c r="C471" i="8"/>
  <c r="M470" i="8"/>
  <c r="K470" i="8"/>
  <c r="I470" i="8"/>
  <c r="H470" i="8"/>
  <c r="C470" i="8"/>
  <c r="M469" i="8"/>
  <c r="K469" i="8"/>
  <c r="I469" i="8"/>
  <c r="H469" i="8"/>
  <c r="C469" i="8"/>
  <c r="M468" i="8"/>
  <c r="K468" i="8"/>
  <c r="I468" i="8"/>
  <c r="H468" i="8"/>
  <c r="C468" i="8"/>
  <c r="M467" i="8"/>
  <c r="K467" i="8"/>
  <c r="I467" i="8"/>
  <c r="H467" i="8"/>
  <c r="C467" i="8"/>
  <c r="M466" i="8"/>
  <c r="K466" i="8"/>
  <c r="I466" i="8"/>
  <c r="H466" i="8"/>
  <c r="C466" i="8"/>
  <c r="M465" i="8"/>
  <c r="K465" i="8"/>
  <c r="I465" i="8"/>
  <c r="H465" i="8"/>
  <c r="C465" i="8"/>
  <c r="M464" i="8"/>
  <c r="K464" i="8"/>
  <c r="I464" i="8"/>
  <c r="H464" i="8"/>
  <c r="C464" i="8"/>
  <c r="M463" i="8"/>
  <c r="K463" i="8"/>
  <c r="I463" i="8"/>
  <c r="H463" i="8"/>
  <c r="C463" i="8"/>
  <c r="M462" i="8"/>
  <c r="K462" i="8"/>
  <c r="I462" i="8"/>
  <c r="H462" i="8"/>
  <c r="C462" i="8"/>
  <c r="M461" i="8"/>
  <c r="K461" i="8"/>
  <c r="I461" i="8"/>
  <c r="H461" i="8"/>
  <c r="C461" i="8"/>
  <c r="M460" i="8"/>
  <c r="K460" i="8"/>
  <c r="I460" i="8"/>
  <c r="H460" i="8"/>
  <c r="C460" i="8"/>
  <c r="M459" i="8"/>
  <c r="K459" i="8"/>
  <c r="I459" i="8"/>
  <c r="H459" i="8"/>
  <c r="C459" i="8"/>
  <c r="M458" i="8"/>
  <c r="K458" i="8"/>
  <c r="I458" i="8"/>
  <c r="H458" i="8"/>
  <c r="C458" i="8"/>
  <c r="M457" i="8"/>
  <c r="K457" i="8"/>
  <c r="I457" i="8"/>
  <c r="H457" i="8"/>
  <c r="C457" i="8"/>
  <c r="M456" i="8"/>
  <c r="K456" i="8"/>
  <c r="I456" i="8"/>
  <c r="H456" i="8"/>
  <c r="C456" i="8"/>
  <c r="M455" i="8"/>
  <c r="K455" i="8"/>
  <c r="I455" i="8"/>
  <c r="H455" i="8"/>
  <c r="C455" i="8"/>
  <c r="M454" i="8"/>
  <c r="K454" i="8"/>
  <c r="I454" i="8"/>
  <c r="H454" i="8"/>
  <c r="C454" i="8"/>
  <c r="M453" i="8"/>
  <c r="K453" i="8"/>
  <c r="I453" i="8"/>
  <c r="H453" i="8"/>
  <c r="C453" i="8"/>
  <c r="M452" i="8"/>
  <c r="K452" i="8"/>
  <c r="I452" i="8"/>
  <c r="H452" i="8"/>
  <c r="C452" i="8"/>
  <c r="M451" i="8"/>
  <c r="K451" i="8"/>
  <c r="I451" i="8"/>
  <c r="H451" i="8"/>
  <c r="C451" i="8"/>
  <c r="M450" i="8"/>
  <c r="K450" i="8"/>
  <c r="I450" i="8"/>
  <c r="H450" i="8"/>
  <c r="C450" i="8"/>
  <c r="M449" i="8"/>
  <c r="K449" i="8"/>
  <c r="I449" i="8"/>
  <c r="H449" i="8"/>
  <c r="C449" i="8"/>
  <c r="M448" i="8"/>
  <c r="K448" i="8"/>
  <c r="I448" i="8"/>
  <c r="H448" i="8"/>
  <c r="C448" i="8"/>
  <c r="M447" i="8"/>
  <c r="K447" i="8"/>
  <c r="I447" i="8"/>
  <c r="H447" i="8"/>
  <c r="C447" i="8"/>
  <c r="M446" i="8"/>
  <c r="K446" i="8"/>
  <c r="I446" i="8"/>
  <c r="H446" i="8"/>
  <c r="C446" i="8"/>
  <c r="M445" i="8"/>
  <c r="K445" i="8"/>
  <c r="I445" i="8"/>
  <c r="H445" i="8"/>
  <c r="C445" i="8"/>
  <c r="M444" i="8"/>
  <c r="K444" i="8"/>
  <c r="I444" i="8"/>
  <c r="H444" i="8"/>
  <c r="C444" i="8"/>
  <c r="M443" i="8"/>
  <c r="K443" i="8"/>
  <c r="I443" i="8"/>
  <c r="H443" i="8"/>
  <c r="C443" i="8"/>
  <c r="M442" i="8"/>
  <c r="K442" i="8"/>
  <c r="I442" i="8"/>
  <c r="H442" i="8"/>
  <c r="C442" i="8"/>
  <c r="M441" i="8"/>
  <c r="K441" i="8"/>
  <c r="I441" i="8"/>
  <c r="H441" i="8"/>
  <c r="C441" i="8"/>
  <c r="M440" i="8"/>
  <c r="K440" i="8"/>
  <c r="I440" i="8"/>
  <c r="H440" i="8"/>
  <c r="C440" i="8"/>
  <c r="M439" i="8"/>
  <c r="K439" i="8"/>
  <c r="I439" i="8"/>
  <c r="H439" i="8"/>
  <c r="C439" i="8"/>
  <c r="M438" i="8"/>
  <c r="K438" i="8"/>
  <c r="I438" i="8"/>
  <c r="H438" i="8"/>
  <c r="C438" i="8"/>
  <c r="M437" i="8"/>
  <c r="K437" i="8"/>
  <c r="I437" i="8"/>
  <c r="H437" i="8"/>
  <c r="C437" i="8"/>
  <c r="M436" i="8"/>
  <c r="K436" i="8"/>
  <c r="I436" i="8"/>
  <c r="H436" i="8"/>
  <c r="C436" i="8"/>
  <c r="M435" i="8"/>
  <c r="K435" i="8"/>
  <c r="I435" i="8"/>
  <c r="H435" i="8"/>
  <c r="C435" i="8"/>
  <c r="M434" i="8"/>
  <c r="K434" i="8"/>
  <c r="I434" i="8"/>
  <c r="H434" i="8"/>
  <c r="C434" i="8"/>
  <c r="M433" i="8"/>
  <c r="K433" i="8"/>
  <c r="I433" i="8"/>
  <c r="H433" i="8"/>
  <c r="C433" i="8"/>
  <c r="M432" i="8"/>
  <c r="K432" i="8"/>
  <c r="I432" i="8"/>
  <c r="H432" i="8"/>
  <c r="C432" i="8"/>
  <c r="M431" i="8"/>
  <c r="K431" i="8"/>
  <c r="I431" i="8"/>
  <c r="H431" i="8"/>
  <c r="C431" i="8"/>
  <c r="M430" i="8"/>
  <c r="K430" i="8"/>
  <c r="I430" i="8"/>
  <c r="H430" i="8"/>
  <c r="C430" i="8"/>
  <c r="M429" i="8"/>
  <c r="K429" i="8"/>
  <c r="I429" i="8"/>
  <c r="H429" i="8"/>
  <c r="C429" i="8"/>
  <c r="M428" i="8"/>
  <c r="K428" i="8"/>
  <c r="I428" i="8"/>
  <c r="H428" i="8"/>
  <c r="C428" i="8"/>
  <c r="M427" i="8"/>
  <c r="K427" i="8"/>
  <c r="I427" i="8"/>
  <c r="H427" i="8"/>
  <c r="C427" i="8"/>
  <c r="M426" i="8"/>
  <c r="K426" i="8"/>
  <c r="I426" i="8"/>
  <c r="H426" i="8"/>
  <c r="C426" i="8"/>
  <c r="M425" i="8"/>
  <c r="K425" i="8"/>
  <c r="I425" i="8"/>
  <c r="H425" i="8"/>
  <c r="C425" i="8"/>
  <c r="M424" i="8"/>
  <c r="K424" i="8"/>
  <c r="I424" i="8"/>
  <c r="H424" i="8"/>
  <c r="C424" i="8"/>
  <c r="M423" i="8"/>
  <c r="K423" i="8"/>
  <c r="I423" i="8"/>
  <c r="H423" i="8"/>
  <c r="C423" i="8"/>
  <c r="M422" i="8"/>
  <c r="K422" i="8"/>
  <c r="I422" i="8"/>
  <c r="H422" i="8"/>
  <c r="C422" i="8"/>
  <c r="M421" i="8"/>
  <c r="K421" i="8"/>
  <c r="I421" i="8"/>
  <c r="H421" i="8"/>
  <c r="C421" i="8"/>
  <c r="M420" i="8"/>
  <c r="K420" i="8"/>
  <c r="I420" i="8"/>
  <c r="H420" i="8"/>
  <c r="C420" i="8"/>
  <c r="M419" i="8"/>
  <c r="K419" i="8"/>
  <c r="I419" i="8"/>
  <c r="H419" i="8"/>
  <c r="C419" i="8"/>
  <c r="M418" i="8"/>
  <c r="K418" i="8"/>
  <c r="I418" i="8"/>
  <c r="H418" i="8"/>
  <c r="C418" i="8"/>
  <c r="M417" i="8"/>
  <c r="K417" i="8"/>
  <c r="I417" i="8"/>
  <c r="H417" i="8"/>
  <c r="C417" i="8"/>
  <c r="M416" i="8"/>
  <c r="K416" i="8"/>
  <c r="I416" i="8"/>
  <c r="H416" i="8"/>
  <c r="C416" i="8"/>
  <c r="M415" i="8"/>
  <c r="K415" i="8"/>
  <c r="I415" i="8"/>
  <c r="H415" i="8"/>
  <c r="C415" i="8"/>
  <c r="M414" i="8"/>
  <c r="K414" i="8"/>
  <c r="I414" i="8"/>
  <c r="H414" i="8"/>
  <c r="C414" i="8"/>
  <c r="M413" i="8"/>
  <c r="K413" i="8"/>
  <c r="I413" i="8"/>
  <c r="H413" i="8"/>
  <c r="C413" i="8"/>
  <c r="M412" i="8"/>
  <c r="K412" i="8"/>
  <c r="I412" i="8"/>
  <c r="H412" i="8"/>
  <c r="C412" i="8"/>
  <c r="M411" i="8"/>
  <c r="K411" i="8"/>
  <c r="I411" i="8"/>
  <c r="H411" i="8"/>
  <c r="C411" i="8"/>
  <c r="M410" i="8"/>
  <c r="K410" i="8"/>
  <c r="I410" i="8"/>
  <c r="H410" i="8"/>
  <c r="C410" i="8"/>
  <c r="M409" i="8"/>
  <c r="K409" i="8"/>
  <c r="I409" i="8"/>
  <c r="H409" i="8"/>
  <c r="C409" i="8"/>
  <c r="M408" i="8"/>
  <c r="K408" i="8"/>
  <c r="I408" i="8"/>
  <c r="H408" i="8"/>
  <c r="C408" i="8"/>
  <c r="M407" i="8"/>
  <c r="K407" i="8"/>
  <c r="I407" i="8"/>
  <c r="H407" i="8"/>
  <c r="C407" i="8"/>
  <c r="M406" i="8"/>
  <c r="K406" i="8"/>
  <c r="I406" i="8"/>
  <c r="H406" i="8"/>
  <c r="C406" i="8"/>
  <c r="M405" i="8"/>
  <c r="K405" i="8"/>
  <c r="I405" i="8"/>
  <c r="H405" i="8"/>
  <c r="C405" i="8"/>
  <c r="M404" i="8"/>
  <c r="K404" i="8"/>
  <c r="I404" i="8"/>
  <c r="H404" i="8"/>
  <c r="C404" i="8"/>
  <c r="M403" i="8"/>
  <c r="K403" i="8"/>
  <c r="I403" i="8"/>
  <c r="H403" i="8"/>
  <c r="C403" i="8"/>
  <c r="M402" i="8"/>
  <c r="K402" i="8"/>
  <c r="I402" i="8"/>
  <c r="H402" i="8"/>
  <c r="C402" i="8"/>
  <c r="M401" i="8"/>
  <c r="K401" i="8"/>
  <c r="I401" i="8"/>
  <c r="H401" i="8"/>
  <c r="C401" i="8"/>
  <c r="M400" i="8"/>
  <c r="K400" i="8"/>
  <c r="I400" i="8"/>
  <c r="H400" i="8"/>
  <c r="C400" i="8"/>
  <c r="M399" i="8"/>
  <c r="K399" i="8"/>
  <c r="I399" i="8"/>
  <c r="H399" i="8"/>
  <c r="C399" i="8"/>
  <c r="M398" i="8"/>
  <c r="K398" i="8"/>
  <c r="I398" i="8"/>
  <c r="H398" i="8"/>
  <c r="C398" i="8"/>
  <c r="M397" i="8"/>
  <c r="K397" i="8"/>
  <c r="I397" i="8"/>
  <c r="H397" i="8"/>
  <c r="C397" i="8"/>
  <c r="M396" i="8"/>
  <c r="K396" i="8"/>
  <c r="I396" i="8"/>
  <c r="H396" i="8"/>
  <c r="C396" i="8"/>
  <c r="M395" i="8"/>
  <c r="K395" i="8"/>
  <c r="I395" i="8"/>
  <c r="H395" i="8"/>
  <c r="C395" i="8"/>
  <c r="M394" i="8"/>
  <c r="K394" i="8"/>
  <c r="I394" i="8"/>
  <c r="H394" i="8"/>
  <c r="C394" i="8"/>
  <c r="M393" i="8"/>
  <c r="K393" i="8"/>
  <c r="I393" i="8"/>
  <c r="H393" i="8"/>
  <c r="C393" i="8"/>
  <c r="M392" i="8"/>
  <c r="K392" i="8"/>
  <c r="I392" i="8"/>
  <c r="H392" i="8"/>
  <c r="C392" i="8"/>
  <c r="M391" i="8"/>
  <c r="K391" i="8"/>
  <c r="I391" i="8"/>
  <c r="H391" i="8"/>
  <c r="C391" i="8"/>
  <c r="M390" i="8"/>
  <c r="K390" i="8"/>
  <c r="I390" i="8"/>
  <c r="H390" i="8"/>
  <c r="C390" i="8"/>
  <c r="M389" i="8"/>
  <c r="K389" i="8"/>
  <c r="I389" i="8"/>
  <c r="H389" i="8"/>
  <c r="C389" i="8"/>
  <c r="M388" i="8"/>
  <c r="K388" i="8"/>
  <c r="I388" i="8"/>
  <c r="H388" i="8"/>
  <c r="C388" i="8"/>
  <c r="M387" i="8"/>
  <c r="K387" i="8"/>
  <c r="I387" i="8"/>
  <c r="H387" i="8"/>
  <c r="C387" i="8"/>
  <c r="M386" i="8"/>
  <c r="K386" i="8"/>
  <c r="I386" i="8"/>
  <c r="H386" i="8"/>
  <c r="C386" i="8"/>
  <c r="M385" i="8"/>
  <c r="K385" i="8"/>
  <c r="I385" i="8"/>
  <c r="H385" i="8"/>
  <c r="C385" i="8"/>
  <c r="M384" i="8"/>
  <c r="K384" i="8"/>
  <c r="I384" i="8"/>
  <c r="H384" i="8"/>
  <c r="C384" i="8"/>
  <c r="M383" i="8"/>
  <c r="K383" i="8"/>
  <c r="I383" i="8"/>
  <c r="H383" i="8"/>
  <c r="C383" i="8"/>
  <c r="M382" i="8"/>
  <c r="K382" i="8"/>
  <c r="I382" i="8"/>
  <c r="H382" i="8"/>
  <c r="C382" i="8"/>
  <c r="M381" i="8"/>
  <c r="K381" i="8"/>
  <c r="I381" i="8"/>
  <c r="H381" i="8"/>
  <c r="C381" i="8"/>
  <c r="M380" i="8"/>
  <c r="K380" i="8"/>
  <c r="I380" i="8"/>
  <c r="H380" i="8"/>
  <c r="C380" i="8"/>
  <c r="M379" i="8"/>
  <c r="K379" i="8"/>
  <c r="I379" i="8"/>
  <c r="H379" i="8"/>
  <c r="C379" i="8"/>
  <c r="M378" i="8"/>
  <c r="K378" i="8"/>
  <c r="I378" i="8"/>
  <c r="H378" i="8"/>
  <c r="C378" i="8"/>
  <c r="M377" i="8"/>
  <c r="K377" i="8"/>
  <c r="I377" i="8"/>
  <c r="H377" i="8"/>
  <c r="C377" i="8"/>
  <c r="M376" i="8"/>
  <c r="K376" i="8"/>
  <c r="I376" i="8"/>
  <c r="H376" i="8"/>
  <c r="C376" i="8"/>
  <c r="M375" i="8"/>
  <c r="K375" i="8"/>
  <c r="I375" i="8"/>
  <c r="H375" i="8"/>
  <c r="C375" i="8"/>
  <c r="M374" i="8"/>
  <c r="K374" i="8"/>
  <c r="I374" i="8"/>
  <c r="H374" i="8"/>
  <c r="C374" i="8"/>
  <c r="M373" i="8"/>
  <c r="K373" i="8"/>
  <c r="I373" i="8"/>
  <c r="H373" i="8"/>
  <c r="C373" i="8"/>
  <c r="M372" i="8"/>
  <c r="K372" i="8"/>
  <c r="I372" i="8"/>
  <c r="H372" i="8"/>
  <c r="C372" i="8"/>
  <c r="M371" i="8"/>
  <c r="K371" i="8"/>
  <c r="I371" i="8"/>
  <c r="H371" i="8"/>
  <c r="C371" i="8"/>
  <c r="M370" i="8"/>
  <c r="K370" i="8"/>
  <c r="I370" i="8"/>
  <c r="H370" i="8"/>
  <c r="C370" i="8"/>
  <c r="M369" i="8"/>
  <c r="K369" i="8"/>
  <c r="I369" i="8"/>
  <c r="H369" i="8"/>
  <c r="C369" i="8"/>
  <c r="M368" i="8"/>
  <c r="K368" i="8"/>
  <c r="I368" i="8"/>
  <c r="H368" i="8"/>
  <c r="C368" i="8"/>
  <c r="M367" i="8"/>
  <c r="K367" i="8"/>
  <c r="I367" i="8"/>
  <c r="H367" i="8"/>
  <c r="C367" i="8"/>
  <c r="M366" i="8"/>
  <c r="K366" i="8"/>
  <c r="I366" i="8"/>
  <c r="H366" i="8"/>
  <c r="C366" i="8"/>
  <c r="M365" i="8"/>
  <c r="K365" i="8"/>
  <c r="I365" i="8"/>
  <c r="H365" i="8"/>
  <c r="C365" i="8"/>
  <c r="M364" i="8"/>
  <c r="K364" i="8"/>
  <c r="I364" i="8"/>
  <c r="H364" i="8"/>
  <c r="C364" i="8"/>
  <c r="M363" i="8"/>
  <c r="K363" i="8"/>
  <c r="I363" i="8"/>
  <c r="H363" i="8"/>
  <c r="C363" i="8"/>
  <c r="M362" i="8"/>
  <c r="K362" i="8"/>
  <c r="I362" i="8"/>
  <c r="H362" i="8"/>
  <c r="C362" i="8"/>
  <c r="M361" i="8"/>
  <c r="K361" i="8"/>
  <c r="I361" i="8"/>
  <c r="H361" i="8"/>
  <c r="C361" i="8"/>
  <c r="M360" i="8"/>
  <c r="K360" i="8"/>
  <c r="I360" i="8"/>
  <c r="H360" i="8"/>
  <c r="C360" i="8"/>
  <c r="M359" i="8"/>
  <c r="K359" i="8"/>
  <c r="I359" i="8"/>
  <c r="H359" i="8"/>
  <c r="C359" i="8"/>
  <c r="M358" i="8"/>
  <c r="K358" i="8"/>
  <c r="I358" i="8"/>
  <c r="H358" i="8"/>
  <c r="C358" i="8"/>
  <c r="M357" i="8"/>
  <c r="K357" i="8"/>
  <c r="I357" i="8"/>
  <c r="H357" i="8"/>
  <c r="C357" i="8"/>
  <c r="M356" i="8"/>
  <c r="K356" i="8"/>
  <c r="I356" i="8"/>
  <c r="H356" i="8"/>
  <c r="C356" i="8"/>
  <c r="M355" i="8"/>
  <c r="K355" i="8"/>
  <c r="I355" i="8"/>
  <c r="H355" i="8"/>
  <c r="C355" i="8"/>
  <c r="M354" i="8"/>
  <c r="K354" i="8"/>
  <c r="I354" i="8"/>
  <c r="H354" i="8"/>
  <c r="C354" i="8"/>
  <c r="M353" i="8"/>
  <c r="K353" i="8"/>
  <c r="I353" i="8"/>
  <c r="H353" i="8"/>
  <c r="C353" i="8"/>
  <c r="M352" i="8"/>
  <c r="K352" i="8"/>
  <c r="I352" i="8"/>
  <c r="H352" i="8"/>
  <c r="C352" i="8"/>
  <c r="M351" i="8"/>
  <c r="K351" i="8"/>
  <c r="I351" i="8"/>
  <c r="H351" i="8"/>
  <c r="C351" i="8"/>
  <c r="M350" i="8"/>
  <c r="K350" i="8"/>
  <c r="I350" i="8"/>
  <c r="H350" i="8"/>
  <c r="C350" i="8"/>
  <c r="M349" i="8"/>
  <c r="K349" i="8"/>
  <c r="I349" i="8"/>
  <c r="H349" i="8"/>
  <c r="C349" i="8"/>
  <c r="M348" i="8"/>
  <c r="K348" i="8"/>
  <c r="I348" i="8"/>
  <c r="H348" i="8"/>
  <c r="C348" i="8"/>
  <c r="M347" i="8"/>
  <c r="K347" i="8"/>
  <c r="I347" i="8"/>
  <c r="H347" i="8"/>
  <c r="C347" i="8"/>
  <c r="M346" i="8"/>
  <c r="K346" i="8"/>
  <c r="I346" i="8"/>
  <c r="H346" i="8"/>
  <c r="C346" i="8"/>
  <c r="M345" i="8"/>
  <c r="K345" i="8"/>
  <c r="I345" i="8"/>
  <c r="H345" i="8"/>
  <c r="C345" i="8"/>
  <c r="M344" i="8"/>
  <c r="K344" i="8"/>
  <c r="I344" i="8"/>
  <c r="H344" i="8"/>
  <c r="C344" i="8"/>
  <c r="M343" i="8"/>
  <c r="K343" i="8"/>
  <c r="I343" i="8"/>
  <c r="H343" i="8"/>
  <c r="C343" i="8"/>
  <c r="M342" i="8"/>
  <c r="K342" i="8"/>
  <c r="I342" i="8"/>
  <c r="H342" i="8"/>
  <c r="C342" i="8"/>
  <c r="M341" i="8"/>
  <c r="K341" i="8"/>
  <c r="I341" i="8"/>
  <c r="H341" i="8"/>
  <c r="C341" i="8"/>
  <c r="M340" i="8"/>
  <c r="K340" i="8"/>
  <c r="I340" i="8"/>
  <c r="H340" i="8"/>
  <c r="C340" i="8"/>
  <c r="M339" i="8"/>
  <c r="K339" i="8"/>
  <c r="I339" i="8"/>
  <c r="H339" i="8"/>
  <c r="C339" i="8"/>
  <c r="M338" i="8"/>
  <c r="K338" i="8"/>
  <c r="I338" i="8"/>
  <c r="H338" i="8"/>
  <c r="C338" i="8"/>
  <c r="M337" i="8"/>
  <c r="K337" i="8"/>
  <c r="I337" i="8"/>
  <c r="H337" i="8"/>
  <c r="C337" i="8"/>
  <c r="M336" i="8"/>
  <c r="K336" i="8"/>
  <c r="I336" i="8"/>
  <c r="H336" i="8"/>
  <c r="C336" i="8"/>
  <c r="M335" i="8"/>
  <c r="K335" i="8"/>
  <c r="I335" i="8"/>
  <c r="H335" i="8"/>
  <c r="C335" i="8"/>
  <c r="M334" i="8"/>
  <c r="K334" i="8"/>
  <c r="I334" i="8"/>
  <c r="H334" i="8"/>
  <c r="C334" i="8"/>
  <c r="M333" i="8"/>
  <c r="K333" i="8"/>
  <c r="I333" i="8"/>
  <c r="H333" i="8"/>
  <c r="C333" i="8"/>
  <c r="M332" i="8"/>
  <c r="K332" i="8"/>
  <c r="I332" i="8"/>
  <c r="H332" i="8"/>
  <c r="C332" i="8"/>
  <c r="M331" i="8"/>
  <c r="K331" i="8"/>
  <c r="I331" i="8"/>
  <c r="H331" i="8"/>
  <c r="C331" i="8"/>
  <c r="M330" i="8"/>
  <c r="K330" i="8"/>
  <c r="I330" i="8"/>
  <c r="H330" i="8"/>
  <c r="C330" i="8"/>
  <c r="M329" i="8"/>
  <c r="K329" i="8"/>
  <c r="I329" i="8"/>
  <c r="H329" i="8"/>
  <c r="C329" i="8"/>
  <c r="M328" i="8"/>
  <c r="K328" i="8"/>
  <c r="I328" i="8"/>
  <c r="H328" i="8"/>
  <c r="C328" i="8"/>
  <c r="M327" i="8"/>
  <c r="K327" i="8"/>
  <c r="I327" i="8"/>
  <c r="H327" i="8"/>
  <c r="C327" i="8"/>
  <c r="M326" i="8"/>
  <c r="K326" i="8"/>
  <c r="I326" i="8"/>
  <c r="H326" i="8"/>
  <c r="C326" i="8"/>
  <c r="M325" i="8"/>
  <c r="K325" i="8"/>
  <c r="I325" i="8"/>
  <c r="H325" i="8"/>
  <c r="C325" i="8"/>
  <c r="M324" i="8"/>
  <c r="K324" i="8"/>
  <c r="I324" i="8"/>
  <c r="H324" i="8"/>
  <c r="C324" i="8"/>
  <c r="M323" i="8"/>
  <c r="K323" i="8"/>
  <c r="I323" i="8"/>
  <c r="H323" i="8"/>
  <c r="C323" i="8"/>
  <c r="M322" i="8"/>
  <c r="K322" i="8"/>
  <c r="I322" i="8"/>
  <c r="H322" i="8"/>
  <c r="C322" i="8"/>
  <c r="M321" i="8"/>
  <c r="K321" i="8"/>
  <c r="I321" i="8"/>
  <c r="H321" i="8"/>
  <c r="C321" i="8"/>
  <c r="M320" i="8"/>
  <c r="K320" i="8"/>
  <c r="I320" i="8"/>
  <c r="H320" i="8"/>
  <c r="C320" i="8"/>
  <c r="M319" i="8"/>
  <c r="K319" i="8"/>
  <c r="I319" i="8"/>
  <c r="H319" i="8"/>
  <c r="C319" i="8"/>
  <c r="M318" i="8"/>
  <c r="K318" i="8"/>
  <c r="I318" i="8"/>
  <c r="H318" i="8"/>
  <c r="C318" i="8"/>
  <c r="M317" i="8"/>
  <c r="K317" i="8"/>
  <c r="I317" i="8"/>
  <c r="H317" i="8"/>
  <c r="C317" i="8"/>
  <c r="M316" i="8"/>
  <c r="K316" i="8"/>
  <c r="I316" i="8"/>
  <c r="H316" i="8"/>
  <c r="C316" i="8"/>
  <c r="M315" i="8"/>
  <c r="K315" i="8"/>
  <c r="I315" i="8"/>
  <c r="H315" i="8"/>
  <c r="C315" i="8"/>
  <c r="M314" i="8"/>
  <c r="K314" i="8"/>
  <c r="I314" i="8"/>
  <c r="H314" i="8"/>
  <c r="C314" i="8"/>
  <c r="M313" i="8"/>
  <c r="K313" i="8"/>
  <c r="I313" i="8"/>
  <c r="H313" i="8"/>
  <c r="C313" i="8"/>
  <c r="M312" i="8"/>
  <c r="K312" i="8"/>
  <c r="I312" i="8"/>
  <c r="H312" i="8"/>
  <c r="C312" i="8"/>
  <c r="M311" i="8"/>
  <c r="K311" i="8"/>
  <c r="I311" i="8"/>
  <c r="H311" i="8"/>
  <c r="C311" i="8"/>
  <c r="M310" i="8"/>
  <c r="K310" i="8"/>
  <c r="I310" i="8"/>
  <c r="H310" i="8"/>
  <c r="C310" i="8"/>
  <c r="M309" i="8"/>
  <c r="K309" i="8"/>
  <c r="I309" i="8"/>
  <c r="H309" i="8"/>
  <c r="C309" i="8"/>
  <c r="M308" i="8"/>
  <c r="K308" i="8"/>
  <c r="I308" i="8"/>
  <c r="H308" i="8"/>
  <c r="C308" i="8"/>
  <c r="M307" i="8"/>
  <c r="K307" i="8"/>
  <c r="I307" i="8"/>
  <c r="H307" i="8"/>
  <c r="C307" i="8"/>
  <c r="M306" i="8"/>
  <c r="K306" i="8"/>
  <c r="I306" i="8"/>
  <c r="H306" i="8"/>
  <c r="C306" i="8"/>
  <c r="M305" i="8"/>
  <c r="K305" i="8"/>
  <c r="I305" i="8"/>
  <c r="H305" i="8"/>
  <c r="C305" i="8"/>
  <c r="M304" i="8"/>
  <c r="K304" i="8"/>
  <c r="I304" i="8"/>
  <c r="H304" i="8"/>
  <c r="C304" i="8"/>
  <c r="M303" i="8"/>
  <c r="K303" i="8"/>
  <c r="I303" i="8"/>
  <c r="H303" i="8"/>
  <c r="C303" i="8"/>
  <c r="M302" i="8"/>
  <c r="K302" i="8"/>
  <c r="I302" i="8"/>
  <c r="H302" i="8"/>
  <c r="C302" i="8"/>
  <c r="M301" i="8"/>
  <c r="K301" i="8"/>
  <c r="I301" i="8"/>
  <c r="H301" i="8"/>
  <c r="C301" i="8"/>
  <c r="M300" i="8"/>
  <c r="K300" i="8"/>
  <c r="I300" i="8"/>
  <c r="H300" i="8"/>
  <c r="C300" i="8"/>
  <c r="M299" i="8"/>
  <c r="K299" i="8"/>
  <c r="I299" i="8"/>
  <c r="H299" i="8"/>
  <c r="C299" i="8"/>
  <c r="M298" i="8"/>
  <c r="K298" i="8"/>
  <c r="I298" i="8"/>
  <c r="H298" i="8"/>
  <c r="C298" i="8"/>
  <c r="M297" i="8"/>
  <c r="K297" i="8"/>
  <c r="I297" i="8"/>
  <c r="H297" i="8"/>
  <c r="C297" i="8"/>
  <c r="M296" i="8"/>
  <c r="K296" i="8"/>
  <c r="I296" i="8"/>
  <c r="H296" i="8"/>
  <c r="C296" i="8"/>
  <c r="M295" i="8"/>
  <c r="K295" i="8"/>
  <c r="I295" i="8"/>
  <c r="H295" i="8"/>
  <c r="C295" i="8"/>
  <c r="M294" i="8"/>
  <c r="K294" i="8"/>
  <c r="I294" i="8"/>
  <c r="H294" i="8"/>
  <c r="C294" i="8"/>
  <c r="M293" i="8"/>
  <c r="K293" i="8"/>
  <c r="I293" i="8"/>
  <c r="H293" i="8"/>
  <c r="C293" i="8"/>
  <c r="M292" i="8"/>
  <c r="K292" i="8"/>
  <c r="I292" i="8"/>
  <c r="H292" i="8"/>
  <c r="C292" i="8"/>
  <c r="M291" i="8"/>
  <c r="K291" i="8"/>
  <c r="I291" i="8"/>
  <c r="H291" i="8"/>
  <c r="C291" i="8"/>
  <c r="M290" i="8"/>
  <c r="K290" i="8"/>
  <c r="I290" i="8"/>
  <c r="H290" i="8"/>
  <c r="C290" i="8"/>
  <c r="M289" i="8"/>
  <c r="K289" i="8"/>
  <c r="I289" i="8"/>
  <c r="H289" i="8"/>
  <c r="C289" i="8"/>
  <c r="M288" i="8"/>
  <c r="K288" i="8"/>
  <c r="I288" i="8"/>
  <c r="H288" i="8"/>
  <c r="C288" i="8"/>
  <c r="M287" i="8"/>
  <c r="K287" i="8"/>
  <c r="I287" i="8"/>
  <c r="H287" i="8"/>
  <c r="C287" i="8"/>
  <c r="M286" i="8"/>
  <c r="K286" i="8"/>
  <c r="I286" i="8"/>
  <c r="H286" i="8"/>
  <c r="C286" i="8"/>
  <c r="M285" i="8"/>
  <c r="K285" i="8"/>
  <c r="I285" i="8"/>
  <c r="H285" i="8"/>
  <c r="C285" i="8"/>
  <c r="M284" i="8"/>
  <c r="K284" i="8"/>
  <c r="I284" i="8"/>
  <c r="H284" i="8"/>
  <c r="C284" i="8"/>
  <c r="M283" i="8"/>
  <c r="K283" i="8"/>
  <c r="I283" i="8"/>
  <c r="H283" i="8"/>
  <c r="C283" i="8"/>
  <c r="M282" i="8"/>
  <c r="K282" i="8"/>
  <c r="I282" i="8"/>
  <c r="H282" i="8"/>
  <c r="C282" i="8"/>
  <c r="M281" i="8"/>
  <c r="K281" i="8"/>
  <c r="I281" i="8"/>
  <c r="H281" i="8"/>
  <c r="C281" i="8"/>
  <c r="M280" i="8"/>
  <c r="K280" i="8"/>
  <c r="I280" i="8"/>
  <c r="H280" i="8"/>
  <c r="C280" i="8"/>
  <c r="M279" i="8"/>
  <c r="K279" i="8"/>
  <c r="I279" i="8"/>
  <c r="H279" i="8"/>
  <c r="C279" i="8"/>
  <c r="M278" i="8"/>
  <c r="K278" i="8"/>
  <c r="I278" i="8"/>
  <c r="H278" i="8"/>
  <c r="C278" i="8"/>
  <c r="M277" i="8"/>
  <c r="K277" i="8"/>
  <c r="I277" i="8"/>
  <c r="H277" i="8"/>
  <c r="C277" i="8"/>
  <c r="M276" i="8"/>
  <c r="K276" i="8"/>
  <c r="I276" i="8"/>
  <c r="H276" i="8"/>
  <c r="C276" i="8"/>
  <c r="M275" i="8"/>
  <c r="K275" i="8"/>
  <c r="I275" i="8"/>
  <c r="H275" i="8"/>
  <c r="C275" i="8"/>
  <c r="M274" i="8"/>
  <c r="K274" i="8"/>
  <c r="I274" i="8"/>
  <c r="H274" i="8"/>
  <c r="C274" i="8"/>
  <c r="M273" i="8"/>
  <c r="K273" i="8"/>
  <c r="I273" i="8"/>
  <c r="H273" i="8"/>
  <c r="C273" i="8"/>
  <c r="M272" i="8"/>
  <c r="K272" i="8"/>
  <c r="I272" i="8"/>
  <c r="H272" i="8"/>
  <c r="C272" i="8"/>
  <c r="M271" i="8"/>
  <c r="K271" i="8"/>
  <c r="I271" i="8"/>
  <c r="H271" i="8"/>
  <c r="C271" i="8"/>
  <c r="M270" i="8"/>
  <c r="K270" i="8"/>
  <c r="I270" i="8"/>
  <c r="H270" i="8"/>
  <c r="C270" i="8"/>
  <c r="M269" i="8"/>
  <c r="K269" i="8"/>
  <c r="I269" i="8"/>
  <c r="H269" i="8"/>
  <c r="C269" i="8"/>
  <c r="M268" i="8"/>
  <c r="K268" i="8"/>
  <c r="I268" i="8"/>
  <c r="H268" i="8"/>
  <c r="C268" i="8"/>
  <c r="M267" i="8"/>
  <c r="K267" i="8"/>
  <c r="I267" i="8"/>
  <c r="H267" i="8"/>
  <c r="C267" i="8"/>
  <c r="M266" i="8"/>
  <c r="K266" i="8"/>
  <c r="I266" i="8"/>
  <c r="H266" i="8"/>
  <c r="C266" i="8"/>
  <c r="M265" i="8"/>
  <c r="K265" i="8"/>
  <c r="I265" i="8"/>
  <c r="H265" i="8"/>
  <c r="C265" i="8"/>
  <c r="M264" i="8"/>
  <c r="K264" i="8"/>
  <c r="I264" i="8"/>
  <c r="H264" i="8"/>
  <c r="C264" i="8"/>
  <c r="M263" i="8"/>
  <c r="K263" i="8"/>
  <c r="I263" i="8"/>
  <c r="H263" i="8"/>
  <c r="C263" i="8"/>
  <c r="M262" i="8"/>
  <c r="K262" i="8"/>
  <c r="I262" i="8"/>
  <c r="H262" i="8"/>
  <c r="C262" i="8"/>
  <c r="M261" i="8"/>
  <c r="K261" i="8"/>
  <c r="I261" i="8"/>
  <c r="H261" i="8"/>
  <c r="C261" i="8"/>
  <c r="M260" i="8"/>
  <c r="K260" i="8"/>
  <c r="I260" i="8"/>
  <c r="H260" i="8"/>
  <c r="C260" i="8"/>
  <c r="M259" i="8"/>
  <c r="K259" i="8"/>
  <c r="I259" i="8"/>
  <c r="H259" i="8"/>
  <c r="C259" i="8"/>
  <c r="M258" i="8"/>
  <c r="K258" i="8"/>
  <c r="I258" i="8"/>
  <c r="H258" i="8"/>
  <c r="C258" i="8"/>
  <c r="M257" i="8"/>
  <c r="K257" i="8"/>
  <c r="I257" i="8"/>
  <c r="H257" i="8"/>
  <c r="C257" i="8"/>
  <c r="M256" i="8"/>
  <c r="K256" i="8"/>
  <c r="I256" i="8"/>
  <c r="H256" i="8"/>
  <c r="C256" i="8"/>
  <c r="M255" i="8"/>
  <c r="K255" i="8"/>
  <c r="I255" i="8"/>
  <c r="H255" i="8"/>
  <c r="C255" i="8"/>
  <c r="M254" i="8"/>
  <c r="K254" i="8"/>
  <c r="I254" i="8"/>
  <c r="H254" i="8"/>
  <c r="C254" i="8"/>
  <c r="M253" i="8"/>
  <c r="K253" i="8"/>
  <c r="I253" i="8"/>
  <c r="H253" i="8"/>
  <c r="C253" i="8"/>
  <c r="M252" i="8"/>
  <c r="K252" i="8"/>
  <c r="I252" i="8"/>
  <c r="H252" i="8"/>
  <c r="C252" i="8"/>
  <c r="M251" i="8"/>
  <c r="K251" i="8"/>
  <c r="I251" i="8"/>
  <c r="H251" i="8"/>
  <c r="C251" i="8"/>
  <c r="M250" i="8"/>
  <c r="K250" i="8"/>
  <c r="I250" i="8"/>
  <c r="H250" i="8"/>
  <c r="C250" i="8"/>
  <c r="M249" i="8"/>
  <c r="K249" i="8"/>
  <c r="I249" i="8"/>
  <c r="H249" i="8"/>
  <c r="C249" i="8"/>
  <c r="M248" i="8"/>
  <c r="K248" i="8"/>
  <c r="I248" i="8"/>
  <c r="H248" i="8"/>
  <c r="C248" i="8"/>
  <c r="M247" i="8"/>
  <c r="K247" i="8"/>
  <c r="I247" i="8"/>
  <c r="H247" i="8"/>
  <c r="C247" i="8"/>
  <c r="M246" i="8"/>
  <c r="K246" i="8"/>
  <c r="I246" i="8"/>
  <c r="H246" i="8"/>
  <c r="C246" i="8"/>
  <c r="M245" i="8"/>
  <c r="K245" i="8"/>
  <c r="I245" i="8"/>
  <c r="H245" i="8"/>
  <c r="C245" i="8"/>
  <c r="M244" i="8"/>
  <c r="K244" i="8"/>
  <c r="I244" i="8"/>
  <c r="H244" i="8"/>
  <c r="C244" i="8"/>
  <c r="M243" i="8"/>
  <c r="K243" i="8"/>
  <c r="I243" i="8"/>
  <c r="H243" i="8"/>
  <c r="C243" i="8"/>
  <c r="M242" i="8"/>
  <c r="K242" i="8"/>
  <c r="I242" i="8"/>
  <c r="H242" i="8"/>
  <c r="C242" i="8"/>
  <c r="M241" i="8"/>
  <c r="K241" i="8"/>
  <c r="I241" i="8"/>
  <c r="H241" i="8"/>
  <c r="C241" i="8"/>
  <c r="M240" i="8"/>
  <c r="K240" i="8"/>
  <c r="I240" i="8"/>
  <c r="H240" i="8"/>
  <c r="C240" i="8"/>
  <c r="M239" i="8"/>
  <c r="K239" i="8"/>
  <c r="I239" i="8"/>
  <c r="H239" i="8"/>
  <c r="C239" i="8"/>
  <c r="M238" i="8"/>
  <c r="K238" i="8"/>
  <c r="I238" i="8"/>
  <c r="H238" i="8"/>
  <c r="C238" i="8"/>
  <c r="M237" i="8"/>
  <c r="K237" i="8"/>
  <c r="I237" i="8"/>
  <c r="H237" i="8"/>
  <c r="C237" i="8"/>
  <c r="M236" i="8"/>
  <c r="K236" i="8"/>
  <c r="I236" i="8"/>
  <c r="H236" i="8"/>
  <c r="C236" i="8"/>
  <c r="M235" i="8"/>
  <c r="K235" i="8"/>
  <c r="I235" i="8"/>
  <c r="H235" i="8"/>
  <c r="C235" i="8"/>
  <c r="M234" i="8"/>
  <c r="K234" i="8"/>
  <c r="I234" i="8"/>
  <c r="H234" i="8"/>
  <c r="C234" i="8"/>
  <c r="M233" i="8"/>
  <c r="K233" i="8"/>
  <c r="I233" i="8"/>
  <c r="H233" i="8"/>
  <c r="C233" i="8"/>
  <c r="M232" i="8"/>
  <c r="K232" i="8"/>
  <c r="I232" i="8"/>
  <c r="H232" i="8"/>
  <c r="C232" i="8"/>
  <c r="M231" i="8"/>
  <c r="K231" i="8"/>
  <c r="I231" i="8"/>
  <c r="H231" i="8"/>
  <c r="C231" i="8"/>
  <c r="M230" i="8"/>
  <c r="K230" i="8"/>
  <c r="I230" i="8"/>
  <c r="H230" i="8"/>
  <c r="C230" i="8"/>
  <c r="M229" i="8"/>
  <c r="K229" i="8"/>
  <c r="I229" i="8"/>
  <c r="H229" i="8"/>
  <c r="C229" i="8"/>
  <c r="M228" i="8"/>
  <c r="K228" i="8"/>
  <c r="I228" i="8"/>
  <c r="H228" i="8"/>
  <c r="C228" i="8"/>
  <c r="M227" i="8"/>
  <c r="K227" i="8"/>
  <c r="I227" i="8"/>
  <c r="H227" i="8"/>
  <c r="C227" i="8"/>
  <c r="M226" i="8"/>
  <c r="K226" i="8"/>
  <c r="I226" i="8"/>
  <c r="H226" i="8"/>
  <c r="C226" i="8"/>
  <c r="M225" i="8"/>
  <c r="K225" i="8"/>
  <c r="I225" i="8"/>
  <c r="H225" i="8"/>
  <c r="C225" i="8"/>
  <c r="M224" i="8"/>
  <c r="K224" i="8"/>
  <c r="I224" i="8"/>
  <c r="H224" i="8"/>
  <c r="C224" i="8"/>
  <c r="M223" i="8"/>
  <c r="K223" i="8"/>
  <c r="I223" i="8"/>
  <c r="H223" i="8"/>
  <c r="C223" i="8"/>
  <c r="M222" i="8"/>
  <c r="K222" i="8"/>
  <c r="I222" i="8"/>
  <c r="H222" i="8"/>
  <c r="C222" i="8"/>
  <c r="M221" i="8"/>
  <c r="K221" i="8"/>
  <c r="I221" i="8"/>
  <c r="H221" i="8"/>
  <c r="C221" i="8"/>
  <c r="M220" i="8"/>
  <c r="K220" i="8"/>
  <c r="I220" i="8"/>
  <c r="H220" i="8"/>
  <c r="C220" i="8"/>
  <c r="M219" i="8"/>
  <c r="K219" i="8"/>
  <c r="I219" i="8"/>
  <c r="H219" i="8"/>
  <c r="C219" i="8"/>
  <c r="M218" i="8"/>
  <c r="K218" i="8"/>
  <c r="I218" i="8"/>
  <c r="H218" i="8"/>
  <c r="C218" i="8"/>
  <c r="M217" i="8"/>
  <c r="K217" i="8"/>
  <c r="I217" i="8"/>
  <c r="H217" i="8"/>
  <c r="C217" i="8"/>
  <c r="M216" i="8"/>
  <c r="K216" i="8"/>
  <c r="I216" i="8"/>
  <c r="H216" i="8"/>
  <c r="C216" i="8"/>
  <c r="M215" i="8"/>
  <c r="K215" i="8"/>
  <c r="I215" i="8"/>
  <c r="H215" i="8"/>
  <c r="C215" i="8"/>
  <c r="M214" i="8"/>
  <c r="K214" i="8"/>
  <c r="I214" i="8"/>
  <c r="H214" i="8"/>
  <c r="C214" i="8"/>
  <c r="M213" i="8"/>
  <c r="K213" i="8"/>
  <c r="I213" i="8"/>
  <c r="H213" i="8"/>
  <c r="C213" i="8"/>
  <c r="M212" i="8"/>
  <c r="K212" i="8"/>
  <c r="I212" i="8"/>
  <c r="H212" i="8"/>
  <c r="C212" i="8"/>
  <c r="M211" i="8"/>
  <c r="K211" i="8"/>
  <c r="I211" i="8"/>
  <c r="H211" i="8"/>
  <c r="C211" i="8"/>
  <c r="M210" i="8"/>
  <c r="K210" i="8"/>
  <c r="I210" i="8"/>
  <c r="H210" i="8"/>
  <c r="C210" i="8"/>
  <c r="M209" i="8"/>
  <c r="K209" i="8"/>
  <c r="I209" i="8"/>
  <c r="H209" i="8"/>
  <c r="C209" i="8"/>
  <c r="M208" i="8"/>
  <c r="K208" i="8"/>
  <c r="I208" i="8"/>
  <c r="H208" i="8"/>
  <c r="C208" i="8"/>
  <c r="M207" i="8"/>
  <c r="K207" i="8"/>
  <c r="I207" i="8"/>
  <c r="H207" i="8"/>
  <c r="C207" i="8"/>
  <c r="M206" i="8"/>
  <c r="K206" i="8"/>
  <c r="I206" i="8"/>
  <c r="H206" i="8"/>
  <c r="C206" i="8"/>
  <c r="M205" i="8"/>
  <c r="K205" i="8"/>
  <c r="I205" i="8"/>
  <c r="H205" i="8"/>
  <c r="C205" i="8"/>
  <c r="M204" i="8"/>
  <c r="K204" i="8"/>
  <c r="I204" i="8"/>
  <c r="H204" i="8"/>
  <c r="C204" i="8"/>
  <c r="M203" i="8"/>
  <c r="K203" i="8"/>
  <c r="I203" i="8"/>
  <c r="H203" i="8"/>
  <c r="C203" i="8"/>
  <c r="M202" i="8"/>
  <c r="K202" i="8"/>
  <c r="I202" i="8"/>
  <c r="H202" i="8"/>
  <c r="C202" i="8"/>
  <c r="M201" i="8"/>
  <c r="K201" i="8"/>
  <c r="I201" i="8"/>
  <c r="H201" i="8"/>
  <c r="C201" i="8"/>
  <c r="M200" i="8"/>
  <c r="K200" i="8"/>
  <c r="I200" i="8"/>
  <c r="H200" i="8"/>
  <c r="C200" i="8"/>
  <c r="M199" i="8"/>
  <c r="K199" i="8"/>
  <c r="I199" i="8"/>
  <c r="H199" i="8"/>
  <c r="C199" i="8"/>
  <c r="M198" i="8"/>
  <c r="K198" i="8"/>
  <c r="I198" i="8"/>
  <c r="H198" i="8"/>
  <c r="C198" i="8"/>
  <c r="M197" i="8"/>
  <c r="K197" i="8"/>
  <c r="I197" i="8"/>
  <c r="H197" i="8"/>
  <c r="C197" i="8"/>
  <c r="M196" i="8"/>
  <c r="K196" i="8"/>
  <c r="I196" i="8"/>
  <c r="H196" i="8"/>
  <c r="C196" i="8"/>
  <c r="M195" i="8"/>
  <c r="K195" i="8"/>
  <c r="I195" i="8"/>
  <c r="H195" i="8"/>
  <c r="C195" i="8"/>
  <c r="M194" i="8"/>
  <c r="K194" i="8"/>
  <c r="I194" i="8"/>
  <c r="H194" i="8"/>
  <c r="C194" i="8"/>
  <c r="M193" i="8"/>
  <c r="K193" i="8"/>
  <c r="I193" i="8"/>
  <c r="H193" i="8"/>
  <c r="C193" i="8"/>
  <c r="M192" i="8"/>
  <c r="K192" i="8"/>
  <c r="I192" i="8"/>
  <c r="H192" i="8"/>
  <c r="C192" i="8"/>
  <c r="M191" i="8"/>
  <c r="K191" i="8"/>
  <c r="I191" i="8"/>
  <c r="H191" i="8"/>
  <c r="C191" i="8"/>
  <c r="M190" i="8"/>
  <c r="K190" i="8"/>
  <c r="I190" i="8"/>
  <c r="H190" i="8"/>
  <c r="C190" i="8"/>
  <c r="M189" i="8"/>
  <c r="K189" i="8"/>
  <c r="I189" i="8"/>
  <c r="H189" i="8"/>
  <c r="C189" i="8"/>
  <c r="M188" i="8"/>
  <c r="K188" i="8"/>
  <c r="I188" i="8"/>
  <c r="H188" i="8"/>
  <c r="C188" i="8"/>
  <c r="M187" i="8"/>
  <c r="K187" i="8"/>
  <c r="I187" i="8"/>
  <c r="H187" i="8"/>
  <c r="C187" i="8"/>
  <c r="M186" i="8"/>
  <c r="K186" i="8"/>
  <c r="I186" i="8"/>
  <c r="H186" i="8"/>
  <c r="C186" i="8"/>
  <c r="M185" i="8"/>
  <c r="K185" i="8"/>
  <c r="I185" i="8"/>
  <c r="H185" i="8"/>
  <c r="C185" i="8"/>
  <c r="M184" i="8"/>
  <c r="K184" i="8"/>
  <c r="I184" i="8"/>
  <c r="H184" i="8"/>
  <c r="C184" i="8"/>
  <c r="M183" i="8"/>
  <c r="K183" i="8"/>
  <c r="I183" i="8"/>
  <c r="H183" i="8"/>
  <c r="C183" i="8"/>
  <c r="M182" i="8"/>
  <c r="K182" i="8"/>
  <c r="I182" i="8"/>
  <c r="H182" i="8"/>
  <c r="C182" i="8"/>
  <c r="M181" i="8"/>
  <c r="K181" i="8"/>
  <c r="I181" i="8"/>
  <c r="H181" i="8"/>
  <c r="C181" i="8"/>
  <c r="M180" i="8"/>
  <c r="K180" i="8"/>
  <c r="I180" i="8"/>
  <c r="H180" i="8"/>
  <c r="C180" i="8"/>
  <c r="M179" i="8"/>
  <c r="K179" i="8"/>
  <c r="I179" i="8"/>
  <c r="H179" i="8"/>
  <c r="C179" i="8"/>
  <c r="M178" i="8"/>
  <c r="K178" i="8"/>
  <c r="I178" i="8"/>
  <c r="H178" i="8"/>
  <c r="C178" i="8"/>
  <c r="M177" i="8"/>
  <c r="K177" i="8"/>
  <c r="I177" i="8"/>
  <c r="H177" i="8"/>
  <c r="C177" i="8"/>
  <c r="M176" i="8"/>
  <c r="K176" i="8"/>
  <c r="I176" i="8"/>
  <c r="H176" i="8"/>
  <c r="C176" i="8"/>
  <c r="M175" i="8"/>
  <c r="K175" i="8"/>
  <c r="I175" i="8"/>
  <c r="H175" i="8"/>
  <c r="C175" i="8"/>
  <c r="M174" i="8"/>
  <c r="K174" i="8"/>
  <c r="I174" i="8"/>
  <c r="H174" i="8"/>
  <c r="C174" i="8"/>
  <c r="M173" i="8"/>
  <c r="K173" i="8"/>
  <c r="I173" i="8"/>
  <c r="H173" i="8"/>
  <c r="C173" i="8"/>
  <c r="M172" i="8"/>
  <c r="K172" i="8"/>
  <c r="I172" i="8"/>
  <c r="H172" i="8"/>
  <c r="C172" i="8"/>
  <c r="M171" i="8"/>
  <c r="K171" i="8"/>
  <c r="I171" i="8"/>
  <c r="H171" i="8"/>
  <c r="C171" i="8"/>
  <c r="M170" i="8"/>
  <c r="K170" i="8"/>
  <c r="I170" i="8"/>
  <c r="H170" i="8"/>
  <c r="C170" i="8"/>
  <c r="M169" i="8"/>
  <c r="K169" i="8"/>
  <c r="I169" i="8"/>
  <c r="H169" i="8"/>
  <c r="C169" i="8"/>
  <c r="M168" i="8"/>
  <c r="K168" i="8"/>
  <c r="I168" i="8"/>
  <c r="H168" i="8"/>
  <c r="C168" i="8"/>
  <c r="M167" i="8"/>
  <c r="K167" i="8"/>
  <c r="I167" i="8"/>
  <c r="H167" i="8"/>
  <c r="C167" i="8"/>
  <c r="M166" i="8"/>
  <c r="K166" i="8"/>
  <c r="I166" i="8"/>
  <c r="H166" i="8"/>
  <c r="C166" i="8"/>
  <c r="M165" i="8"/>
  <c r="K165" i="8"/>
  <c r="I165" i="8"/>
  <c r="H165" i="8"/>
  <c r="C165" i="8"/>
  <c r="M164" i="8"/>
  <c r="K164" i="8"/>
  <c r="I164" i="8"/>
  <c r="H164" i="8"/>
  <c r="C164" i="8"/>
  <c r="M163" i="8"/>
  <c r="K163" i="8"/>
  <c r="I163" i="8"/>
  <c r="H163" i="8"/>
  <c r="C163" i="8"/>
  <c r="M162" i="8"/>
  <c r="K162" i="8"/>
  <c r="I162" i="8"/>
  <c r="H162" i="8"/>
  <c r="C162" i="8"/>
  <c r="M161" i="8"/>
  <c r="K161" i="8"/>
  <c r="I161" i="8"/>
  <c r="H161" i="8"/>
  <c r="C161" i="8"/>
  <c r="M160" i="8"/>
  <c r="K160" i="8"/>
  <c r="I160" i="8"/>
  <c r="H160" i="8"/>
  <c r="C160" i="8"/>
  <c r="M159" i="8"/>
  <c r="K159" i="8"/>
  <c r="I159" i="8"/>
  <c r="H159" i="8"/>
  <c r="C159" i="8"/>
  <c r="M158" i="8"/>
  <c r="K158" i="8"/>
  <c r="I158" i="8"/>
  <c r="H158" i="8"/>
  <c r="C158" i="8"/>
  <c r="M157" i="8"/>
  <c r="K157" i="8"/>
  <c r="I157" i="8"/>
  <c r="H157" i="8"/>
  <c r="C157" i="8"/>
  <c r="M156" i="8"/>
  <c r="K156" i="8"/>
  <c r="I156" i="8"/>
  <c r="H156" i="8"/>
  <c r="C156" i="8"/>
  <c r="M155" i="8"/>
  <c r="K155" i="8"/>
  <c r="I155" i="8"/>
  <c r="H155" i="8"/>
  <c r="C155" i="8"/>
  <c r="M154" i="8"/>
  <c r="K154" i="8"/>
  <c r="I154" i="8"/>
  <c r="H154" i="8"/>
  <c r="C154" i="8"/>
  <c r="M153" i="8"/>
  <c r="K153" i="8"/>
  <c r="I153" i="8"/>
  <c r="H153" i="8"/>
  <c r="C153" i="8"/>
  <c r="M152" i="8"/>
  <c r="K152" i="8"/>
  <c r="I152" i="8"/>
  <c r="H152" i="8"/>
  <c r="C152" i="8"/>
  <c r="M151" i="8"/>
  <c r="K151" i="8"/>
  <c r="I151" i="8"/>
  <c r="H151" i="8"/>
  <c r="C151" i="8"/>
  <c r="M150" i="8"/>
  <c r="K150" i="8"/>
  <c r="I150" i="8"/>
  <c r="H150" i="8"/>
  <c r="C150" i="8"/>
  <c r="M149" i="8"/>
  <c r="K149" i="8"/>
  <c r="I149" i="8"/>
  <c r="H149" i="8"/>
  <c r="C149" i="8"/>
  <c r="M148" i="8"/>
  <c r="K148" i="8"/>
  <c r="I148" i="8"/>
  <c r="H148" i="8"/>
  <c r="C148" i="8"/>
  <c r="M147" i="8"/>
  <c r="K147" i="8"/>
  <c r="I147" i="8"/>
  <c r="H147" i="8"/>
  <c r="C147" i="8"/>
  <c r="M146" i="8"/>
  <c r="K146" i="8"/>
  <c r="I146" i="8"/>
  <c r="H146" i="8"/>
  <c r="C146" i="8"/>
  <c r="M145" i="8"/>
  <c r="K145" i="8"/>
  <c r="I145" i="8"/>
  <c r="H145" i="8"/>
  <c r="C145" i="8"/>
  <c r="M144" i="8"/>
  <c r="K144" i="8"/>
  <c r="I144" i="8"/>
  <c r="H144" i="8"/>
  <c r="C144" i="8"/>
  <c r="M143" i="8"/>
  <c r="K143" i="8"/>
  <c r="I143" i="8"/>
  <c r="H143" i="8"/>
  <c r="C143" i="8"/>
  <c r="M142" i="8"/>
  <c r="K142" i="8"/>
  <c r="I142" i="8"/>
  <c r="H142" i="8"/>
  <c r="C142" i="8"/>
  <c r="M141" i="8"/>
  <c r="K141" i="8"/>
  <c r="I141" i="8"/>
  <c r="H141" i="8"/>
  <c r="C141" i="8"/>
  <c r="M140" i="8"/>
  <c r="K140" i="8"/>
  <c r="I140" i="8"/>
  <c r="H140" i="8"/>
  <c r="C140" i="8"/>
  <c r="M139" i="8"/>
  <c r="K139" i="8"/>
  <c r="I139" i="8"/>
  <c r="H139" i="8"/>
  <c r="C139" i="8"/>
  <c r="M138" i="8"/>
  <c r="K138" i="8"/>
  <c r="I138" i="8"/>
  <c r="H138" i="8"/>
  <c r="C138" i="8"/>
  <c r="M137" i="8"/>
  <c r="K137" i="8"/>
  <c r="I137" i="8"/>
  <c r="H137" i="8"/>
  <c r="C137" i="8"/>
  <c r="M136" i="8"/>
  <c r="K136" i="8"/>
  <c r="I136" i="8"/>
  <c r="H136" i="8"/>
  <c r="C136" i="8"/>
  <c r="M135" i="8"/>
  <c r="K135" i="8"/>
  <c r="I135" i="8"/>
  <c r="H135" i="8"/>
  <c r="C135" i="8"/>
  <c r="M134" i="8"/>
  <c r="K134" i="8"/>
  <c r="I134" i="8"/>
  <c r="H134" i="8"/>
  <c r="C134" i="8"/>
  <c r="M133" i="8"/>
  <c r="K133" i="8"/>
  <c r="I133" i="8"/>
  <c r="H133" i="8"/>
  <c r="C133" i="8"/>
  <c r="M132" i="8"/>
  <c r="K132" i="8"/>
  <c r="I132" i="8"/>
  <c r="H132" i="8"/>
  <c r="C132" i="8"/>
  <c r="M131" i="8"/>
  <c r="K131" i="8"/>
  <c r="I131" i="8"/>
  <c r="H131" i="8"/>
  <c r="C131" i="8"/>
  <c r="M130" i="8"/>
  <c r="K130" i="8"/>
  <c r="I130" i="8"/>
  <c r="H130" i="8"/>
  <c r="C130" i="8"/>
  <c r="M129" i="8"/>
  <c r="K129" i="8"/>
  <c r="I129" i="8"/>
  <c r="H129" i="8"/>
  <c r="C129" i="8"/>
  <c r="M128" i="8"/>
  <c r="K128" i="8"/>
  <c r="I128" i="8"/>
  <c r="H128" i="8"/>
  <c r="C128" i="8"/>
  <c r="M127" i="8"/>
  <c r="K127" i="8"/>
  <c r="I127" i="8"/>
  <c r="H127" i="8"/>
  <c r="C127" i="8"/>
  <c r="M126" i="8"/>
  <c r="K126" i="8"/>
  <c r="I126" i="8"/>
  <c r="H126" i="8"/>
  <c r="C126" i="8"/>
  <c r="M125" i="8"/>
  <c r="K125" i="8"/>
  <c r="I125" i="8"/>
  <c r="H125" i="8"/>
  <c r="C125" i="8"/>
  <c r="M124" i="8"/>
  <c r="K124" i="8"/>
  <c r="I124" i="8"/>
  <c r="H124" i="8"/>
  <c r="C124" i="8"/>
  <c r="M123" i="8"/>
  <c r="K123" i="8"/>
  <c r="I123" i="8"/>
  <c r="H123" i="8"/>
  <c r="C123" i="8"/>
  <c r="M122" i="8"/>
  <c r="K122" i="8"/>
  <c r="I122" i="8"/>
  <c r="H122" i="8"/>
  <c r="C122" i="8"/>
  <c r="M121" i="8"/>
  <c r="K121" i="8"/>
  <c r="I121" i="8"/>
  <c r="H121" i="8"/>
  <c r="C121" i="8"/>
  <c r="M120" i="8"/>
  <c r="K120" i="8"/>
  <c r="I120" i="8"/>
  <c r="H120" i="8"/>
  <c r="C120" i="8"/>
  <c r="M119" i="8"/>
  <c r="K119" i="8"/>
  <c r="I119" i="8"/>
  <c r="H119" i="8"/>
  <c r="C119" i="8"/>
  <c r="M118" i="8"/>
  <c r="K118" i="8"/>
  <c r="I118" i="8"/>
  <c r="H118" i="8"/>
  <c r="C118" i="8"/>
  <c r="M117" i="8"/>
  <c r="K117" i="8"/>
  <c r="I117" i="8"/>
  <c r="H117" i="8"/>
  <c r="C117" i="8"/>
  <c r="M116" i="8"/>
  <c r="K116" i="8"/>
  <c r="I116" i="8"/>
  <c r="H116" i="8"/>
  <c r="C116" i="8"/>
  <c r="M115" i="8"/>
  <c r="K115" i="8"/>
  <c r="I115" i="8"/>
  <c r="H115" i="8"/>
  <c r="C115" i="8"/>
  <c r="M114" i="8"/>
  <c r="K114" i="8"/>
  <c r="I114" i="8"/>
  <c r="H114" i="8"/>
  <c r="C114" i="8"/>
  <c r="M113" i="8"/>
  <c r="K113" i="8"/>
  <c r="I113" i="8"/>
  <c r="H113" i="8"/>
  <c r="C113" i="8"/>
  <c r="M112" i="8"/>
  <c r="K112" i="8"/>
  <c r="I112" i="8"/>
  <c r="H112" i="8"/>
  <c r="C112" i="8"/>
  <c r="M111" i="8"/>
  <c r="K111" i="8"/>
  <c r="I111" i="8"/>
  <c r="H111" i="8"/>
  <c r="C111" i="8"/>
  <c r="M110" i="8"/>
  <c r="K110" i="8"/>
  <c r="I110" i="8"/>
  <c r="H110" i="8"/>
  <c r="C110" i="8"/>
  <c r="M109" i="8"/>
  <c r="K109" i="8"/>
  <c r="I109" i="8"/>
  <c r="H109" i="8"/>
  <c r="C109" i="8"/>
  <c r="M108" i="8"/>
  <c r="K108" i="8"/>
  <c r="I108" i="8"/>
  <c r="H108" i="8"/>
  <c r="C108" i="8"/>
  <c r="M107" i="8"/>
  <c r="K107" i="8"/>
  <c r="I107" i="8"/>
  <c r="H107" i="8"/>
  <c r="C107" i="8"/>
  <c r="M106" i="8"/>
  <c r="K106" i="8"/>
  <c r="I106" i="8"/>
  <c r="H106" i="8"/>
  <c r="C106" i="8"/>
  <c r="M105" i="8"/>
  <c r="K105" i="8"/>
  <c r="I105" i="8"/>
  <c r="H105" i="8"/>
  <c r="C105" i="8"/>
  <c r="M104" i="8"/>
  <c r="K104" i="8"/>
  <c r="I104" i="8"/>
  <c r="H104" i="8"/>
  <c r="C104" i="8"/>
  <c r="M103" i="8"/>
  <c r="K103" i="8"/>
  <c r="I103" i="8"/>
  <c r="H103" i="8"/>
  <c r="C103" i="8"/>
  <c r="M102" i="8"/>
  <c r="K102" i="8"/>
  <c r="I102" i="8"/>
  <c r="H102" i="8"/>
  <c r="C102" i="8"/>
  <c r="M101" i="8"/>
  <c r="K101" i="8"/>
  <c r="I101" i="8"/>
  <c r="H101" i="8"/>
  <c r="C101" i="8"/>
  <c r="M100" i="8"/>
  <c r="K100" i="8"/>
  <c r="I100" i="8"/>
  <c r="H100" i="8"/>
  <c r="C100" i="8"/>
  <c r="M99" i="8"/>
  <c r="K99" i="8"/>
  <c r="I99" i="8"/>
  <c r="H99" i="8"/>
  <c r="C99" i="8"/>
  <c r="M98" i="8"/>
  <c r="K98" i="8"/>
  <c r="I98" i="8"/>
  <c r="H98" i="8"/>
  <c r="C98" i="8"/>
  <c r="M97" i="8"/>
  <c r="K97" i="8"/>
  <c r="I97" i="8"/>
  <c r="H97" i="8"/>
  <c r="C97" i="8"/>
  <c r="M96" i="8"/>
  <c r="K96" i="8"/>
  <c r="I96" i="8"/>
  <c r="H96" i="8"/>
  <c r="C96" i="8"/>
  <c r="M95" i="8"/>
  <c r="K95" i="8"/>
  <c r="I95" i="8"/>
  <c r="H95" i="8"/>
  <c r="C95" i="8"/>
  <c r="M94" i="8"/>
  <c r="K94" i="8"/>
  <c r="I94" i="8"/>
  <c r="H94" i="8"/>
  <c r="C94" i="8"/>
  <c r="M93" i="8"/>
  <c r="K93" i="8"/>
  <c r="I93" i="8"/>
  <c r="H93" i="8"/>
  <c r="C93" i="8"/>
  <c r="M92" i="8"/>
  <c r="K92" i="8"/>
  <c r="I92" i="8"/>
  <c r="H92" i="8"/>
  <c r="C92" i="8"/>
  <c r="M91" i="8"/>
  <c r="K91" i="8"/>
  <c r="I91" i="8"/>
  <c r="H91" i="8"/>
  <c r="C91" i="8"/>
  <c r="M90" i="8"/>
  <c r="K90" i="8"/>
  <c r="I90" i="8"/>
  <c r="H90" i="8"/>
  <c r="C90" i="8"/>
  <c r="M89" i="8"/>
  <c r="K89" i="8"/>
  <c r="I89" i="8"/>
  <c r="H89" i="8"/>
  <c r="C89" i="8"/>
  <c r="M88" i="8"/>
  <c r="K88" i="8"/>
  <c r="I88" i="8"/>
  <c r="H88" i="8"/>
  <c r="C88" i="8"/>
  <c r="M87" i="8"/>
  <c r="K87" i="8"/>
  <c r="I87" i="8"/>
  <c r="H87" i="8"/>
  <c r="C87" i="8"/>
  <c r="M86" i="8"/>
  <c r="K86" i="8"/>
  <c r="I86" i="8"/>
  <c r="H86" i="8"/>
  <c r="C86" i="8"/>
  <c r="M85" i="8"/>
  <c r="K85" i="8"/>
  <c r="I85" i="8"/>
  <c r="H85" i="8"/>
  <c r="C85" i="8"/>
  <c r="M84" i="8"/>
  <c r="K84" i="8"/>
  <c r="I84" i="8"/>
  <c r="H84" i="8"/>
  <c r="C84" i="8"/>
  <c r="M83" i="8"/>
  <c r="K83" i="8"/>
  <c r="I83" i="8"/>
  <c r="H83" i="8"/>
  <c r="C83" i="8"/>
  <c r="M82" i="8"/>
  <c r="K82" i="8"/>
  <c r="I82" i="8"/>
  <c r="H82" i="8"/>
  <c r="C82" i="8"/>
  <c r="M81" i="8"/>
  <c r="K81" i="8"/>
  <c r="I81" i="8"/>
  <c r="H81" i="8"/>
  <c r="C81" i="8"/>
  <c r="M80" i="8"/>
  <c r="K80" i="8"/>
  <c r="I80" i="8"/>
  <c r="H80" i="8"/>
  <c r="C80" i="8"/>
  <c r="M79" i="8"/>
  <c r="K79" i="8"/>
  <c r="I79" i="8"/>
  <c r="H79" i="8"/>
  <c r="C79" i="8"/>
  <c r="M78" i="8"/>
  <c r="K78" i="8"/>
  <c r="I78" i="8"/>
  <c r="H78" i="8"/>
  <c r="C78" i="8"/>
  <c r="M77" i="8"/>
  <c r="K77" i="8"/>
  <c r="I77" i="8"/>
  <c r="H77" i="8"/>
  <c r="C77" i="8"/>
  <c r="M76" i="8"/>
  <c r="K76" i="8"/>
  <c r="I76" i="8"/>
  <c r="H76" i="8"/>
  <c r="C76" i="8"/>
  <c r="M75" i="8"/>
  <c r="K75" i="8"/>
  <c r="I75" i="8"/>
  <c r="H75" i="8"/>
  <c r="C75" i="8"/>
  <c r="M74" i="8"/>
  <c r="K74" i="8"/>
  <c r="I74" i="8"/>
  <c r="H74" i="8"/>
  <c r="C74" i="8"/>
  <c r="M73" i="8"/>
  <c r="K73" i="8"/>
  <c r="I73" i="8"/>
  <c r="H73" i="8"/>
  <c r="C73" i="8"/>
  <c r="M72" i="8"/>
  <c r="K72" i="8"/>
  <c r="I72" i="8"/>
  <c r="H72" i="8"/>
  <c r="C72" i="8"/>
  <c r="M71" i="8"/>
  <c r="K71" i="8"/>
  <c r="I71" i="8"/>
  <c r="H71" i="8"/>
  <c r="C71" i="8"/>
  <c r="M70" i="8"/>
  <c r="K70" i="8"/>
  <c r="I70" i="8"/>
  <c r="H70" i="8"/>
  <c r="C70" i="8"/>
  <c r="M69" i="8"/>
  <c r="K69" i="8"/>
  <c r="I69" i="8"/>
  <c r="H69" i="8"/>
  <c r="C69" i="8"/>
  <c r="M68" i="8"/>
  <c r="K68" i="8"/>
  <c r="I68" i="8"/>
  <c r="H68" i="8"/>
  <c r="C68" i="8"/>
  <c r="M67" i="8"/>
  <c r="K67" i="8"/>
  <c r="I67" i="8"/>
  <c r="H67" i="8"/>
  <c r="C67" i="8"/>
  <c r="M66" i="8"/>
  <c r="K66" i="8"/>
  <c r="I66" i="8"/>
  <c r="H66" i="8"/>
  <c r="C66" i="8"/>
  <c r="M65" i="8"/>
  <c r="K65" i="8"/>
  <c r="I65" i="8"/>
  <c r="H65" i="8"/>
  <c r="C65" i="8"/>
  <c r="M64" i="8"/>
  <c r="K64" i="8"/>
  <c r="I64" i="8"/>
  <c r="H64" i="8"/>
  <c r="C64" i="8"/>
  <c r="M63" i="8"/>
  <c r="K63" i="8"/>
  <c r="I63" i="8"/>
  <c r="H63" i="8"/>
  <c r="C63" i="8"/>
  <c r="M62" i="8"/>
  <c r="K62" i="8"/>
  <c r="I62" i="8"/>
  <c r="H62" i="8"/>
  <c r="C62" i="8"/>
  <c r="M61" i="8"/>
  <c r="K61" i="8"/>
  <c r="I61" i="8"/>
  <c r="H61" i="8"/>
  <c r="C61" i="8"/>
  <c r="M60" i="8"/>
  <c r="K60" i="8"/>
  <c r="I60" i="8"/>
  <c r="H60" i="8"/>
  <c r="C60" i="8"/>
  <c r="M59" i="8"/>
  <c r="K59" i="8"/>
  <c r="I59" i="8"/>
  <c r="H59" i="8"/>
  <c r="C59" i="8"/>
  <c r="M58" i="8"/>
  <c r="K58" i="8"/>
  <c r="I58" i="8"/>
  <c r="H58" i="8"/>
  <c r="C58" i="8"/>
  <c r="M57" i="8"/>
  <c r="K57" i="8"/>
  <c r="I57" i="8"/>
  <c r="H57" i="8"/>
  <c r="C57" i="8"/>
  <c r="M56" i="8"/>
  <c r="K56" i="8"/>
  <c r="I56" i="8"/>
  <c r="H56" i="8"/>
  <c r="C56" i="8"/>
  <c r="M55" i="8"/>
  <c r="K55" i="8"/>
  <c r="I55" i="8"/>
  <c r="H55" i="8"/>
  <c r="C55" i="8"/>
  <c r="M54" i="8"/>
  <c r="K54" i="8"/>
  <c r="I54" i="8"/>
  <c r="H54" i="8"/>
  <c r="C54" i="8"/>
  <c r="M53" i="8"/>
  <c r="K53" i="8"/>
  <c r="I53" i="8"/>
  <c r="H53" i="8"/>
  <c r="C53" i="8"/>
  <c r="M52" i="8"/>
  <c r="K52" i="8"/>
  <c r="I52" i="8"/>
  <c r="H52" i="8"/>
  <c r="C52" i="8"/>
  <c r="M51" i="8"/>
  <c r="K51" i="8"/>
  <c r="I51" i="8"/>
  <c r="H51" i="8"/>
  <c r="C51" i="8"/>
  <c r="M50" i="8"/>
  <c r="K50" i="8"/>
  <c r="I50" i="8"/>
  <c r="H50" i="8"/>
  <c r="C50" i="8"/>
  <c r="M49" i="8"/>
  <c r="K49" i="8"/>
  <c r="I49" i="8"/>
  <c r="H49" i="8"/>
  <c r="C49" i="8"/>
  <c r="M48" i="8"/>
  <c r="K48" i="8"/>
  <c r="I48" i="8"/>
  <c r="H48" i="8"/>
  <c r="C48" i="8"/>
  <c r="M47" i="8"/>
  <c r="K47" i="8"/>
  <c r="I47" i="8"/>
  <c r="H47" i="8"/>
  <c r="C47" i="8"/>
  <c r="M46" i="8"/>
  <c r="K46" i="8"/>
  <c r="I46" i="8"/>
  <c r="H46" i="8"/>
  <c r="C46" i="8"/>
  <c r="M45" i="8"/>
  <c r="K45" i="8"/>
  <c r="I45" i="8"/>
  <c r="H45" i="8"/>
  <c r="C45" i="8"/>
  <c r="M44" i="8"/>
  <c r="K44" i="8"/>
  <c r="I44" i="8"/>
  <c r="H44" i="8"/>
  <c r="C44" i="8"/>
  <c r="M43" i="8"/>
  <c r="K43" i="8"/>
  <c r="I43" i="8"/>
  <c r="H43" i="8"/>
  <c r="C43" i="8"/>
  <c r="M42" i="8"/>
  <c r="K42" i="8"/>
  <c r="I42" i="8"/>
  <c r="H42" i="8"/>
  <c r="C42" i="8"/>
  <c r="M41" i="8"/>
  <c r="K41" i="8"/>
  <c r="I41" i="8"/>
  <c r="H41" i="8"/>
  <c r="C41" i="8"/>
  <c r="M40" i="8"/>
  <c r="K40" i="8"/>
  <c r="I40" i="8"/>
  <c r="H40" i="8"/>
  <c r="C40" i="8"/>
  <c r="M39" i="8"/>
  <c r="K39" i="8"/>
  <c r="I39" i="8"/>
  <c r="H39" i="8"/>
  <c r="C39" i="8"/>
  <c r="M38" i="8"/>
  <c r="K38" i="8"/>
  <c r="I38" i="8"/>
  <c r="H38" i="8"/>
  <c r="C38" i="8"/>
  <c r="M37" i="8"/>
  <c r="K37" i="8"/>
  <c r="I37" i="8"/>
  <c r="H37" i="8"/>
  <c r="C37" i="8"/>
  <c r="M36" i="8"/>
  <c r="K36" i="8"/>
  <c r="I36" i="8"/>
  <c r="H36" i="8"/>
  <c r="C36" i="8"/>
  <c r="M35" i="8"/>
  <c r="K35" i="8"/>
  <c r="I35" i="8"/>
  <c r="H35" i="8"/>
  <c r="C35" i="8"/>
  <c r="M34" i="8"/>
  <c r="K34" i="8"/>
  <c r="I34" i="8"/>
  <c r="H34" i="8"/>
  <c r="C34" i="8"/>
  <c r="M33" i="8"/>
  <c r="K33" i="8"/>
  <c r="I33" i="8"/>
  <c r="H33" i="8"/>
  <c r="C33" i="8"/>
  <c r="M32" i="8"/>
  <c r="K32" i="8"/>
  <c r="I32" i="8"/>
  <c r="H32" i="8"/>
  <c r="C32" i="8"/>
  <c r="M31" i="8"/>
  <c r="K31" i="8"/>
  <c r="I31" i="8"/>
  <c r="H31" i="8"/>
  <c r="C31" i="8"/>
  <c r="M30" i="8"/>
  <c r="K30" i="8"/>
  <c r="I30" i="8"/>
  <c r="H30" i="8"/>
  <c r="C30" i="8"/>
  <c r="M29" i="8"/>
  <c r="K29" i="8"/>
  <c r="I29" i="8"/>
  <c r="H29" i="8"/>
  <c r="C29" i="8"/>
  <c r="M28" i="8"/>
  <c r="K28" i="8"/>
  <c r="I28" i="8"/>
  <c r="H28" i="8"/>
  <c r="C28" i="8"/>
  <c r="M27" i="8"/>
  <c r="K27" i="8"/>
  <c r="I27" i="8"/>
  <c r="H27" i="8"/>
  <c r="C27" i="8"/>
  <c r="M26" i="8"/>
  <c r="K26" i="8"/>
  <c r="I26" i="8"/>
  <c r="H26" i="8"/>
  <c r="C26" i="8"/>
  <c r="M25" i="8"/>
  <c r="K25" i="8"/>
  <c r="I25" i="8"/>
  <c r="H25" i="8"/>
  <c r="C25" i="8"/>
  <c r="M24" i="8"/>
  <c r="K24" i="8"/>
  <c r="I24" i="8"/>
  <c r="H24" i="8"/>
  <c r="C24" i="8"/>
  <c r="M23" i="8"/>
  <c r="K23" i="8"/>
  <c r="I23" i="8"/>
  <c r="H23" i="8"/>
  <c r="C23" i="8"/>
  <c r="M22" i="8"/>
  <c r="K22" i="8"/>
  <c r="I22" i="8"/>
  <c r="H22" i="8"/>
  <c r="C22" i="8"/>
  <c r="M21" i="8"/>
  <c r="K21" i="8"/>
  <c r="I21" i="8"/>
  <c r="H21" i="8"/>
  <c r="C21" i="8"/>
  <c r="M20" i="8"/>
  <c r="K20" i="8"/>
  <c r="I20" i="8"/>
  <c r="H20" i="8"/>
  <c r="C20" i="8"/>
  <c r="M19" i="8"/>
  <c r="K19" i="8"/>
  <c r="I19" i="8"/>
  <c r="H19" i="8"/>
  <c r="C19" i="8"/>
  <c r="M18" i="8"/>
  <c r="K18" i="8"/>
  <c r="I18" i="8"/>
  <c r="H18" i="8"/>
  <c r="C18" i="8"/>
  <c r="M17" i="8"/>
  <c r="K17" i="8"/>
  <c r="I17" i="8"/>
  <c r="H17" i="8"/>
  <c r="C17" i="8"/>
  <c r="M16" i="8"/>
  <c r="K16" i="8"/>
  <c r="I16" i="8"/>
  <c r="H16" i="8"/>
  <c r="C16" i="8"/>
  <c r="M15" i="8"/>
  <c r="K15" i="8"/>
  <c r="I15" i="8"/>
  <c r="H15" i="8"/>
  <c r="C15" i="8"/>
  <c r="M14" i="8"/>
  <c r="K14" i="8"/>
  <c r="I14" i="8"/>
  <c r="H14" i="8"/>
  <c r="C14" i="8"/>
  <c r="M13" i="8"/>
  <c r="K13" i="8"/>
  <c r="I13" i="8"/>
  <c r="H13" i="8"/>
  <c r="C13" i="8"/>
  <c r="M12" i="8"/>
  <c r="K12" i="8"/>
  <c r="I12" i="8"/>
  <c r="H12" i="8"/>
  <c r="C12" i="8"/>
  <c r="M11" i="8"/>
  <c r="K11" i="8"/>
  <c r="I11" i="8"/>
  <c r="H11" i="8"/>
  <c r="C11" i="8"/>
  <c r="M10" i="8"/>
  <c r="K10" i="8"/>
  <c r="I10" i="8"/>
  <c r="H10" i="8"/>
  <c r="C10" i="8"/>
  <c r="M9" i="8"/>
  <c r="K9" i="8"/>
  <c r="I9" i="8"/>
  <c r="H9" i="8"/>
  <c r="C9" i="8"/>
  <c r="M8" i="8"/>
  <c r="K8" i="8"/>
  <c r="I8" i="8"/>
  <c r="H8" i="8"/>
  <c r="C8" i="8"/>
  <c r="M7" i="8"/>
  <c r="K7" i="8"/>
  <c r="I7" i="8"/>
  <c r="H7" i="8"/>
  <c r="C7" i="8"/>
  <c r="M6" i="8"/>
  <c r="K6" i="8"/>
  <c r="I6" i="8"/>
  <c r="H6" i="8"/>
  <c r="C6" i="8"/>
  <c r="M5" i="8"/>
  <c r="K5" i="8"/>
  <c r="I5" i="8"/>
  <c r="H5" i="8"/>
  <c r="C5" i="8"/>
  <c r="M4" i="8"/>
  <c r="K4" i="8"/>
  <c r="I4" i="8"/>
  <c r="H4" i="8"/>
  <c r="C4" i="8"/>
  <c r="M3" i="8"/>
  <c r="K3" i="8"/>
  <c r="I3" i="8"/>
  <c r="H3" i="8"/>
  <c r="C3" i="8"/>
  <c r="M2" i="8"/>
  <c r="K2" i="8"/>
  <c r="I2" i="8"/>
  <c r="H2" i="8"/>
  <c r="C2" i="8"/>
  <c r="R1" i="8" a="1"/>
  <c r="K1" i="6" a="1"/>
  <c r="I1" i="6" a="1"/>
  <c r="J1" i="4" a="1"/>
  <c r="H1" i="4" a="1"/>
  <c r="R1" i="8" l="1"/>
  <c r="K1" i="6"/>
  <c r="I1" i="6"/>
  <c r="J1" i="4"/>
  <c r="H1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<sst xmlns="http://schemas.openxmlformats.org/spreadsheetml/2006/main" count="119" uniqueCount="80">
  <si>
    <t>age</t>
  </si>
  <si>
    <t>soph</t>
  </si>
  <si>
    <t>junior</t>
  </si>
  <si>
    <t>senior</t>
  </si>
  <si>
    <t>senior5</t>
  </si>
  <si>
    <t>male</t>
  </si>
  <si>
    <t>campus</t>
  </si>
  <si>
    <t>business</t>
  </si>
  <si>
    <t>engineer</t>
  </si>
  <si>
    <t>colGPA</t>
  </si>
  <si>
    <t>hsGPA</t>
  </si>
  <si>
    <t>ACT</t>
  </si>
  <si>
    <t>job19</t>
  </si>
  <si>
    <t>job20</t>
  </si>
  <si>
    <t>drive</t>
  </si>
  <si>
    <t>bike</t>
  </si>
  <si>
    <t>walk</t>
  </si>
  <si>
    <t>voluntr</t>
  </si>
  <si>
    <t>PC</t>
  </si>
  <si>
    <t>greek</t>
  </si>
  <si>
    <t>car</t>
  </si>
  <si>
    <t>siblings</t>
  </si>
  <si>
    <t>bgfriend</t>
  </si>
  <si>
    <t>clubs</t>
  </si>
  <si>
    <t>skipped</t>
  </si>
  <si>
    <t>alcohol</t>
  </si>
  <si>
    <t>gradMI</t>
  </si>
  <si>
    <t>fathcoll</t>
  </si>
  <si>
    <t>mothcoll</t>
  </si>
  <si>
    <t>Filtro</t>
  </si>
  <si>
    <t>TIPO OUTPUT</t>
  </si>
  <si>
    <t>[1] Estimar Modelo de Regresión Lineal</t>
  </si>
  <si>
    <t>[2] Estimar valores para la [Y] (dentro de muestra)</t>
  </si>
  <si>
    <t>[3] Estimar valores para la [Y] (fuera de muestra)</t>
  </si>
  <si>
    <t>[4] Obtener efectos marginales</t>
  </si>
  <si>
    <t>[5] Calcular coeficiente de Inflación de Varianza VIF</t>
  </si>
  <si>
    <t>[6] Test de heterocedasticidad Breusch-Pagan</t>
  </si>
  <si>
    <t>[7] Estimación robusta de coeficientes</t>
  </si>
  <si>
    <t>[8] Identificar observaciones de influencia en la muestra</t>
  </si>
  <si>
    <t>[9] Especificación empleada</t>
  </si>
  <si>
    <t>[10] Guardar Modelo Estimado en R</t>
  </si>
  <si>
    <t>[11] Modelo estimado con formato original de R</t>
  </si>
  <si>
    <t>year</t>
  </si>
  <si>
    <t>fcode</t>
  </si>
  <si>
    <t>employ</t>
  </si>
  <si>
    <t>sales</t>
  </si>
  <si>
    <t>avgsal</t>
  </si>
  <si>
    <t>scrap</t>
  </si>
  <si>
    <t>rework</t>
  </si>
  <si>
    <t>tothrs</t>
  </si>
  <si>
    <t>union</t>
  </si>
  <si>
    <t>grant</t>
  </si>
  <si>
    <t>d89</t>
  </si>
  <si>
    <t>d88</t>
  </si>
  <si>
    <t>totrain</t>
  </si>
  <si>
    <t>hrsemp</t>
  </si>
  <si>
    <t>lscrap</t>
  </si>
  <si>
    <t>lemploy</t>
  </si>
  <si>
    <t>lsales</t>
  </si>
  <si>
    <t>lrework</t>
  </si>
  <si>
    <t>lhrsemp</t>
  </si>
  <si>
    <t>lscrap_1</t>
  </si>
  <si>
    <t>grant_1</t>
  </si>
  <si>
    <t>clscrap</t>
  </si>
  <si>
    <t>cgrant</t>
  </si>
  <si>
    <t>clemploy</t>
  </si>
  <si>
    <t>clsales</t>
  </si>
  <si>
    <t>lavgsal</t>
  </si>
  <si>
    <t>clavgsal</t>
  </si>
  <si>
    <t>cgrant_1</t>
  </si>
  <si>
    <t>chrsemp</t>
  </si>
  <si>
    <t>clhrsemp</t>
  </si>
  <si>
    <t>Log_scrap</t>
  </si>
  <si>
    <t>Log_Sales</t>
  </si>
  <si>
    <t>Log_employ</t>
  </si>
  <si>
    <t>F_1987</t>
  </si>
  <si>
    <t>F_NON_NA</t>
  </si>
  <si>
    <t>F_NON_UNION</t>
  </si>
  <si>
    <t xml:space="preserve">FILTRO </t>
  </si>
  <si>
    <t>AÑO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</si>
</sst>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9" tint="0.39997558519241921"/>
      <name val="Consolas"/>
      <family val="3"/>
    </font>
    <font>
      <sz val="11"/>
      <color theme="1"/>
      <name val="Consolas"/>
      <family val="3"/>
    </font>
    <font>
      <sz val="10"/>
      <color theme="1"/>
      <name val="Consolas"/>
      <family val="3"/>
    </font>
    <font>
      <sz val="11"/>
      <color theme="9" tint="0.39997558519241921"/>
      <name val="Symbol"/>
      <family val="1"/>
      <charset val="2"/>
    </font>
  </fonts>
  <fills count="3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0" xfId="0" applyFont="1" applyFill="1" applyAlignment="1">
      <alignment horizontal="right"/>
    </xf>
    <xf numFmtId="0" fontId="2" fillId="0" borderId="0" xfId="0" applyFont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left"/>
    </xf>
    <xf numFmtId="0" fontId="3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4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25</xdr:col>
      <xdr:colOff>674114</xdr:colOff>
      <xdr:row>1048576</xdr:row>
      <xdr:rowOff>32244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168E75F-A9F2-4AF0-B9C4-C6871631A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724114" cy="96080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5C082-5085-4291-8B0E-609C2D50DD60}">
  <dimension ref="A1:Z52"/>
  <sheetViews>
    <sheetView showGridLines="0" showRowColHeaders="0" zoomScale="40" zoomScaleNormal="40" workbookViewId="0">
      <selection activeCell="A53" sqref="A53:XFD1048576"/>
    </sheetView>
  </sheetViews>
  <sheetFormatPr baseColWidth="10" defaultColWidth="0" defaultRowHeight="14.5" zeroHeight="1" x14ac:dyDescent="0.35"/>
  <cols>
    <col min="1" max="26" width="10.90625" customWidth="1"/>
    <col min="27" max="16384" width="10.90625" hidden="1"/>
  </cols>
  <sheetData>
    <row r="1" x14ac:dyDescent="0.35"/>
    <row r="2" x14ac:dyDescent="0.35"/>
    <row r="3" x14ac:dyDescent="0.35"/>
    <row r="4" x14ac:dyDescent="0.35"/>
    <row r="5" x14ac:dyDescent="0.35"/>
    <row r="6" x14ac:dyDescent="0.35"/>
    <row r="7" x14ac:dyDescent="0.35"/>
    <row r="8" x14ac:dyDescent="0.35"/>
    <row r="9" x14ac:dyDescent="0.35"/>
    <row r="10" x14ac:dyDescent="0.35"/>
    <row r="11" x14ac:dyDescent="0.35"/>
    <row r="12" x14ac:dyDescent="0.35"/>
    <row r="13" x14ac:dyDescent="0.35"/>
    <row r="14" x14ac:dyDescent="0.35"/>
    <row r="15" x14ac:dyDescent="0.35"/>
    <row r="16" x14ac:dyDescent="0.35"/>
    <row r="17" x14ac:dyDescent="0.35"/>
    <row r="18" x14ac:dyDescent="0.35"/>
    <row r="19" x14ac:dyDescent="0.35"/>
    <row r="20" x14ac:dyDescent="0.35"/>
    <row r="21" x14ac:dyDescent="0.35"/>
    <row r="22" x14ac:dyDescent="0.35"/>
    <row r="23" x14ac:dyDescent="0.35"/>
    <row r="24" x14ac:dyDescent="0.35"/>
    <row r="25" x14ac:dyDescent="0.35"/>
    <row r="26" x14ac:dyDescent="0.35"/>
    <row r="27" x14ac:dyDescent="0.35"/>
    <row r="28" x14ac:dyDescent="0.35"/>
    <row r="29" x14ac:dyDescent="0.35"/>
    <row r="30" x14ac:dyDescent="0.35"/>
    <row r="31" x14ac:dyDescent="0.35"/>
    <row r="32" x14ac:dyDescent="0.35"/>
    <row r="33" x14ac:dyDescent="0.35"/>
    <row r="34" x14ac:dyDescent="0.35"/>
    <row r="35" x14ac:dyDescent="0.35"/>
    <row r="36" x14ac:dyDescent="0.35"/>
    <row r="37" x14ac:dyDescent="0.35"/>
    <row r="38" x14ac:dyDescent="0.35"/>
    <row r="39" x14ac:dyDescent="0.35"/>
    <row r="40" x14ac:dyDescent="0.35"/>
    <row r="41" x14ac:dyDescent="0.35"/>
    <row r="42" x14ac:dyDescent="0.35"/>
    <row r="43" x14ac:dyDescent="0.35"/>
    <row r="44" x14ac:dyDescent="0.35"/>
    <row r="45" x14ac:dyDescent="0.35"/>
    <row r="46" x14ac:dyDescent="0.35"/>
    <row r="47" x14ac:dyDescent="0.35"/>
    <row r="48" x14ac:dyDescent="0.35"/>
    <row r="49" x14ac:dyDescent="0.35"/>
    <row r="50" x14ac:dyDescent="0.35"/>
    <row r="51" x14ac:dyDescent="0.35"/>
    <row r="52" x14ac:dyDescent="0.3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206B2-E188-4F34-8317-4F3F6EEA24D5}">
  <sheetPr>
    <tabColor theme="8" tint="-0.249977111117893"/>
  </sheetPr>
  <dimension ref="A1:AC142"/>
  <sheetViews>
    <sheetView topLeftCell="G1" workbookViewId="0">
      <selection activeCell="S1" sqref="S1:S1048576"/>
    </sheetView>
  </sheetViews>
  <sheetFormatPr baseColWidth="10" defaultRowHeight="14.5" x14ac:dyDescent="0.35"/>
  <cols>
    <col min="1" max="16384" width="10.90625" style="2"/>
  </cols>
  <sheetData>
    <row r="1" spans="1:29" s="1" customFormat="1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</row>
    <row r="2" spans="1:29" x14ac:dyDescent="0.35">
      <c r="A2" s="2">
        <v>21</v>
      </c>
      <c r="B2" s="2">
        <v>0</v>
      </c>
      <c r="C2" s="2">
        <v>0</v>
      </c>
      <c r="D2" s="2">
        <v>1</v>
      </c>
      <c r="E2" s="2">
        <v>0</v>
      </c>
      <c r="F2" s="2">
        <v>0</v>
      </c>
      <c r="G2" s="2">
        <v>0</v>
      </c>
      <c r="H2" s="2">
        <v>1</v>
      </c>
      <c r="I2" s="2">
        <v>0</v>
      </c>
      <c r="J2" s="2">
        <v>3</v>
      </c>
      <c r="K2" s="2">
        <v>3</v>
      </c>
      <c r="L2" s="2">
        <v>21</v>
      </c>
      <c r="M2" s="2">
        <v>0</v>
      </c>
      <c r="N2" s="2">
        <v>1</v>
      </c>
      <c r="O2" s="2">
        <v>1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1</v>
      </c>
      <c r="V2" s="2">
        <v>1</v>
      </c>
      <c r="W2" s="2">
        <v>0</v>
      </c>
      <c r="X2" s="2">
        <v>0</v>
      </c>
      <c r="Y2" s="2">
        <v>2</v>
      </c>
      <c r="Z2" s="2">
        <v>1</v>
      </c>
      <c r="AA2" s="2">
        <v>1</v>
      </c>
      <c r="AB2" s="2">
        <v>0</v>
      </c>
      <c r="AC2" s="2">
        <v>0</v>
      </c>
    </row>
    <row r="3" spans="1:29" x14ac:dyDescent="0.35">
      <c r="A3" s="2">
        <v>21</v>
      </c>
      <c r="B3" s="2">
        <v>0</v>
      </c>
      <c r="C3" s="2">
        <v>0</v>
      </c>
      <c r="D3" s="2">
        <v>1</v>
      </c>
      <c r="E3" s="2">
        <v>0</v>
      </c>
      <c r="F3" s="2">
        <v>0</v>
      </c>
      <c r="G3" s="2">
        <v>0</v>
      </c>
      <c r="H3" s="2">
        <v>1</v>
      </c>
      <c r="I3" s="2">
        <v>0</v>
      </c>
      <c r="J3" s="2">
        <v>3.4000000953674316</v>
      </c>
      <c r="K3" s="2">
        <v>3.2000000476837158</v>
      </c>
      <c r="L3" s="2">
        <v>24</v>
      </c>
      <c r="M3" s="2">
        <v>0</v>
      </c>
      <c r="N3" s="2">
        <v>1</v>
      </c>
      <c r="O3" s="2">
        <v>1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1</v>
      </c>
      <c r="V3" s="2">
        <v>0</v>
      </c>
      <c r="W3" s="2">
        <v>1</v>
      </c>
      <c r="X3" s="2">
        <v>1</v>
      </c>
      <c r="Y3" s="2">
        <v>0</v>
      </c>
      <c r="Z3" s="2">
        <v>1</v>
      </c>
      <c r="AA3" s="2">
        <v>1</v>
      </c>
      <c r="AB3" s="2">
        <v>1</v>
      </c>
      <c r="AC3" s="2">
        <v>1</v>
      </c>
    </row>
    <row r="4" spans="1:29" x14ac:dyDescent="0.35">
      <c r="A4" s="2">
        <v>20</v>
      </c>
      <c r="B4" s="2">
        <v>0</v>
      </c>
      <c r="C4" s="2">
        <v>1</v>
      </c>
      <c r="D4" s="2">
        <v>0</v>
      </c>
      <c r="E4" s="2">
        <v>0</v>
      </c>
      <c r="F4" s="2">
        <v>0</v>
      </c>
      <c r="G4" s="2">
        <v>0</v>
      </c>
      <c r="H4" s="2">
        <v>1</v>
      </c>
      <c r="I4" s="2">
        <v>0</v>
      </c>
      <c r="J4" s="2">
        <v>3</v>
      </c>
      <c r="K4" s="2">
        <v>3.5999999046325684</v>
      </c>
      <c r="L4" s="2">
        <v>26</v>
      </c>
      <c r="M4" s="2">
        <v>1</v>
      </c>
      <c r="N4" s="2">
        <v>0</v>
      </c>
      <c r="O4" s="2">
        <v>0</v>
      </c>
      <c r="P4" s="2">
        <v>0</v>
      </c>
      <c r="Q4" s="2">
        <v>1</v>
      </c>
      <c r="R4" s="2">
        <v>0</v>
      </c>
      <c r="S4" s="2">
        <v>0</v>
      </c>
      <c r="T4" s="2">
        <v>0</v>
      </c>
      <c r="U4" s="2">
        <v>1</v>
      </c>
      <c r="V4" s="2">
        <v>1</v>
      </c>
      <c r="W4" s="2">
        <v>0</v>
      </c>
      <c r="X4" s="2">
        <v>1</v>
      </c>
      <c r="Y4" s="2">
        <v>0</v>
      </c>
      <c r="Z4" s="2">
        <v>1</v>
      </c>
      <c r="AA4" s="2">
        <v>1</v>
      </c>
      <c r="AB4" s="2">
        <v>1</v>
      </c>
      <c r="AC4" s="2">
        <v>1</v>
      </c>
    </row>
    <row r="5" spans="1:29" x14ac:dyDescent="0.35">
      <c r="A5" s="2">
        <v>19</v>
      </c>
      <c r="B5" s="2">
        <v>1</v>
      </c>
      <c r="C5" s="2">
        <v>0</v>
      </c>
      <c r="D5" s="2">
        <v>0</v>
      </c>
      <c r="E5" s="2">
        <v>0</v>
      </c>
      <c r="F5" s="2">
        <v>1</v>
      </c>
      <c r="G5" s="2">
        <v>1</v>
      </c>
      <c r="H5" s="2">
        <v>1</v>
      </c>
      <c r="I5" s="2">
        <v>0</v>
      </c>
      <c r="J5" s="2">
        <v>3.5</v>
      </c>
      <c r="K5" s="2">
        <v>3.5</v>
      </c>
      <c r="L5" s="2">
        <v>27</v>
      </c>
      <c r="M5" s="2">
        <v>1</v>
      </c>
      <c r="N5" s="2">
        <v>0</v>
      </c>
      <c r="O5" s="2">
        <v>0</v>
      </c>
      <c r="P5" s="2">
        <v>0</v>
      </c>
      <c r="Q5" s="2">
        <v>1</v>
      </c>
      <c r="R5" s="2">
        <v>0</v>
      </c>
      <c r="S5" s="2">
        <v>0</v>
      </c>
      <c r="T5" s="2">
        <v>0</v>
      </c>
      <c r="U5" s="2">
        <v>0</v>
      </c>
      <c r="V5" s="2">
        <v>1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</row>
    <row r="6" spans="1:29" x14ac:dyDescent="0.35">
      <c r="A6" s="2">
        <v>20</v>
      </c>
      <c r="B6" s="2">
        <v>0</v>
      </c>
      <c r="C6" s="2">
        <v>1</v>
      </c>
      <c r="D6" s="2">
        <v>0</v>
      </c>
      <c r="E6" s="2">
        <v>0</v>
      </c>
      <c r="F6" s="2">
        <v>0</v>
      </c>
      <c r="G6" s="2">
        <v>0</v>
      </c>
      <c r="H6" s="2">
        <v>1</v>
      </c>
      <c r="I6" s="2">
        <v>0</v>
      </c>
      <c r="J6" s="2">
        <v>3.5999999046325684</v>
      </c>
      <c r="K6" s="2">
        <v>3.9000000953674316</v>
      </c>
      <c r="L6" s="2">
        <v>28</v>
      </c>
      <c r="M6" s="2">
        <v>0</v>
      </c>
      <c r="N6" s="2">
        <v>1</v>
      </c>
      <c r="O6" s="2">
        <v>0</v>
      </c>
      <c r="P6" s="2">
        <v>1</v>
      </c>
      <c r="Q6" s="2">
        <v>0</v>
      </c>
      <c r="R6" s="2">
        <v>0</v>
      </c>
      <c r="S6" s="2">
        <v>0</v>
      </c>
      <c r="T6" s="2">
        <v>0</v>
      </c>
      <c r="U6" s="2">
        <v>1</v>
      </c>
      <c r="V6" s="2">
        <v>1</v>
      </c>
      <c r="W6" s="2">
        <v>1</v>
      </c>
      <c r="X6" s="2">
        <v>0</v>
      </c>
      <c r="Y6" s="2">
        <v>0</v>
      </c>
      <c r="Z6" s="2">
        <v>1.5</v>
      </c>
      <c r="AA6" s="2">
        <v>1</v>
      </c>
      <c r="AB6" s="2">
        <v>1</v>
      </c>
      <c r="AC6" s="2">
        <v>0</v>
      </c>
    </row>
    <row r="7" spans="1:29" x14ac:dyDescent="0.35">
      <c r="A7" s="2">
        <v>20</v>
      </c>
      <c r="B7" s="2">
        <v>0</v>
      </c>
      <c r="C7" s="2">
        <v>0</v>
      </c>
      <c r="D7" s="2">
        <v>1</v>
      </c>
      <c r="E7" s="2">
        <v>0</v>
      </c>
      <c r="F7" s="2">
        <v>1</v>
      </c>
      <c r="G7" s="2">
        <v>1</v>
      </c>
      <c r="H7" s="2">
        <v>1</v>
      </c>
      <c r="I7" s="2">
        <v>0</v>
      </c>
      <c r="J7" s="2">
        <v>3</v>
      </c>
      <c r="K7" s="2">
        <v>3.4000000953674316</v>
      </c>
      <c r="L7" s="2">
        <v>25</v>
      </c>
      <c r="M7" s="2">
        <v>0</v>
      </c>
      <c r="N7" s="2">
        <v>0</v>
      </c>
      <c r="O7" s="2">
        <v>0</v>
      </c>
      <c r="P7" s="2">
        <v>0</v>
      </c>
      <c r="Q7" s="2">
        <v>1</v>
      </c>
      <c r="R7" s="2">
        <v>0</v>
      </c>
      <c r="S7" s="2">
        <v>0</v>
      </c>
      <c r="T7" s="2">
        <v>0</v>
      </c>
      <c r="U7" s="2">
        <v>1</v>
      </c>
      <c r="V7" s="2">
        <v>1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1</v>
      </c>
      <c r="AC7" s="2">
        <v>0</v>
      </c>
    </row>
    <row r="8" spans="1:29" x14ac:dyDescent="0.35">
      <c r="A8" s="2">
        <v>22</v>
      </c>
      <c r="B8" s="2">
        <v>0</v>
      </c>
      <c r="C8" s="2">
        <v>0</v>
      </c>
      <c r="D8" s="2">
        <v>0</v>
      </c>
      <c r="E8" s="2">
        <v>1</v>
      </c>
      <c r="F8" s="2">
        <v>0</v>
      </c>
      <c r="G8" s="2">
        <v>0</v>
      </c>
      <c r="H8" s="2">
        <v>1</v>
      </c>
      <c r="I8" s="2">
        <v>0</v>
      </c>
      <c r="J8" s="2">
        <v>2.7000000476837158</v>
      </c>
      <c r="K8" s="2">
        <v>3.5</v>
      </c>
      <c r="L8" s="2">
        <v>25</v>
      </c>
      <c r="M8" s="2">
        <v>0</v>
      </c>
      <c r="N8" s="2">
        <v>0</v>
      </c>
      <c r="O8" s="2">
        <v>0</v>
      </c>
      <c r="P8" s="2">
        <v>1</v>
      </c>
      <c r="Q8" s="2">
        <v>0</v>
      </c>
      <c r="R8" s="2">
        <v>0</v>
      </c>
      <c r="S8" s="2">
        <v>0</v>
      </c>
      <c r="T8" s="2">
        <v>1</v>
      </c>
      <c r="U8" s="2">
        <v>1</v>
      </c>
      <c r="V8" s="2">
        <v>1</v>
      </c>
      <c r="W8" s="2">
        <v>0</v>
      </c>
      <c r="X8" s="2">
        <v>1</v>
      </c>
      <c r="Y8" s="2">
        <v>0</v>
      </c>
      <c r="Z8" s="2">
        <v>2</v>
      </c>
      <c r="AA8" s="2">
        <v>1</v>
      </c>
      <c r="AB8" s="2">
        <v>0</v>
      </c>
      <c r="AC8" s="2">
        <v>1</v>
      </c>
    </row>
    <row r="9" spans="1:29" x14ac:dyDescent="0.35">
      <c r="A9" s="2">
        <v>22</v>
      </c>
      <c r="B9" s="2">
        <v>0</v>
      </c>
      <c r="C9" s="2">
        <v>0</v>
      </c>
      <c r="D9" s="2">
        <v>0</v>
      </c>
      <c r="E9" s="2">
        <v>1</v>
      </c>
      <c r="F9" s="2">
        <v>0</v>
      </c>
      <c r="G9" s="2">
        <v>0</v>
      </c>
      <c r="H9" s="2">
        <v>0</v>
      </c>
      <c r="I9" s="2">
        <v>0</v>
      </c>
      <c r="J9" s="2">
        <v>2.7000000476837158</v>
      </c>
      <c r="K9" s="2">
        <v>3</v>
      </c>
      <c r="L9" s="2">
        <v>22</v>
      </c>
      <c r="M9" s="2">
        <v>1</v>
      </c>
      <c r="N9" s="2">
        <v>0</v>
      </c>
      <c r="O9" s="2">
        <v>1</v>
      </c>
      <c r="P9" s="2">
        <v>0</v>
      </c>
      <c r="Q9" s="2">
        <v>0</v>
      </c>
      <c r="R9" s="2">
        <v>0</v>
      </c>
      <c r="S9" s="2">
        <v>1</v>
      </c>
      <c r="T9" s="2">
        <v>0</v>
      </c>
      <c r="U9" s="2">
        <v>0</v>
      </c>
      <c r="V9" s="2">
        <v>1</v>
      </c>
      <c r="W9" s="2">
        <v>1</v>
      </c>
      <c r="X9" s="2">
        <v>0</v>
      </c>
      <c r="Y9" s="2">
        <v>3</v>
      </c>
      <c r="Z9" s="2">
        <v>3</v>
      </c>
      <c r="AA9" s="2">
        <v>1</v>
      </c>
      <c r="AB9" s="2">
        <v>1</v>
      </c>
      <c r="AC9" s="2">
        <v>1</v>
      </c>
    </row>
    <row r="10" spans="1:29" x14ac:dyDescent="0.35">
      <c r="A10" s="2">
        <v>22</v>
      </c>
      <c r="B10" s="2">
        <v>0</v>
      </c>
      <c r="C10" s="2">
        <v>0</v>
      </c>
      <c r="D10" s="2">
        <v>0</v>
      </c>
      <c r="E10" s="2">
        <v>1</v>
      </c>
      <c r="F10" s="2">
        <v>0</v>
      </c>
      <c r="G10" s="2">
        <v>0</v>
      </c>
      <c r="H10" s="2">
        <v>0</v>
      </c>
      <c r="I10" s="2">
        <v>0</v>
      </c>
      <c r="J10" s="2">
        <v>2.7000000476837158</v>
      </c>
      <c r="K10" s="2">
        <v>3</v>
      </c>
      <c r="L10" s="2">
        <v>21</v>
      </c>
      <c r="M10" s="2">
        <v>1</v>
      </c>
      <c r="N10" s="2">
        <v>0</v>
      </c>
      <c r="O10" s="2">
        <v>1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1</v>
      </c>
      <c r="V10" s="2">
        <v>1</v>
      </c>
      <c r="W10" s="2">
        <v>1</v>
      </c>
      <c r="X10" s="2">
        <v>1</v>
      </c>
      <c r="Y10" s="2">
        <v>2</v>
      </c>
      <c r="Z10" s="2">
        <v>2.5</v>
      </c>
      <c r="AA10" s="2">
        <v>1</v>
      </c>
      <c r="AB10" s="2">
        <v>1</v>
      </c>
      <c r="AC10" s="2">
        <v>1</v>
      </c>
    </row>
    <row r="11" spans="1:29" x14ac:dyDescent="0.35">
      <c r="A11" s="2">
        <v>19</v>
      </c>
      <c r="B11" s="2">
        <v>1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1</v>
      </c>
      <c r="I11" s="2">
        <v>0</v>
      </c>
      <c r="J11" s="2">
        <v>3.7999999523162842</v>
      </c>
      <c r="K11" s="2">
        <v>4</v>
      </c>
      <c r="L11" s="2">
        <v>27</v>
      </c>
      <c r="M11" s="2">
        <v>1</v>
      </c>
      <c r="N11" s="2">
        <v>0</v>
      </c>
      <c r="O11" s="2">
        <v>0</v>
      </c>
      <c r="P11" s="2">
        <v>0</v>
      </c>
      <c r="Q11" s="2">
        <v>1</v>
      </c>
      <c r="R11" s="2">
        <v>0</v>
      </c>
      <c r="S11" s="2">
        <v>1</v>
      </c>
      <c r="T11" s="2">
        <v>0</v>
      </c>
      <c r="U11" s="2">
        <v>0</v>
      </c>
      <c r="V11" s="2">
        <v>1</v>
      </c>
      <c r="W11" s="2">
        <v>0</v>
      </c>
      <c r="X11" s="2">
        <v>1</v>
      </c>
      <c r="Y11" s="2">
        <v>0.5</v>
      </c>
      <c r="Z11" s="2">
        <v>0.75</v>
      </c>
      <c r="AA11" s="2">
        <v>1</v>
      </c>
      <c r="AB11" s="2">
        <v>0</v>
      </c>
      <c r="AC11" s="2">
        <v>1</v>
      </c>
    </row>
    <row r="12" spans="1:29" x14ac:dyDescent="0.35">
      <c r="A12" s="2">
        <v>21</v>
      </c>
      <c r="B12" s="2">
        <v>0</v>
      </c>
      <c r="C12" s="2">
        <v>0</v>
      </c>
      <c r="D12" s="2">
        <v>1</v>
      </c>
      <c r="E12" s="2">
        <v>0</v>
      </c>
      <c r="F12" s="2">
        <v>1</v>
      </c>
      <c r="G12" s="2">
        <v>0</v>
      </c>
      <c r="H12" s="2">
        <v>1</v>
      </c>
      <c r="I12" s="2">
        <v>0</v>
      </c>
      <c r="J12" s="2">
        <v>2.7999999523162842</v>
      </c>
      <c r="K12" s="2">
        <v>3</v>
      </c>
      <c r="L12" s="2">
        <v>19</v>
      </c>
      <c r="M12" s="2">
        <v>1</v>
      </c>
      <c r="N12" s="2">
        <v>0</v>
      </c>
      <c r="O12" s="2">
        <v>0</v>
      </c>
      <c r="P12" s="2">
        <v>0</v>
      </c>
      <c r="Q12" s="2">
        <v>1</v>
      </c>
      <c r="R12" s="2">
        <v>0</v>
      </c>
      <c r="S12" s="2">
        <v>0</v>
      </c>
      <c r="T12" s="2">
        <v>0</v>
      </c>
      <c r="U12" s="2">
        <v>1</v>
      </c>
      <c r="V12" s="2">
        <v>1</v>
      </c>
      <c r="W12" s="2">
        <v>1</v>
      </c>
      <c r="X12" s="2">
        <v>0</v>
      </c>
      <c r="Y12" s="2">
        <v>2</v>
      </c>
      <c r="Z12" s="2">
        <v>1</v>
      </c>
      <c r="AA12" s="2">
        <v>1</v>
      </c>
      <c r="AB12" s="2">
        <v>0</v>
      </c>
      <c r="AC12" s="2">
        <v>0</v>
      </c>
    </row>
    <row r="13" spans="1:29" x14ac:dyDescent="0.35">
      <c r="A13" s="2">
        <v>22</v>
      </c>
      <c r="B13" s="2">
        <v>0</v>
      </c>
      <c r="C13" s="2">
        <v>0</v>
      </c>
      <c r="D13" s="2">
        <v>0</v>
      </c>
      <c r="E13" s="2">
        <v>1</v>
      </c>
      <c r="F13" s="2">
        <v>0</v>
      </c>
      <c r="G13" s="2">
        <v>1</v>
      </c>
      <c r="H13" s="2">
        <v>1</v>
      </c>
      <c r="I13" s="2">
        <v>0</v>
      </c>
      <c r="J13" s="2">
        <v>2.9000000953674316</v>
      </c>
      <c r="K13" s="2">
        <v>3.0999999046325684</v>
      </c>
      <c r="L13" s="2">
        <v>22</v>
      </c>
      <c r="M13" s="2">
        <v>0</v>
      </c>
      <c r="N13" s="2">
        <v>1</v>
      </c>
      <c r="O13" s="2">
        <v>0</v>
      </c>
      <c r="P13" s="2">
        <v>0</v>
      </c>
      <c r="Q13" s="2">
        <v>1</v>
      </c>
      <c r="R13" s="2">
        <v>1</v>
      </c>
      <c r="S13" s="2">
        <v>0</v>
      </c>
      <c r="T13" s="2">
        <v>0</v>
      </c>
      <c r="U13" s="2">
        <v>1</v>
      </c>
      <c r="V13" s="2">
        <v>1</v>
      </c>
      <c r="W13" s="2">
        <v>1</v>
      </c>
      <c r="X13" s="2">
        <v>1</v>
      </c>
      <c r="Y13" s="2">
        <v>1</v>
      </c>
      <c r="Z13" s="2">
        <v>1</v>
      </c>
      <c r="AA13" s="2">
        <v>1</v>
      </c>
      <c r="AB13" s="2">
        <v>0</v>
      </c>
      <c r="AC13" s="2">
        <v>1</v>
      </c>
    </row>
    <row r="14" spans="1:29" x14ac:dyDescent="0.35">
      <c r="A14" s="2">
        <v>21</v>
      </c>
      <c r="B14" s="2">
        <v>0</v>
      </c>
      <c r="C14" s="2">
        <v>0</v>
      </c>
      <c r="D14" s="2">
        <v>1</v>
      </c>
      <c r="E14" s="2">
        <v>0</v>
      </c>
      <c r="F14" s="2">
        <v>0</v>
      </c>
      <c r="G14" s="2">
        <v>1</v>
      </c>
      <c r="H14" s="2">
        <v>1</v>
      </c>
      <c r="I14" s="2">
        <v>0</v>
      </c>
      <c r="J14" s="2">
        <v>3</v>
      </c>
      <c r="K14" s="2">
        <v>3.5</v>
      </c>
      <c r="L14" s="2">
        <v>23</v>
      </c>
      <c r="M14" s="2">
        <v>1</v>
      </c>
      <c r="N14" s="2">
        <v>0</v>
      </c>
      <c r="O14" s="2">
        <v>0</v>
      </c>
      <c r="P14" s="2">
        <v>0</v>
      </c>
      <c r="Q14" s="2">
        <v>1</v>
      </c>
      <c r="R14" s="2">
        <v>0</v>
      </c>
      <c r="S14" s="2">
        <v>1</v>
      </c>
      <c r="T14" s="2">
        <v>0</v>
      </c>
      <c r="U14" s="2">
        <v>1</v>
      </c>
      <c r="V14" s="2">
        <v>1</v>
      </c>
      <c r="W14" s="2">
        <v>1</v>
      </c>
      <c r="X14" s="2">
        <v>1</v>
      </c>
      <c r="Y14" s="2">
        <v>0</v>
      </c>
      <c r="Z14" s="2">
        <v>1</v>
      </c>
      <c r="AA14" s="2">
        <v>1</v>
      </c>
      <c r="AB14" s="2">
        <v>0</v>
      </c>
      <c r="AC14" s="2">
        <v>1</v>
      </c>
    </row>
    <row r="15" spans="1:29" x14ac:dyDescent="0.35">
      <c r="A15" s="2">
        <v>20</v>
      </c>
      <c r="B15" s="2">
        <v>0</v>
      </c>
      <c r="C15" s="2">
        <v>1</v>
      </c>
      <c r="D15" s="2">
        <v>0</v>
      </c>
      <c r="E15" s="2">
        <v>0</v>
      </c>
      <c r="F15" s="2">
        <v>1</v>
      </c>
      <c r="G15" s="2">
        <v>1</v>
      </c>
      <c r="H15" s="2">
        <v>1</v>
      </c>
      <c r="I15" s="2">
        <v>0</v>
      </c>
      <c r="J15" s="2">
        <v>2.9000000953674316</v>
      </c>
      <c r="K15" s="2">
        <v>3.7999999523162842</v>
      </c>
      <c r="L15" s="2">
        <v>29</v>
      </c>
      <c r="M15" s="2">
        <v>0</v>
      </c>
      <c r="N15" s="2">
        <v>0</v>
      </c>
      <c r="O15" s="2">
        <v>0</v>
      </c>
      <c r="P15" s="2">
        <v>0</v>
      </c>
      <c r="Q15" s="2">
        <v>1</v>
      </c>
      <c r="R15" s="2">
        <v>0</v>
      </c>
      <c r="S15" s="2">
        <v>0</v>
      </c>
      <c r="T15" s="2">
        <v>0</v>
      </c>
      <c r="U15" s="2">
        <v>0</v>
      </c>
      <c r="V15" s="2">
        <v>1</v>
      </c>
      <c r="W15" s="2">
        <v>0</v>
      </c>
      <c r="X15" s="2">
        <v>0</v>
      </c>
      <c r="Y15" s="2">
        <v>3</v>
      </c>
      <c r="Z15" s="2">
        <v>2.5</v>
      </c>
      <c r="AA15" s="2">
        <v>0</v>
      </c>
      <c r="AB15" s="2">
        <v>1</v>
      </c>
      <c r="AC15" s="2">
        <v>1</v>
      </c>
    </row>
    <row r="16" spans="1:29" x14ac:dyDescent="0.35">
      <c r="A16" s="2">
        <v>20</v>
      </c>
      <c r="B16" s="2">
        <v>0</v>
      </c>
      <c r="C16" s="2">
        <v>1</v>
      </c>
      <c r="D16" s="2">
        <v>0</v>
      </c>
      <c r="E16" s="2">
        <v>0</v>
      </c>
      <c r="F16" s="2">
        <v>1</v>
      </c>
      <c r="G16" s="2">
        <v>0</v>
      </c>
      <c r="H16" s="2">
        <v>1</v>
      </c>
      <c r="I16" s="2">
        <v>0</v>
      </c>
      <c r="J16" s="2">
        <v>3.2999999523162842</v>
      </c>
      <c r="K16" s="2">
        <v>3.7000000476837158</v>
      </c>
      <c r="L16" s="2">
        <v>25</v>
      </c>
      <c r="M16" s="2">
        <v>0</v>
      </c>
      <c r="N16" s="2">
        <v>0</v>
      </c>
      <c r="O16" s="2">
        <v>1</v>
      </c>
      <c r="P16" s="2">
        <v>0</v>
      </c>
      <c r="Q16" s="2">
        <v>0</v>
      </c>
      <c r="R16" s="2">
        <v>0</v>
      </c>
      <c r="S16" s="2">
        <v>1</v>
      </c>
      <c r="T16" s="2">
        <v>1</v>
      </c>
      <c r="U16" s="2">
        <v>0</v>
      </c>
      <c r="V16" s="2">
        <v>1</v>
      </c>
      <c r="W16" s="2">
        <v>0</v>
      </c>
      <c r="X16" s="2">
        <v>0</v>
      </c>
      <c r="Y16" s="2">
        <v>1</v>
      </c>
      <c r="Z16" s="2">
        <v>4</v>
      </c>
      <c r="AA16" s="2">
        <v>1</v>
      </c>
      <c r="AB16" s="2">
        <v>1</v>
      </c>
      <c r="AC16" s="2">
        <v>1</v>
      </c>
    </row>
    <row r="17" spans="1:29" x14ac:dyDescent="0.35">
      <c r="A17" s="2">
        <v>22</v>
      </c>
      <c r="B17" s="2">
        <v>0</v>
      </c>
      <c r="C17" s="2">
        <v>0</v>
      </c>
      <c r="D17" s="2">
        <v>1</v>
      </c>
      <c r="E17" s="2">
        <v>0</v>
      </c>
      <c r="F17" s="2">
        <v>1</v>
      </c>
      <c r="G17" s="2">
        <v>0</v>
      </c>
      <c r="H17" s="2">
        <v>1</v>
      </c>
      <c r="I17" s="2">
        <v>0</v>
      </c>
      <c r="J17" s="2">
        <v>2.5999999046325684</v>
      </c>
      <c r="K17" s="2">
        <v>3</v>
      </c>
      <c r="L17" s="2">
        <v>21</v>
      </c>
      <c r="M17" s="2">
        <v>0</v>
      </c>
      <c r="N17" s="2">
        <v>0</v>
      </c>
      <c r="O17" s="2">
        <v>1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1</v>
      </c>
      <c r="V17" s="2">
        <v>1</v>
      </c>
      <c r="W17" s="2">
        <v>0</v>
      </c>
      <c r="X17" s="2">
        <v>1</v>
      </c>
      <c r="Y17" s="2">
        <v>3</v>
      </c>
      <c r="Z17" s="2">
        <v>3.5</v>
      </c>
      <c r="AA17" s="2">
        <v>1</v>
      </c>
      <c r="AB17" s="2">
        <v>1</v>
      </c>
      <c r="AC17" s="2">
        <v>0</v>
      </c>
    </row>
    <row r="18" spans="1:29" x14ac:dyDescent="0.35">
      <c r="A18" s="2">
        <v>19</v>
      </c>
      <c r="B18" s="2">
        <v>1</v>
      </c>
      <c r="C18" s="2">
        <v>0</v>
      </c>
      <c r="D18" s="2">
        <v>0</v>
      </c>
      <c r="E18" s="2">
        <v>0</v>
      </c>
      <c r="F18" s="2">
        <v>1</v>
      </c>
      <c r="G18" s="2">
        <v>0</v>
      </c>
      <c r="H18" s="2">
        <v>0</v>
      </c>
      <c r="I18" s="2">
        <v>1</v>
      </c>
      <c r="J18" s="2">
        <v>2.5</v>
      </c>
      <c r="K18" s="2">
        <v>3.5</v>
      </c>
      <c r="L18" s="2">
        <v>29</v>
      </c>
      <c r="M18" s="2">
        <v>0</v>
      </c>
      <c r="N18" s="2">
        <v>1</v>
      </c>
      <c r="O18" s="2">
        <v>0</v>
      </c>
      <c r="P18" s="2">
        <v>0</v>
      </c>
      <c r="Q18" s="2">
        <v>1</v>
      </c>
      <c r="R18" s="2">
        <v>0</v>
      </c>
      <c r="S18" s="2">
        <v>1</v>
      </c>
      <c r="T18" s="2">
        <v>0</v>
      </c>
      <c r="U18" s="2">
        <v>1</v>
      </c>
      <c r="V18" s="2">
        <v>1</v>
      </c>
      <c r="W18" s="2">
        <v>0</v>
      </c>
      <c r="X18" s="2">
        <v>0</v>
      </c>
      <c r="Y18" s="2">
        <v>4</v>
      </c>
      <c r="Z18" s="2">
        <v>3</v>
      </c>
      <c r="AA18" s="2">
        <v>1</v>
      </c>
      <c r="AB18" s="2">
        <v>1</v>
      </c>
      <c r="AC18" s="2">
        <v>0</v>
      </c>
    </row>
    <row r="19" spans="1:29" x14ac:dyDescent="0.35">
      <c r="A19" s="2">
        <v>22</v>
      </c>
      <c r="B19" s="2">
        <v>0</v>
      </c>
      <c r="C19" s="2">
        <v>0</v>
      </c>
      <c r="D19" s="2">
        <v>1</v>
      </c>
      <c r="E19" s="2">
        <v>0</v>
      </c>
      <c r="F19" s="2">
        <v>1</v>
      </c>
      <c r="G19" s="2">
        <v>0</v>
      </c>
      <c r="H19" s="2">
        <v>1</v>
      </c>
      <c r="I19" s="2">
        <v>0</v>
      </c>
      <c r="J19" s="2">
        <v>2.5</v>
      </c>
      <c r="K19" s="2">
        <v>3</v>
      </c>
      <c r="L19" s="2">
        <v>23</v>
      </c>
      <c r="M19" s="2">
        <v>0</v>
      </c>
      <c r="N19" s="2">
        <v>0</v>
      </c>
      <c r="O19" s="2">
        <v>1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1</v>
      </c>
      <c r="V19" s="2">
        <v>1</v>
      </c>
      <c r="W19" s="2">
        <v>0</v>
      </c>
      <c r="X19" s="2">
        <v>1</v>
      </c>
      <c r="Y19" s="2">
        <v>5</v>
      </c>
      <c r="Z19" s="2">
        <v>5</v>
      </c>
      <c r="AA19" s="2">
        <v>0</v>
      </c>
      <c r="AB19" s="2">
        <v>1</v>
      </c>
      <c r="AC19" s="2">
        <v>0</v>
      </c>
    </row>
    <row r="20" spans="1:29" x14ac:dyDescent="0.35">
      <c r="A20" s="2">
        <v>20</v>
      </c>
      <c r="B20" s="2">
        <v>0</v>
      </c>
      <c r="C20" s="2">
        <v>1</v>
      </c>
      <c r="D20" s="2">
        <v>0</v>
      </c>
      <c r="E20" s="2">
        <v>0</v>
      </c>
      <c r="F20" s="2">
        <v>1</v>
      </c>
      <c r="G20" s="2">
        <v>0</v>
      </c>
      <c r="H20" s="2">
        <v>1</v>
      </c>
      <c r="I20" s="2">
        <v>0</v>
      </c>
      <c r="J20" s="2">
        <v>2.4000000953674316</v>
      </c>
      <c r="K20" s="2">
        <v>3</v>
      </c>
      <c r="L20" s="2">
        <v>21</v>
      </c>
      <c r="M20" s="2">
        <v>0</v>
      </c>
      <c r="N20" s="2">
        <v>0</v>
      </c>
      <c r="O20" s="2">
        <v>1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1</v>
      </c>
      <c r="V20" s="2">
        <v>1</v>
      </c>
      <c r="W20" s="2">
        <v>0</v>
      </c>
      <c r="X20" s="2">
        <v>0</v>
      </c>
      <c r="Y20" s="2">
        <v>2</v>
      </c>
      <c r="Z20" s="2">
        <v>4</v>
      </c>
      <c r="AA20" s="2">
        <v>0</v>
      </c>
      <c r="AB20" s="2">
        <v>1</v>
      </c>
      <c r="AC20" s="2">
        <v>0</v>
      </c>
    </row>
    <row r="21" spans="1:29" x14ac:dyDescent="0.35">
      <c r="A21" s="2">
        <v>21</v>
      </c>
      <c r="B21" s="2">
        <v>0</v>
      </c>
      <c r="C21" s="2">
        <v>0</v>
      </c>
      <c r="D21" s="2">
        <v>1</v>
      </c>
      <c r="E21" s="2">
        <v>0</v>
      </c>
      <c r="F21" s="2">
        <v>1</v>
      </c>
      <c r="G21" s="2">
        <v>0</v>
      </c>
      <c r="H21" s="2">
        <v>1</v>
      </c>
      <c r="I21" s="2">
        <v>0</v>
      </c>
      <c r="J21" s="2">
        <v>3.5999999046325684</v>
      </c>
      <c r="K21" s="2">
        <v>3.5</v>
      </c>
      <c r="L21" s="2">
        <v>29</v>
      </c>
      <c r="M21" s="2">
        <v>0</v>
      </c>
      <c r="N21" s="2">
        <v>0</v>
      </c>
      <c r="O21" s="2">
        <v>0</v>
      </c>
      <c r="P21" s="2">
        <v>1</v>
      </c>
      <c r="Q21" s="2">
        <v>0</v>
      </c>
      <c r="R21" s="2">
        <v>0</v>
      </c>
      <c r="S21" s="2">
        <v>1</v>
      </c>
      <c r="T21" s="2">
        <v>0</v>
      </c>
      <c r="U21" s="2">
        <v>1</v>
      </c>
      <c r="V21" s="2">
        <v>1</v>
      </c>
      <c r="W21" s="2">
        <v>1</v>
      </c>
      <c r="X21" s="2">
        <v>1</v>
      </c>
      <c r="Y21" s="2">
        <v>1</v>
      </c>
      <c r="Z21" s="2">
        <v>5</v>
      </c>
      <c r="AA21" s="2">
        <v>1</v>
      </c>
      <c r="AB21" s="2">
        <v>1</v>
      </c>
      <c r="AC21" s="2">
        <v>1</v>
      </c>
    </row>
    <row r="22" spans="1:29" x14ac:dyDescent="0.35">
      <c r="A22" s="2">
        <v>20</v>
      </c>
      <c r="B22" s="2">
        <v>0</v>
      </c>
      <c r="C22" s="2">
        <v>1</v>
      </c>
      <c r="D22" s="2">
        <v>0</v>
      </c>
      <c r="E22" s="2">
        <v>0</v>
      </c>
      <c r="F22" s="2">
        <v>0</v>
      </c>
      <c r="G22" s="2">
        <v>0</v>
      </c>
      <c r="H22" s="2">
        <v>1</v>
      </c>
      <c r="I22" s="2">
        <v>0</v>
      </c>
      <c r="J22" s="2">
        <v>2.5999999046325684</v>
      </c>
      <c r="K22" s="2">
        <v>3.5</v>
      </c>
      <c r="L22" s="2">
        <v>25</v>
      </c>
      <c r="M22" s="2">
        <v>1</v>
      </c>
      <c r="N22" s="2">
        <v>0</v>
      </c>
      <c r="O22" s="2">
        <v>1</v>
      </c>
      <c r="P22" s="2">
        <v>0</v>
      </c>
      <c r="Q22" s="2">
        <v>0</v>
      </c>
      <c r="R22" s="2">
        <v>0</v>
      </c>
      <c r="S22" s="2">
        <v>0</v>
      </c>
      <c r="T22" s="2">
        <v>1</v>
      </c>
      <c r="U22" s="2">
        <v>1</v>
      </c>
      <c r="V22" s="2">
        <v>1</v>
      </c>
      <c r="W22" s="2">
        <v>1</v>
      </c>
      <c r="X22" s="2">
        <v>1</v>
      </c>
      <c r="Y22" s="2">
        <v>3</v>
      </c>
      <c r="Z22" s="2">
        <v>2</v>
      </c>
      <c r="AA22" s="2">
        <v>1</v>
      </c>
      <c r="AB22" s="2">
        <v>1</v>
      </c>
      <c r="AC22" s="2">
        <v>1</v>
      </c>
    </row>
    <row r="23" spans="1:29" x14ac:dyDescent="0.35">
      <c r="A23" s="2">
        <v>22</v>
      </c>
      <c r="B23" s="2">
        <v>0</v>
      </c>
      <c r="C23" s="2">
        <v>0</v>
      </c>
      <c r="D23" s="2">
        <v>1</v>
      </c>
      <c r="E23" s="2">
        <v>0</v>
      </c>
      <c r="F23" s="2">
        <v>1</v>
      </c>
      <c r="G23" s="2">
        <v>0</v>
      </c>
      <c r="H23" s="2">
        <v>0</v>
      </c>
      <c r="I23" s="2">
        <v>1</v>
      </c>
      <c r="J23" s="2">
        <v>2.7000000476837158</v>
      </c>
      <c r="K23" s="2">
        <v>3</v>
      </c>
      <c r="L23" s="2">
        <v>23</v>
      </c>
      <c r="M23" s="2">
        <v>1</v>
      </c>
      <c r="N23" s="2">
        <v>0</v>
      </c>
      <c r="O23" s="2">
        <v>0</v>
      </c>
      <c r="P23" s="2">
        <v>0</v>
      </c>
      <c r="Q23" s="2">
        <v>1</v>
      </c>
      <c r="R23" s="2">
        <v>0</v>
      </c>
      <c r="S23" s="2">
        <v>0</v>
      </c>
      <c r="T23" s="2">
        <v>0</v>
      </c>
      <c r="U23" s="2">
        <v>1</v>
      </c>
      <c r="V23" s="2">
        <v>1</v>
      </c>
      <c r="W23" s="2">
        <v>0</v>
      </c>
      <c r="X23" s="2">
        <v>1</v>
      </c>
      <c r="Y23" s="2">
        <v>1</v>
      </c>
      <c r="Z23" s="2">
        <v>1</v>
      </c>
      <c r="AA23" s="2">
        <v>1</v>
      </c>
      <c r="AB23" s="2">
        <v>0</v>
      </c>
      <c r="AC23" s="2">
        <v>1</v>
      </c>
    </row>
    <row r="24" spans="1:29" x14ac:dyDescent="0.35">
      <c r="A24" s="2">
        <v>20</v>
      </c>
      <c r="B24" s="2">
        <v>0</v>
      </c>
      <c r="C24" s="2">
        <v>1</v>
      </c>
      <c r="D24" s="2">
        <v>0</v>
      </c>
      <c r="E24" s="2">
        <v>0</v>
      </c>
      <c r="F24" s="2">
        <v>0</v>
      </c>
      <c r="G24" s="2">
        <v>0</v>
      </c>
      <c r="H24" s="2">
        <v>1</v>
      </c>
      <c r="I24" s="2">
        <v>0</v>
      </c>
      <c r="J24" s="2">
        <v>2.9000000953674316</v>
      </c>
      <c r="K24" s="2">
        <v>3.5999999046325684</v>
      </c>
      <c r="L24" s="2">
        <v>27</v>
      </c>
      <c r="M24" s="2">
        <v>0</v>
      </c>
      <c r="N24" s="2">
        <v>0</v>
      </c>
      <c r="O24" s="2">
        <v>0</v>
      </c>
      <c r="P24" s="2">
        <v>1</v>
      </c>
      <c r="Q24" s="2">
        <v>0</v>
      </c>
      <c r="R24" s="2">
        <v>1</v>
      </c>
      <c r="S24" s="2">
        <v>1</v>
      </c>
      <c r="T24" s="2">
        <v>0</v>
      </c>
      <c r="U24" s="2">
        <v>1</v>
      </c>
      <c r="V24" s="2">
        <v>1</v>
      </c>
      <c r="W24" s="2">
        <v>1</v>
      </c>
      <c r="X24" s="2">
        <v>1</v>
      </c>
      <c r="Y24" s="2">
        <v>1</v>
      </c>
      <c r="Z24" s="2">
        <v>1</v>
      </c>
      <c r="AA24" s="2">
        <v>0</v>
      </c>
      <c r="AB24" s="2">
        <v>1</v>
      </c>
      <c r="AC24" s="2">
        <v>0</v>
      </c>
    </row>
    <row r="25" spans="1:29" x14ac:dyDescent="0.35">
      <c r="A25" s="2">
        <v>21</v>
      </c>
      <c r="B25" s="2">
        <v>0</v>
      </c>
      <c r="C25" s="2">
        <v>0</v>
      </c>
      <c r="D25" s="2">
        <v>1</v>
      </c>
      <c r="E25" s="2">
        <v>0</v>
      </c>
      <c r="F25" s="2">
        <v>0</v>
      </c>
      <c r="G25" s="2">
        <v>1</v>
      </c>
      <c r="H25" s="2">
        <v>0</v>
      </c>
      <c r="I25" s="2">
        <v>0</v>
      </c>
      <c r="J25" s="2">
        <v>3</v>
      </c>
      <c r="K25" s="2">
        <v>4</v>
      </c>
      <c r="L25" s="2">
        <v>25</v>
      </c>
      <c r="M25" s="2">
        <v>1</v>
      </c>
      <c r="N25" s="2">
        <v>0</v>
      </c>
      <c r="O25" s="2">
        <v>0</v>
      </c>
      <c r="P25" s="2">
        <v>1</v>
      </c>
      <c r="Q25" s="2">
        <v>0</v>
      </c>
      <c r="R25" s="2">
        <v>1</v>
      </c>
      <c r="S25" s="2">
        <v>1</v>
      </c>
      <c r="T25" s="2">
        <v>1</v>
      </c>
      <c r="U25" s="2">
        <v>1</v>
      </c>
      <c r="V25" s="2">
        <v>1</v>
      </c>
      <c r="W25" s="2">
        <v>1</v>
      </c>
      <c r="X25" s="2">
        <v>1</v>
      </c>
      <c r="Y25" s="2">
        <v>0</v>
      </c>
      <c r="Z25" s="2">
        <v>0</v>
      </c>
      <c r="AA25" s="2">
        <v>1</v>
      </c>
      <c r="AB25" s="2">
        <v>0</v>
      </c>
      <c r="AC25" s="2">
        <v>0</v>
      </c>
    </row>
    <row r="26" spans="1:29" x14ac:dyDescent="0.35">
      <c r="A26" s="2">
        <v>20</v>
      </c>
      <c r="B26" s="2">
        <v>0</v>
      </c>
      <c r="C26" s="2">
        <v>1</v>
      </c>
      <c r="D26" s="2">
        <v>0</v>
      </c>
      <c r="E26" s="2">
        <v>0</v>
      </c>
      <c r="F26" s="2">
        <v>1</v>
      </c>
      <c r="G26" s="2">
        <v>0</v>
      </c>
      <c r="H26" s="2">
        <v>1</v>
      </c>
      <c r="I26" s="2">
        <v>0</v>
      </c>
      <c r="J26" s="2">
        <v>3.2999999523162842</v>
      </c>
      <c r="K26" s="2">
        <v>3.5999999046325684</v>
      </c>
      <c r="L26" s="2">
        <v>33</v>
      </c>
      <c r="M26" s="2">
        <v>0</v>
      </c>
      <c r="N26" s="2">
        <v>0</v>
      </c>
      <c r="O26" s="2">
        <v>0</v>
      </c>
      <c r="P26" s="2">
        <v>1</v>
      </c>
      <c r="Q26" s="2">
        <v>0</v>
      </c>
      <c r="R26" s="2">
        <v>1</v>
      </c>
      <c r="S26" s="2">
        <v>0</v>
      </c>
      <c r="T26" s="2">
        <v>1</v>
      </c>
      <c r="U26" s="2">
        <v>0</v>
      </c>
      <c r="V26" s="2">
        <v>1</v>
      </c>
      <c r="W26" s="2">
        <v>1</v>
      </c>
      <c r="X26" s="2">
        <v>0</v>
      </c>
      <c r="Y26" s="2">
        <v>2</v>
      </c>
      <c r="Z26" s="2">
        <v>5</v>
      </c>
      <c r="AA26" s="2">
        <v>1</v>
      </c>
      <c r="AB26" s="2">
        <v>1</v>
      </c>
      <c r="AC26" s="2">
        <v>0</v>
      </c>
    </row>
    <row r="27" spans="1:29" x14ac:dyDescent="0.35">
      <c r="A27" s="2">
        <v>20</v>
      </c>
      <c r="B27" s="2">
        <v>0</v>
      </c>
      <c r="C27" s="2">
        <v>1</v>
      </c>
      <c r="D27" s="2">
        <v>0</v>
      </c>
      <c r="E27" s="2">
        <v>0</v>
      </c>
      <c r="F27" s="2">
        <v>0</v>
      </c>
      <c r="G27" s="2">
        <v>0</v>
      </c>
      <c r="H27" s="2">
        <v>1</v>
      </c>
      <c r="I27" s="2">
        <v>0</v>
      </c>
      <c r="J27" s="2">
        <v>3.0999999046325684</v>
      </c>
      <c r="K27" s="2">
        <v>3.2999999523162842</v>
      </c>
      <c r="L27" s="2">
        <v>24</v>
      </c>
      <c r="M27" s="2">
        <v>1</v>
      </c>
      <c r="N27" s="2">
        <v>0</v>
      </c>
      <c r="O27" s="2">
        <v>0</v>
      </c>
      <c r="P27" s="2">
        <v>0</v>
      </c>
      <c r="Q27" s="2">
        <v>1</v>
      </c>
      <c r="R27" s="2">
        <v>1</v>
      </c>
      <c r="S27" s="2">
        <v>0</v>
      </c>
      <c r="T27" s="2">
        <v>0</v>
      </c>
      <c r="U27" s="2">
        <v>1</v>
      </c>
      <c r="V27" s="2">
        <v>1</v>
      </c>
      <c r="W27" s="2">
        <v>1</v>
      </c>
      <c r="X27" s="2">
        <v>1</v>
      </c>
      <c r="Y27" s="2">
        <v>1</v>
      </c>
      <c r="Z27" s="2">
        <v>1</v>
      </c>
      <c r="AA27" s="2">
        <v>1</v>
      </c>
      <c r="AB27" s="2">
        <v>1</v>
      </c>
      <c r="AC27" s="2">
        <v>0</v>
      </c>
    </row>
    <row r="28" spans="1:29" x14ac:dyDescent="0.35">
      <c r="A28" s="2">
        <v>20</v>
      </c>
      <c r="B28" s="2">
        <v>0</v>
      </c>
      <c r="C28" s="2">
        <v>1</v>
      </c>
      <c r="D28" s="2">
        <v>0</v>
      </c>
      <c r="E28" s="2">
        <v>0</v>
      </c>
      <c r="F28" s="2">
        <v>0</v>
      </c>
      <c r="G28" s="2">
        <v>0</v>
      </c>
      <c r="H28" s="2">
        <v>1</v>
      </c>
      <c r="I28" s="2">
        <v>0</v>
      </c>
      <c r="J28" s="2">
        <v>3</v>
      </c>
      <c r="K28" s="2">
        <v>3.5999999046325684</v>
      </c>
      <c r="L28" s="2">
        <v>27</v>
      </c>
      <c r="M28" s="2">
        <v>1</v>
      </c>
      <c r="N28" s="2">
        <v>0</v>
      </c>
      <c r="O28" s="2">
        <v>0</v>
      </c>
      <c r="P28" s="2">
        <v>1</v>
      </c>
      <c r="Q28" s="2">
        <v>0</v>
      </c>
      <c r="R28" s="2">
        <v>0</v>
      </c>
      <c r="S28" s="2">
        <v>1</v>
      </c>
      <c r="T28" s="2">
        <v>1</v>
      </c>
      <c r="U28" s="2">
        <v>0</v>
      </c>
      <c r="V28" s="2">
        <v>1</v>
      </c>
      <c r="W28" s="2">
        <v>1</v>
      </c>
      <c r="X28" s="2">
        <v>0</v>
      </c>
      <c r="Y28" s="2">
        <v>2</v>
      </c>
      <c r="Z28" s="2">
        <v>1</v>
      </c>
      <c r="AA28" s="2">
        <v>1</v>
      </c>
      <c r="AB28" s="2">
        <v>0</v>
      </c>
      <c r="AC28" s="2">
        <v>0</v>
      </c>
    </row>
    <row r="29" spans="1:29" x14ac:dyDescent="0.35">
      <c r="A29" s="2">
        <v>20</v>
      </c>
      <c r="B29" s="2">
        <v>0</v>
      </c>
      <c r="C29" s="2">
        <v>1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3.2000000476837158</v>
      </c>
      <c r="K29" s="2">
        <v>3.0999999046325684</v>
      </c>
      <c r="L29" s="2">
        <v>20</v>
      </c>
      <c r="M29" s="2">
        <v>0</v>
      </c>
      <c r="N29" s="2">
        <v>0</v>
      </c>
      <c r="O29" s="2">
        <v>1</v>
      </c>
      <c r="P29" s="2">
        <v>0</v>
      </c>
      <c r="Q29" s="2">
        <v>0</v>
      </c>
      <c r="R29" s="2">
        <v>0</v>
      </c>
      <c r="S29" s="2">
        <v>1</v>
      </c>
      <c r="T29" s="2">
        <v>1</v>
      </c>
      <c r="U29" s="2">
        <v>1</v>
      </c>
      <c r="V29" s="2">
        <v>1</v>
      </c>
      <c r="W29" s="2">
        <v>0</v>
      </c>
      <c r="X29" s="2">
        <v>1</v>
      </c>
      <c r="Y29" s="2">
        <v>1</v>
      </c>
      <c r="Z29" s="2">
        <v>2</v>
      </c>
      <c r="AA29" s="2">
        <v>1</v>
      </c>
      <c r="AB29" s="2">
        <v>0</v>
      </c>
      <c r="AC29" s="2">
        <v>0</v>
      </c>
    </row>
    <row r="30" spans="1:29" x14ac:dyDescent="0.35">
      <c r="A30" s="2">
        <v>20</v>
      </c>
      <c r="B30" s="2">
        <v>0</v>
      </c>
      <c r="C30" s="2">
        <v>1</v>
      </c>
      <c r="D30" s="2">
        <v>0</v>
      </c>
      <c r="E30" s="2">
        <v>0</v>
      </c>
      <c r="F30" s="2">
        <v>0</v>
      </c>
      <c r="G30" s="2">
        <v>0</v>
      </c>
      <c r="H30" s="2">
        <v>1</v>
      </c>
      <c r="I30" s="2">
        <v>0</v>
      </c>
      <c r="J30" s="2">
        <v>3</v>
      </c>
      <c r="K30" s="2">
        <v>3.4000000953674316</v>
      </c>
      <c r="L30" s="2">
        <v>21</v>
      </c>
      <c r="M30" s="2">
        <v>0</v>
      </c>
      <c r="N30" s="2">
        <v>0</v>
      </c>
      <c r="O30" s="2">
        <v>0</v>
      </c>
      <c r="P30" s="2">
        <v>1</v>
      </c>
      <c r="Q30" s="2">
        <v>0</v>
      </c>
      <c r="R30" s="2">
        <v>0</v>
      </c>
      <c r="S30" s="2">
        <v>1</v>
      </c>
      <c r="T30" s="2">
        <v>0</v>
      </c>
      <c r="U30" s="2">
        <v>1</v>
      </c>
      <c r="V30" s="2">
        <v>0</v>
      </c>
      <c r="W30" s="2">
        <v>0</v>
      </c>
      <c r="X30" s="2">
        <v>0</v>
      </c>
      <c r="Y30" s="2">
        <v>0</v>
      </c>
      <c r="Z30" s="2">
        <v>2</v>
      </c>
      <c r="AA30" s="2">
        <v>1</v>
      </c>
      <c r="AB30" s="2">
        <v>1</v>
      </c>
      <c r="AC30" s="2">
        <v>1</v>
      </c>
    </row>
    <row r="31" spans="1:29" x14ac:dyDescent="0.35">
      <c r="A31" s="2">
        <v>20</v>
      </c>
      <c r="B31" s="2">
        <v>0</v>
      </c>
      <c r="C31" s="2">
        <v>1</v>
      </c>
      <c r="D31" s="2">
        <v>0</v>
      </c>
      <c r="E31" s="2">
        <v>0</v>
      </c>
      <c r="F31" s="2">
        <v>0</v>
      </c>
      <c r="G31" s="2">
        <v>0</v>
      </c>
      <c r="H31" s="2">
        <v>1</v>
      </c>
      <c r="I31" s="2">
        <v>0</v>
      </c>
      <c r="J31" s="2">
        <v>3.4000000953674316</v>
      </c>
      <c r="K31" s="2">
        <v>3.7000000476837158</v>
      </c>
      <c r="L31" s="2">
        <v>24</v>
      </c>
      <c r="M31" s="2">
        <v>0</v>
      </c>
      <c r="N31" s="2">
        <v>0</v>
      </c>
      <c r="O31" s="2">
        <v>0</v>
      </c>
      <c r="P31" s="2">
        <v>1</v>
      </c>
      <c r="Q31" s="2">
        <v>0</v>
      </c>
      <c r="R31" s="2">
        <v>0</v>
      </c>
      <c r="S31" s="2">
        <v>0</v>
      </c>
      <c r="T31" s="2">
        <v>1</v>
      </c>
      <c r="U31" s="2">
        <v>0</v>
      </c>
      <c r="V31" s="2">
        <v>1</v>
      </c>
      <c r="W31" s="2">
        <v>1</v>
      </c>
      <c r="X31" s="2">
        <v>0</v>
      </c>
      <c r="Y31" s="2">
        <v>0.5</v>
      </c>
      <c r="Z31" s="2">
        <v>2</v>
      </c>
      <c r="AA31" s="2">
        <v>1</v>
      </c>
      <c r="AB31" s="2">
        <v>1</v>
      </c>
      <c r="AC31" s="2">
        <v>1</v>
      </c>
    </row>
    <row r="32" spans="1:29" x14ac:dyDescent="0.35">
      <c r="A32" s="2">
        <v>21</v>
      </c>
      <c r="B32" s="2">
        <v>0</v>
      </c>
      <c r="C32" s="2">
        <v>1</v>
      </c>
      <c r="D32" s="2">
        <v>0</v>
      </c>
      <c r="E32" s="2">
        <v>0</v>
      </c>
      <c r="F32" s="2">
        <v>1</v>
      </c>
      <c r="G32" s="2">
        <v>0</v>
      </c>
      <c r="H32" s="2">
        <v>1</v>
      </c>
      <c r="I32" s="2">
        <v>0</v>
      </c>
      <c r="J32" s="2">
        <v>2.9000000953674316</v>
      </c>
      <c r="K32" s="2">
        <v>3.7000000476837158</v>
      </c>
      <c r="L32" s="2">
        <v>20</v>
      </c>
      <c r="M32" s="2">
        <v>0</v>
      </c>
      <c r="N32" s="2">
        <v>0</v>
      </c>
      <c r="O32" s="2">
        <v>0</v>
      </c>
      <c r="P32" s="2">
        <v>1</v>
      </c>
      <c r="Q32" s="2">
        <v>0</v>
      </c>
      <c r="R32" s="2">
        <v>0</v>
      </c>
      <c r="S32" s="2">
        <v>0</v>
      </c>
      <c r="T32" s="2">
        <v>0</v>
      </c>
      <c r="U32" s="2">
        <v>1</v>
      </c>
      <c r="V32" s="2">
        <v>1</v>
      </c>
      <c r="W32" s="2">
        <v>0</v>
      </c>
      <c r="X32" s="2">
        <v>0</v>
      </c>
      <c r="Y32" s="2">
        <v>1</v>
      </c>
      <c r="Z32" s="2">
        <v>2</v>
      </c>
      <c r="AA32" s="2">
        <v>1</v>
      </c>
      <c r="AB32" s="2">
        <v>0</v>
      </c>
      <c r="AC32" s="2">
        <v>0</v>
      </c>
    </row>
    <row r="33" spans="1:29" x14ac:dyDescent="0.35">
      <c r="A33" s="2">
        <v>21</v>
      </c>
      <c r="B33" s="2">
        <v>0</v>
      </c>
      <c r="C33" s="2">
        <v>0</v>
      </c>
      <c r="D33" s="2">
        <v>1</v>
      </c>
      <c r="E33" s="2">
        <v>0</v>
      </c>
      <c r="F33" s="2">
        <v>0</v>
      </c>
      <c r="G33" s="2">
        <v>0</v>
      </c>
      <c r="H33" s="2">
        <v>1</v>
      </c>
      <c r="I33" s="2">
        <v>0</v>
      </c>
      <c r="J33" s="2">
        <v>3.5</v>
      </c>
      <c r="K33" s="2">
        <v>3.2999999523162842</v>
      </c>
      <c r="L33" s="2">
        <v>23</v>
      </c>
      <c r="M33" s="2">
        <v>0</v>
      </c>
      <c r="N33" s="2">
        <v>0</v>
      </c>
      <c r="O33" s="2">
        <v>1</v>
      </c>
      <c r="P33" s="2">
        <v>0</v>
      </c>
      <c r="Q33" s="2">
        <v>0</v>
      </c>
      <c r="R33" s="2">
        <v>0</v>
      </c>
      <c r="S33" s="2">
        <v>1</v>
      </c>
      <c r="T33" s="2">
        <v>1</v>
      </c>
      <c r="U33" s="2">
        <v>1</v>
      </c>
      <c r="V33" s="2">
        <v>1</v>
      </c>
      <c r="W33" s="2">
        <v>1</v>
      </c>
      <c r="X33" s="2">
        <v>0</v>
      </c>
      <c r="Y33" s="2">
        <v>1</v>
      </c>
      <c r="Z33" s="2">
        <v>0</v>
      </c>
      <c r="AA33" s="2">
        <v>1</v>
      </c>
      <c r="AB33" s="2">
        <v>1</v>
      </c>
      <c r="AC33" s="2">
        <v>1</v>
      </c>
    </row>
    <row r="34" spans="1:29" x14ac:dyDescent="0.35">
      <c r="A34" s="2">
        <v>22</v>
      </c>
      <c r="B34" s="2">
        <v>0</v>
      </c>
      <c r="C34" s="2">
        <v>0</v>
      </c>
      <c r="D34" s="2">
        <v>1</v>
      </c>
      <c r="E34" s="2">
        <v>0</v>
      </c>
      <c r="F34" s="2">
        <v>1</v>
      </c>
      <c r="G34" s="2">
        <v>0</v>
      </c>
      <c r="H34" s="2">
        <v>1</v>
      </c>
      <c r="I34" s="2">
        <v>0</v>
      </c>
      <c r="J34" s="2">
        <v>3.7000000476837158</v>
      </c>
      <c r="K34" s="2">
        <v>3.2999999523162842</v>
      </c>
      <c r="L34" s="2">
        <v>22</v>
      </c>
      <c r="M34" s="2">
        <v>0</v>
      </c>
      <c r="N34" s="2">
        <v>0</v>
      </c>
      <c r="O34" s="2">
        <v>0</v>
      </c>
      <c r="P34" s="2">
        <v>1</v>
      </c>
      <c r="Q34" s="2">
        <v>0</v>
      </c>
      <c r="R34" s="2">
        <v>0</v>
      </c>
      <c r="S34" s="2">
        <v>1</v>
      </c>
      <c r="T34" s="2">
        <v>0</v>
      </c>
      <c r="U34" s="2">
        <v>1</v>
      </c>
      <c r="V34" s="2">
        <v>1</v>
      </c>
      <c r="W34" s="2">
        <v>1</v>
      </c>
      <c r="X34" s="2">
        <v>1</v>
      </c>
      <c r="Y34" s="2">
        <v>0</v>
      </c>
      <c r="Z34" s="2">
        <v>1</v>
      </c>
      <c r="AA34" s="2">
        <v>1</v>
      </c>
      <c r="AB34" s="2">
        <v>1</v>
      </c>
      <c r="AC34" s="2">
        <v>0</v>
      </c>
    </row>
    <row r="35" spans="1:29" x14ac:dyDescent="0.35">
      <c r="A35" s="2">
        <v>20</v>
      </c>
      <c r="B35" s="2">
        <v>0</v>
      </c>
      <c r="C35" s="2">
        <v>0</v>
      </c>
      <c r="D35" s="2">
        <v>1</v>
      </c>
      <c r="E35" s="2">
        <v>0</v>
      </c>
      <c r="F35" s="2">
        <v>0</v>
      </c>
      <c r="G35" s="2">
        <v>0</v>
      </c>
      <c r="H35" s="2">
        <v>1</v>
      </c>
      <c r="I35" s="2">
        <v>0</v>
      </c>
      <c r="J35" s="2">
        <v>3.5</v>
      </c>
      <c r="K35" s="2">
        <v>3.5</v>
      </c>
      <c r="L35" s="2">
        <v>24</v>
      </c>
      <c r="M35" s="2">
        <v>1</v>
      </c>
      <c r="N35" s="2">
        <v>0</v>
      </c>
      <c r="O35" s="2">
        <v>0</v>
      </c>
      <c r="P35" s="2">
        <v>0</v>
      </c>
      <c r="Q35" s="2">
        <v>1</v>
      </c>
      <c r="R35" s="2">
        <v>0</v>
      </c>
      <c r="S35" s="2">
        <v>1</v>
      </c>
      <c r="T35" s="2">
        <v>0</v>
      </c>
      <c r="U35" s="2">
        <v>1</v>
      </c>
      <c r="V35" s="2">
        <v>1</v>
      </c>
      <c r="W35" s="2">
        <v>0</v>
      </c>
      <c r="X35" s="2">
        <v>1</v>
      </c>
      <c r="Y35" s="2">
        <v>0</v>
      </c>
      <c r="Z35" s="2">
        <v>1</v>
      </c>
      <c r="AA35" s="2">
        <v>1</v>
      </c>
      <c r="AB35" s="2">
        <v>1</v>
      </c>
      <c r="AC35" s="2">
        <v>1</v>
      </c>
    </row>
    <row r="36" spans="1:29" x14ac:dyDescent="0.35">
      <c r="A36" s="2">
        <v>21</v>
      </c>
      <c r="B36" s="2">
        <v>0</v>
      </c>
      <c r="C36" s="2">
        <v>0</v>
      </c>
      <c r="D36" s="2">
        <v>1</v>
      </c>
      <c r="E36" s="2">
        <v>0</v>
      </c>
      <c r="F36" s="2">
        <v>1</v>
      </c>
      <c r="G36" s="2">
        <v>0</v>
      </c>
      <c r="H36" s="2">
        <v>1</v>
      </c>
      <c r="I36" s="2">
        <v>0</v>
      </c>
      <c r="J36" s="2">
        <v>2.7999999523162842</v>
      </c>
      <c r="K36" s="2">
        <v>3.2000000476837158</v>
      </c>
      <c r="L36" s="2">
        <v>28</v>
      </c>
      <c r="M36" s="2">
        <v>0</v>
      </c>
      <c r="N36" s="2">
        <v>1</v>
      </c>
      <c r="O36" s="2">
        <v>0</v>
      </c>
      <c r="P36" s="2">
        <v>1</v>
      </c>
      <c r="Q36" s="2">
        <v>0</v>
      </c>
      <c r="R36" s="2">
        <v>0</v>
      </c>
      <c r="S36" s="2">
        <v>0</v>
      </c>
      <c r="T36" s="2">
        <v>0</v>
      </c>
      <c r="U36" s="2">
        <v>1</v>
      </c>
      <c r="V36" s="2">
        <v>1</v>
      </c>
      <c r="W36" s="2">
        <v>1</v>
      </c>
      <c r="X36" s="2">
        <v>1</v>
      </c>
      <c r="Y36" s="2">
        <v>1</v>
      </c>
      <c r="Z36" s="2">
        <v>3</v>
      </c>
      <c r="AA36" s="2">
        <v>1</v>
      </c>
      <c r="AB36" s="2">
        <v>1</v>
      </c>
      <c r="AC36" s="2">
        <v>1</v>
      </c>
    </row>
    <row r="37" spans="1:29" x14ac:dyDescent="0.35">
      <c r="A37" s="2">
        <v>21</v>
      </c>
      <c r="B37" s="2">
        <v>0</v>
      </c>
      <c r="C37" s="2">
        <v>0</v>
      </c>
      <c r="D37" s="2">
        <v>1</v>
      </c>
      <c r="E37" s="2">
        <v>0</v>
      </c>
      <c r="F37" s="2">
        <v>0</v>
      </c>
      <c r="G37" s="2">
        <v>1</v>
      </c>
      <c r="H37" s="2">
        <v>1</v>
      </c>
      <c r="I37" s="2">
        <v>0</v>
      </c>
      <c r="J37" s="2">
        <v>2.5</v>
      </c>
      <c r="K37" s="2">
        <v>3.2999999523162842</v>
      </c>
      <c r="L37" s="2">
        <v>25</v>
      </c>
      <c r="M37" s="2">
        <v>1</v>
      </c>
      <c r="N37" s="2">
        <v>0</v>
      </c>
      <c r="O37" s="2">
        <v>0</v>
      </c>
      <c r="P37" s="2">
        <v>0</v>
      </c>
      <c r="Q37" s="2">
        <v>1</v>
      </c>
      <c r="R37" s="2">
        <v>0</v>
      </c>
      <c r="S37" s="2">
        <v>1</v>
      </c>
      <c r="T37" s="2">
        <v>0</v>
      </c>
      <c r="U37" s="2">
        <v>1</v>
      </c>
      <c r="V37" s="2">
        <v>1</v>
      </c>
      <c r="W37" s="2">
        <v>1</v>
      </c>
      <c r="X37" s="2">
        <v>1</v>
      </c>
      <c r="Y37" s="2">
        <v>1</v>
      </c>
      <c r="Z37" s="2">
        <v>1</v>
      </c>
      <c r="AA37" s="2">
        <v>1</v>
      </c>
      <c r="AB37" s="2">
        <v>1</v>
      </c>
      <c r="AC37" s="2">
        <v>1</v>
      </c>
    </row>
    <row r="38" spans="1:29" x14ac:dyDescent="0.35">
      <c r="A38" s="2">
        <v>21</v>
      </c>
      <c r="B38" s="2">
        <v>0</v>
      </c>
      <c r="C38" s="2">
        <v>0</v>
      </c>
      <c r="D38" s="2">
        <v>1</v>
      </c>
      <c r="E38" s="2">
        <v>0</v>
      </c>
      <c r="F38" s="2">
        <v>0</v>
      </c>
      <c r="G38" s="2">
        <v>0</v>
      </c>
      <c r="H38" s="2">
        <v>1</v>
      </c>
      <c r="I38" s="2">
        <v>0</v>
      </c>
      <c r="J38" s="2">
        <v>3.0999999046325684</v>
      </c>
      <c r="K38" s="2">
        <v>3.4000000953674316</v>
      </c>
      <c r="L38" s="2">
        <v>23</v>
      </c>
      <c r="M38" s="2">
        <v>0</v>
      </c>
      <c r="N38" s="2">
        <v>0</v>
      </c>
      <c r="O38" s="2">
        <v>1</v>
      </c>
      <c r="P38" s="2">
        <v>0</v>
      </c>
      <c r="Q38" s="2">
        <v>0</v>
      </c>
      <c r="R38" s="2">
        <v>0</v>
      </c>
      <c r="S38" s="2">
        <v>1</v>
      </c>
      <c r="T38" s="2">
        <v>1</v>
      </c>
      <c r="U38" s="2">
        <v>1</v>
      </c>
      <c r="V38" s="2">
        <v>1</v>
      </c>
      <c r="W38" s="2">
        <v>1</v>
      </c>
      <c r="X38" s="2">
        <v>0</v>
      </c>
      <c r="Y38" s="2">
        <v>0.5</v>
      </c>
      <c r="Z38" s="2">
        <v>1</v>
      </c>
      <c r="AA38" s="2">
        <v>1</v>
      </c>
      <c r="AB38" s="2">
        <v>1</v>
      </c>
      <c r="AC38" s="2">
        <v>1</v>
      </c>
    </row>
    <row r="39" spans="1:29" x14ac:dyDescent="0.35">
      <c r="A39" s="2">
        <v>20</v>
      </c>
      <c r="B39" s="2">
        <v>0</v>
      </c>
      <c r="C39" s="2">
        <v>1</v>
      </c>
      <c r="D39" s="2">
        <v>0</v>
      </c>
      <c r="E39" s="2">
        <v>0</v>
      </c>
      <c r="F39" s="2">
        <v>1</v>
      </c>
      <c r="G39" s="2">
        <v>0</v>
      </c>
      <c r="H39" s="2">
        <v>1</v>
      </c>
      <c r="I39" s="2">
        <v>0</v>
      </c>
      <c r="J39" s="2">
        <v>3.5</v>
      </c>
      <c r="K39" s="2">
        <v>3.5</v>
      </c>
      <c r="L39" s="2">
        <v>24</v>
      </c>
      <c r="M39" s="2">
        <v>1</v>
      </c>
      <c r="N39" s="2">
        <v>0</v>
      </c>
      <c r="O39" s="2">
        <v>0</v>
      </c>
      <c r="P39" s="2">
        <v>1</v>
      </c>
      <c r="Q39" s="2">
        <v>0</v>
      </c>
      <c r="R39" s="2">
        <v>0</v>
      </c>
      <c r="S39" s="2">
        <v>0</v>
      </c>
      <c r="T39" s="2">
        <v>1</v>
      </c>
      <c r="U39" s="2">
        <v>1</v>
      </c>
      <c r="V39" s="2">
        <v>1</v>
      </c>
      <c r="W39" s="2">
        <v>0</v>
      </c>
      <c r="X39" s="2">
        <v>1</v>
      </c>
      <c r="Y39" s="2">
        <v>1</v>
      </c>
      <c r="Z39" s="2">
        <v>3</v>
      </c>
      <c r="AA39" s="2">
        <v>1</v>
      </c>
      <c r="AB39" s="2">
        <v>1</v>
      </c>
      <c r="AC39" s="2">
        <v>0</v>
      </c>
    </row>
    <row r="40" spans="1:29" x14ac:dyDescent="0.35">
      <c r="A40" s="2">
        <v>20</v>
      </c>
      <c r="B40" s="2">
        <v>0</v>
      </c>
      <c r="C40" s="2">
        <v>1</v>
      </c>
      <c r="D40" s="2">
        <v>0</v>
      </c>
      <c r="E40" s="2">
        <v>0</v>
      </c>
      <c r="F40" s="2">
        <v>0</v>
      </c>
      <c r="G40" s="2">
        <v>0</v>
      </c>
      <c r="H40" s="2">
        <v>1</v>
      </c>
      <c r="I40" s="2">
        <v>0</v>
      </c>
      <c r="J40" s="2">
        <v>3.4000000953674316</v>
      </c>
      <c r="K40" s="2">
        <v>3.4000000953674316</v>
      </c>
      <c r="L40" s="2">
        <v>26</v>
      </c>
      <c r="M40" s="2">
        <v>1</v>
      </c>
      <c r="N40" s="2">
        <v>0</v>
      </c>
      <c r="O40" s="2">
        <v>0</v>
      </c>
      <c r="P40" s="2">
        <v>0</v>
      </c>
      <c r="Q40" s="2">
        <v>1</v>
      </c>
      <c r="R40" s="2">
        <v>0</v>
      </c>
      <c r="S40" s="2">
        <v>1</v>
      </c>
      <c r="T40" s="2">
        <v>0</v>
      </c>
      <c r="U40" s="2">
        <v>0</v>
      </c>
      <c r="V40" s="2">
        <v>1</v>
      </c>
      <c r="W40" s="2">
        <v>1</v>
      </c>
      <c r="X40" s="2">
        <v>0</v>
      </c>
      <c r="Y40" s="2">
        <v>0.5</v>
      </c>
      <c r="Z40" s="2">
        <v>0</v>
      </c>
      <c r="AA40" s="2">
        <v>1</v>
      </c>
      <c r="AB40" s="2">
        <v>1</v>
      </c>
      <c r="AC40" s="2">
        <v>1</v>
      </c>
    </row>
    <row r="41" spans="1:29" x14ac:dyDescent="0.35">
      <c r="A41" s="2">
        <v>21</v>
      </c>
      <c r="B41" s="2">
        <v>0</v>
      </c>
      <c r="C41" s="2">
        <v>0</v>
      </c>
      <c r="D41" s="2">
        <v>1</v>
      </c>
      <c r="E41" s="2">
        <v>0</v>
      </c>
      <c r="F41" s="2">
        <v>0</v>
      </c>
      <c r="G41" s="2">
        <v>0</v>
      </c>
      <c r="H41" s="2">
        <v>1</v>
      </c>
      <c r="I41" s="2">
        <v>0</v>
      </c>
      <c r="J41" s="2">
        <v>3.5</v>
      </c>
      <c r="K41" s="2">
        <v>3.7000000476837158</v>
      </c>
      <c r="L41" s="2">
        <v>23</v>
      </c>
      <c r="M41" s="2">
        <v>1</v>
      </c>
      <c r="N41" s="2">
        <v>0</v>
      </c>
      <c r="O41" s="2">
        <v>0</v>
      </c>
      <c r="P41" s="2">
        <v>1</v>
      </c>
      <c r="Q41" s="2">
        <v>0</v>
      </c>
      <c r="R41" s="2">
        <v>0</v>
      </c>
      <c r="S41" s="2">
        <v>1</v>
      </c>
      <c r="T41" s="2">
        <v>1</v>
      </c>
      <c r="U41" s="2">
        <v>0</v>
      </c>
      <c r="V41" s="2">
        <v>1</v>
      </c>
      <c r="W41" s="2">
        <v>0</v>
      </c>
      <c r="X41" s="2">
        <v>1</v>
      </c>
      <c r="Y41" s="2">
        <v>0</v>
      </c>
      <c r="Z41" s="2">
        <v>2</v>
      </c>
      <c r="AA41" s="2">
        <v>1</v>
      </c>
      <c r="AB41" s="2">
        <v>0</v>
      </c>
      <c r="AC41" s="2">
        <v>1</v>
      </c>
    </row>
    <row r="42" spans="1:29" x14ac:dyDescent="0.35">
      <c r="A42" s="2">
        <v>21</v>
      </c>
      <c r="B42" s="2">
        <v>0</v>
      </c>
      <c r="C42" s="2">
        <v>0</v>
      </c>
      <c r="D42" s="2">
        <v>1</v>
      </c>
      <c r="E42" s="2">
        <v>0</v>
      </c>
      <c r="F42" s="2">
        <v>1</v>
      </c>
      <c r="G42" s="2">
        <v>0</v>
      </c>
      <c r="H42" s="2">
        <v>1</v>
      </c>
      <c r="I42" s="2">
        <v>0</v>
      </c>
      <c r="J42" s="2">
        <v>2.5999999046325684</v>
      </c>
      <c r="K42" s="2">
        <v>2.5</v>
      </c>
      <c r="L42" s="2">
        <v>26</v>
      </c>
      <c r="M42" s="2">
        <v>0</v>
      </c>
      <c r="N42" s="2">
        <v>1</v>
      </c>
      <c r="O42" s="2">
        <v>0</v>
      </c>
      <c r="P42" s="2">
        <v>0</v>
      </c>
      <c r="Q42" s="2">
        <v>1</v>
      </c>
      <c r="R42" s="2">
        <v>0</v>
      </c>
      <c r="S42" s="2">
        <v>1</v>
      </c>
      <c r="T42" s="2">
        <v>1</v>
      </c>
      <c r="U42" s="2">
        <v>1</v>
      </c>
      <c r="V42" s="2">
        <v>1</v>
      </c>
      <c r="W42" s="2">
        <v>1</v>
      </c>
      <c r="X42" s="2">
        <v>0</v>
      </c>
      <c r="Y42" s="2">
        <v>1</v>
      </c>
      <c r="Z42" s="2">
        <v>1</v>
      </c>
      <c r="AA42" s="2">
        <v>0</v>
      </c>
      <c r="AB42" s="2">
        <v>0</v>
      </c>
      <c r="AC42" s="2">
        <v>0</v>
      </c>
    </row>
    <row r="43" spans="1:29" x14ac:dyDescent="0.35">
      <c r="A43" s="2">
        <v>21</v>
      </c>
      <c r="B43" s="2">
        <v>0</v>
      </c>
      <c r="C43" s="2">
        <v>0</v>
      </c>
      <c r="D43" s="2">
        <v>1</v>
      </c>
      <c r="E43" s="2">
        <v>0</v>
      </c>
      <c r="F43" s="2">
        <v>1</v>
      </c>
      <c r="G43" s="2">
        <v>0</v>
      </c>
      <c r="H43" s="2">
        <v>1</v>
      </c>
      <c r="I43" s="2">
        <v>0</v>
      </c>
      <c r="J43" s="2">
        <v>2.7999999523162842</v>
      </c>
      <c r="K43" s="2">
        <v>3.7000000476837158</v>
      </c>
      <c r="L43" s="2">
        <v>23</v>
      </c>
      <c r="M43" s="2">
        <v>0</v>
      </c>
      <c r="N43" s="2">
        <v>1</v>
      </c>
      <c r="O43" s="2">
        <v>0</v>
      </c>
      <c r="P43" s="2">
        <v>0</v>
      </c>
      <c r="Q43" s="2">
        <v>1</v>
      </c>
      <c r="R43" s="2">
        <v>1</v>
      </c>
      <c r="S43" s="2">
        <v>1</v>
      </c>
      <c r="T43" s="2">
        <v>1</v>
      </c>
      <c r="U43" s="2">
        <v>0</v>
      </c>
      <c r="V43" s="2">
        <v>1</v>
      </c>
      <c r="W43" s="2">
        <v>0</v>
      </c>
      <c r="X43" s="2">
        <v>1</v>
      </c>
      <c r="Y43" s="2">
        <v>0</v>
      </c>
      <c r="Z43" s="2">
        <v>2</v>
      </c>
      <c r="AA43" s="2">
        <v>1</v>
      </c>
      <c r="AB43" s="2">
        <v>1</v>
      </c>
      <c r="AC43" s="2">
        <v>1</v>
      </c>
    </row>
    <row r="44" spans="1:29" x14ac:dyDescent="0.35">
      <c r="A44" s="2">
        <v>21</v>
      </c>
      <c r="B44" s="2">
        <v>0</v>
      </c>
      <c r="C44" s="2">
        <v>0</v>
      </c>
      <c r="D44" s="2">
        <v>1</v>
      </c>
      <c r="E44" s="2">
        <v>0</v>
      </c>
      <c r="F44" s="2">
        <v>0</v>
      </c>
      <c r="G44" s="2">
        <v>0</v>
      </c>
      <c r="H44" s="2">
        <v>1</v>
      </c>
      <c r="I44" s="2">
        <v>0</v>
      </c>
      <c r="J44" s="2">
        <v>2.5999999046325684</v>
      </c>
      <c r="K44" s="2">
        <v>3</v>
      </c>
      <c r="L44" s="2">
        <v>23</v>
      </c>
      <c r="M44" s="2">
        <v>0</v>
      </c>
      <c r="N44" s="2">
        <v>0</v>
      </c>
      <c r="O44" s="2">
        <v>0</v>
      </c>
      <c r="P44" s="2">
        <v>0</v>
      </c>
      <c r="Q44" s="2">
        <v>1</v>
      </c>
      <c r="R44" s="2">
        <v>0</v>
      </c>
      <c r="S44" s="2">
        <v>0</v>
      </c>
      <c r="T44" s="2">
        <v>0</v>
      </c>
      <c r="U44" s="2">
        <v>1</v>
      </c>
      <c r="V44" s="2">
        <v>1</v>
      </c>
      <c r="W44" s="2">
        <v>0</v>
      </c>
      <c r="X44" s="2">
        <v>0</v>
      </c>
      <c r="Y44" s="2">
        <v>2</v>
      </c>
      <c r="Z44" s="2">
        <v>3</v>
      </c>
      <c r="AA44" s="2">
        <v>1</v>
      </c>
      <c r="AB44" s="2">
        <v>0</v>
      </c>
      <c r="AC44" s="2">
        <v>0</v>
      </c>
    </row>
    <row r="45" spans="1:29" x14ac:dyDescent="0.35">
      <c r="A45" s="2">
        <v>20</v>
      </c>
      <c r="B45" s="2">
        <v>0</v>
      </c>
      <c r="C45" s="2">
        <v>1</v>
      </c>
      <c r="D45" s="2">
        <v>0</v>
      </c>
      <c r="E45" s="2">
        <v>0</v>
      </c>
      <c r="F45" s="2">
        <v>1</v>
      </c>
      <c r="G45" s="2">
        <v>0</v>
      </c>
      <c r="H45" s="2">
        <v>1</v>
      </c>
      <c r="I45" s="2">
        <v>0</v>
      </c>
      <c r="J45" s="2">
        <v>3.5</v>
      </c>
      <c r="K45" s="2">
        <v>3</v>
      </c>
      <c r="L45" s="2">
        <v>19</v>
      </c>
      <c r="M45" s="2">
        <v>0</v>
      </c>
      <c r="N45" s="2">
        <v>0</v>
      </c>
      <c r="O45" s="2">
        <v>0</v>
      </c>
      <c r="P45" s="2">
        <v>0</v>
      </c>
      <c r="Q45" s="2">
        <v>1</v>
      </c>
      <c r="R45" s="2">
        <v>0</v>
      </c>
      <c r="S45" s="2">
        <v>1</v>
      </c>
      <c r="T45" s="2">
        <v>1</v>
      </c>
      <c r="U45" s="2">
        <v>1</v>
      </c>
      <c r="V45" s="2">
        <v>1</v>
      </c>
      <c r="W45" s="2">
        <v>0</v>
      </c>
      <c r="X45" s="2">
        <v>1</v>
      </c>
      <c r="Y45" s="2">
        <v>1</v>
      </c>
      <c r="Z45" s="2">
        <v>3</v>
      </c>
      <c r="AA45" s="2">
        <v>1</v>
      </c>
      <c r="AB45" s="2">
        <v>0</v>
      </c>
      <c r="AC45" s="2">
        <v>1</v>
      </c>
    </row>
    <row r="46" spans="1:29" x14ac:dyDescent="0.35">
      <c r="A46" s="2">
        <v>22</v>
      </c>
      <c r="B46" s="2">
        <v>0</v>
      </c>
      <c r="C46" s="2">
        <v>0</v>
      </c>
      <c r="D46" s="2">
        <v>0</v>
      </c>
      <c r="E46" s="2">
        <v>1</v>
      </c>
      <c r="F46" s="2">
        <v>0</v>
      </c>
      <c r="G46" s="2">
        <v>0</v>
      </c>
      <c r="H46" s="2">
        <v>1</v>
      </c>
      <c r="I46" s="2">
        <v>0</v>
      </c>
      <c r="J46" s="2">
        <v>4</v>
      </c>
      <c r="K46" s="2">
        <v>4</v>
      </c>
      <c r="L46" s="2">
        <v>26</v>
      </c>
      <c r="M46" s="2">
        <v>1</v>
      </c>
      <c r="N46" s="2">
        <v>0</v>
      </c>
      <c r="O46" s="2">
        <v>0</v>
      </c>
      <c r="P46" s="2">
        <v>0</v>
      </c>
      <c r="Q46" s="2">
        <v>1</v>
      </c>
      <c r="R46" s="2">
        <v>0</v>
      </c>
      <c r="S46" s="2">
        <v>1</v>
      </c>
      <c r="T46" s="2">
        <v>0</v>
      </c>
      <c r="U46" s="2">
        <v>1</v>
      </c>
      <c r="V46" s="2">
        <v>1</v>
      </c>
      <c r="W46" s="2">
        <v>1</v>
      </c>
      <c r="X46" s="2">
        <v>1</v>
      </c>
      <c r="Y46" s="2">
        <v>0</v>
      </c>
      <c r="Z46" s="2">
        <v>0.5</v>
      </c>
      <c r="AA46" s="2">
        <v>1</v>
      </c>
      <c r="AB46" s="2">
        <v>1</v>
      </c>
      <c r="AC46" s="2">
        <v>1</v>
      </c>
    </row>
    <row r="47" spans="1:29" x14ac:dyDescent="0.35">
      <c r="A47" s="2">
        <v>20</v>
      </c>
      <c r="B47" s="2">
        <v>0</v>
      </c>
      <c r="C47" s="2">
        <v>1</v>
      </c>
      <c r="D47" s="2">
        <v>0</v>
      </c>
      <c r="E47" s="2">
        <v>0</v>
      </c>
      <c r="F47" s="2">
        <v>0</v>
      </c>
      <c r="G47" s="2">
        <v>0</v>
      </c>
      <c r="H47" s="2">
        <v>1</v>
      </c>
      <c r="I47" s="2">
        <v>0</v>
      </c>
      <c r="J47" s="2">
        <v>3.7999999523162842</v>
      </c>
      <c r="K47" s="2">
        <v>3.7999999523162842</v>
      </c>
      <c r="L47" s="2">
        <v>26</v>
      </c>
      <c r="M47" s="2">
        <v>0</v>
      </c>
      <c r="N47" s="2">
        <v>0</v>
      </c>
      <c r="O47" s="2">
        <v>0</v>
      </c>
      <c r="P47" s="2">
        <v>0</v>
      </c>
      <c r="Q47" s="2">
        <v>1</v>
      </c>
      <c r="R47" s="2">
        <v>0</v>
      </c>
      <c r="S47" s="2">
        <v>1</v>
      </c>
      <c r="T47" s="2">
        <v>0</v>
      </c>
      <c r="U47" s="2">
        <v>1</v>
      </c>
      <c r="V47" s="2">
        <v>0</v>
      </c>
      <c r="W47" s="2">
        <v>1</v>
      </c>
      <c r="X47" s="2">
        <v>1</v>
      </c>
      <c r="Y47" s="2">
        <v>1</v>
      </c>
      <c r="Z47" s="2">
        <v>3</v>
      </c>
      <c r="AA47" s="2">
        <v>1</v>
      </c>
      <c r="AB47" s="2">
        <v>1</v>
      </c>
      <c r="AC47" s="2">
        <v>1</v>
      </c>
    </row>
    <row r="48" spans="1:29" x14ac:dyDescent="0.35">
      <c r="A48" s="2">
        <v>19</v>
      </c>
      <c r="B48" s="2">
        <v>0</v>
      </c>
      <c r="C48" s="2">
        <v>1</v>
      </c>
      <c r="D48" s="2">
        <v>0</v>
      </c>
      <c r="E48" s="2">
        <v>0</v>
      </c>
      <c r="F48" s="2">
        <v>1</v>
      </c>
      <c r="G48" s="2">
        <v>0</v>
      </c>
      <c r="H48" s="2">
        <v>1</v>
      </c>
      <c r="I48" s="2">
        <v>0</v>
      </c>
      <c r="J48" s="2">
        <v>2.7999999523162842</v>
      </c>
      <c r="K48" s="2">
        <v>3</v>
      </c>
      <c r="L48" s="2">
        <v>21</v>
      </c>
      <c r="M48" s="2">
        <v>0</v>
      </c>
      <c r="N48" s="2">
        <v>0</v>
      </c>
      <c r="O48" s="2">
        <v>0</v>
      </c>
      <c r="P48" s="2">
        <v>0</v>
      </c>
      <c r="Q48" s="2">
        <v>1</v>
      </c>
      <c r="R48" s="2">
        <v>0</v>
      </c>
      <c r="S48" s="2">
        <v>1</v>
      </c>
      <c r="T48" s="2">
        <v>1</v>
      </c>
      <c r="U48" s="2">
        <v>1</v>
      </c>
      <c r="V48" s="2">
        <v>1</v>
      </c>
      <c r="W48" s="2">
        <v>0</v>
      </c>
      <c r="X48" s="2">
        <v>0</v>
      </c>
      <c r="Y48" s="2">
        <v>4</v>
      </c>
      <c r="Z48" s="2">
        <v>2</v>
      </c>
      <c r="AA48" s="2">
        <v>1</v>
      </c>
      <c r="AB48" s="2">
        <v>1</v>
      </c>
      <c r="AC48" s="2">
        <v>1</v>
      </c>
    </row>
    <row r="49" spans="1:29" x14ac:dyDescent="0.35">
      <c r="A49" s="2">
        <v>21</v>
      </c>
      <c r="B49" s="2">
        <v>0</v>
      </c>
      <c r="C49" s="2">
        <v>0</v>
      </c>
      <c r="D49" s="2">
        <v>1</v>
      </c>
      <c r="E49" s="2">
        <v>0</v>
      </c>
      <c r="F49" s="2">
        <v>0</v>
      </c>
      <c r="G49" s="2">
        <v>0</v>
      </c>
      <c r="H49" s="2">
        <v>1</v>
      </c>
      <c r="I49" s="2">
        <v>0</v>
      </c>
      <c r="J49" s="2">
        <v>3.5</v>
      </c>
      <c r="K49" s="2">
        <v>3.7000000476837158</v>
      </c>
      <c r="L49" s="2">
        <v>24</v>
      </c>
      <c r="M49" s="2">
        <v>1</v>
      </c>
      <c r="N49" s="2">
        <v>0</v>
      </c>
      <c r="O49" s="2">
        <v>0</v>
      </c>
      <c r="P49" s="2">
        <v>0</v>
      </c>
      <c r="Q49" s="2">
        <v>1</v>
      </c>
      <c r="R49" s="2">
        <v>1</v>
      </c>
      <c r="S49" s="2">
        <v>0</v>
      </c>
      <c r="T49" s="2">
        <v>1</v>
      </c>
      <c r="U49" s="2">
        <v>1</v>
      </c>
      <c r="V49" s="2">
        <v>1</v>
      </c>
      <c r="W49" s="2">
        <v>1</v>
      </c>
      <c r="X49" s="2">
        <v>1</v>
      </c>
      <c r="Y49" s="2">
        <v>1</v>
      </c>
      <c r="Z49" s="2">
        <v>2</v>
      </c>
      <c r="AA49" s="2">
        <v>1</v>
      </c>
      <c r="AB49" s="2">
        <v>0</v>
      </c>
      <c r="AC49" s="2">
        <v>0</v>
      </c>
    </row>
    <row r="50" spans="1:29" x14ac:dyDescent="0.35">
      <c r="A50" s="2">
        <v>21</v>
      </c>
      <c r="B50" s="2">
        <v>0</v>
      </c>
      <c r="C50" s="2">
        <v>0</v>
      </c>
      <c r="D50" s="2">
        <v>1</v>
      </c>
      <c r="E50" s="2">
        <v>0</v>
      </c>
      <c r="F50" s="2">
        <v>0</v>
      </c>
      <c r="G50" s="2">
        <v>0</v>
      </c>
      <c r="H50" s="2">
        <v>1</v>
      </c>
      <c r="I50" s="2">
        <v>0</v>
      </c>
      <c r="J50" s="2">
        <v>3</v>
      </c>
      <c r="K50" s="2">
        <v>3.4000000953674316</v>
      </c>
      <c r="L50" s="2">
        <v>24</v>
      </c>
      <c r="M50" s="2">
        <v>1</v>
      </c>
      <c r="N50" s="2">
        <v>0</v>
      </c>
      <c r="O50" s="2">
        <v>0</v>
      </c>
      <c r="P50" s="2">
        <v>0</v>
      </c>
      <c r="Q50" s="2">
        <v>1</v>
      </c>
      <c r="R50" s="2">
        <v>0</v>
      </c>
      <c r="S50" s="2">
        <v>0</v>
      </c>
      <c r="T50" s="2">
        <v>1</v>
      </c>
      <c r="U50" s="2">
        <v>1</v>
      </c>
      <c r="V50" s="2">
        <v>0</v>
      </c>
      <c r="W50" s="2">
        <v>0</v>
      </c>
      <c r="X50" s="2">
        <v>0</v>
      </c>
      <c r="Y50" s="2">
        <v>2</v>
      </c>
      <c r="Z50" s="2">
        <v>1</v>
      </c>
      <c r="AA50" s="2">
        <v>1</v>
      </c>
      <c r="AB50" s="2">
        <v>1</v>
      </c>
      <c r="AC50" s="2">
        <v>1</v>
      </c>
    </row>
    <row r="51" spans="1:29" x14ac:dyDescent="0.35">
      <c r="A51" s="2">
        <v>21</v>
      </c>
      <c r="B51" s="2">
        <v>0</v>
      </c>
      <c r="C51" s="2">
        <v>0</v>
      </c>
      <c r="D51" s="2">
        <v>1</v>
      </c>
      <c r="E51" s="2">
        <v>0</v>
      </c>
      <c r="F51" s="2">
        <v>1</v>
      </c>
      <c r="G51" s="2">
        <v>0</v>
      </c>
      <c r="H51" s="2">
        <v>1</v>
      </c>
      <c r="I51" s="2">
        <v>0</v>
      </c>
      <c r="J51" s="2">
        <v>2.5999999046325684</v>
      </c>
      <c r="K51" s="2">
        <v>2.4000000953674316</v>
      </c>
      <c r="L51" s="2">
        <v>24</v>
      </c>
      <c r="M51" s="2">
        <v>1</v>
      </c>
      <c r="N51" s="2">
        <v>0</v>
      </c>
      <c r="O51" s="2">
        <v>0</v>
      </c>
      <c r="P51" s="2">
        <v>1</v>
      </c>
      <c r="Q51" s="2">
        <v>0</v>
      </c>
      <c r="R51" s="2">
        <v>0</v>
      </c>
      <c r="S51" s="2">
        <v>0</v>
      </c>
      <c r="T51" s="2">
        <v>0</v>
      </c>
      <c r="U51" s="2">
        <v>1</v>
      </c>
      <c r="V51" s="2">
        <v>1</v>
      </c>
      <c r="W51" s="2">
        <v>0</v>
      </c>
      <c r="X51" s="2">
        <v>0</v>
      </c>
      <c r="Y51" s="2">
        <v>1</v>
      </c>
      <c r="Z51" s="2">
        <v>2</v>
      </c>
      <c r="AA51" s="2">
        <v>1</v>
      </c>
      <c r="AB51" s="2">
        <v>0</v>
      </c>
      <c r="AC51" s="2">
        <v>0</v>
      </c>
    </row>
    <row r="52" spans="1:29" x14ac:dyDescent="0.35">
      <c r="A52" s="2">
        <v>21</v>
      </c>
      <c r="B52" s="2">
        <v>0</v>
      </c>
      <c r="C52" s="2">
        <v>1</v>
      </c>
      <c r="D52" s="2">
        <v>0</v>
      </c>
      <c r="E52" s="2">
        <v>0</v>
      </c>
      <c r="F52" s="2">
        <v>0</v>
      </c>
      <c r="G52" s="2">
        <v>0</v>
      </c>
      <c r="H52" s="2">
        <v>1</v>
      </c>
      <c r="I52" s="2">
        <v>0</v>
      </c>
      <c r="J52" s="2">
        <v>3</v>
      </c>
      <c r="K52" s="2">
        <v>3.7999999523162842</v>
      </c>
      <c r="L52" s="2">
        <v>21</v>
      </c>
      <c r="M52" s="2">
        <v>1</v>
      </c>
      <c r="N52" s="2">
        <v>0</v>
      </c>
      <c r="O52" s="2">
        <v>0</v>
      </c>
      <c r="P52" s="2">
        <v>1</v>
      </c>
      <c r="Q52" s="2">
        <v>0</v>
      </c>
      <c r="R52" s="2">
        <v>0</v>
      </c>
      <c r="S52" s="2">
        <v>0</v>
      </c>
      <c r="T52" s="2">
        <v>0</v>
      </c>
      <c r="U52" s="2">
        <v>1</v>
      </c>
      <c r="V52" s="2">
        <v>1</v>
      </c>
      <c r="W52" s="2">
        <v>1</v>
      </c>
      <c r="X52" s="2">
        <v>0</v>
      </c>
      <c r="Y52" s="2">
        <v>1</v>
      </c>
      <c r="Z52" s="2">
        <v>2</v>
      </c>
      <c r="AA52" s="2">
        <v>1</v>
      </c>
      <c r="AB52" s="2">
        <v>0</v>
      </c>
      <c r="AC52" s="2">
        <v>0</v>
      </c>
    </row>
    <row r="53" spans="1:29" x14ac:dyDescent="0.35">
      <c r="A53" s="2">
        <v>22</v>
      </c>
      <c r="B53" s="2">
        <v>0</v>
      </c>
      <c r="C53" s="2">
        <v>0</v>
      </c>
      <c r="D53" s="2">
        <v>0</v>
      </c>
      <c r="E53" s="2">
        <v>1</v>
      </c>
      <c r="F53" s="2">
        <v>0</v>
      </c>
      <c r="G53" s="2">
        <v>0</v>
      </c>
      <c r="H53" s="2">
        <v>0</v>
      </c>
      <c r="I53" s="2">
        <v>0</v>
      </c>
      <c r="J53" s="2">
        <v>3.7000000476837158</v>
      </c>
      <c r="K53" s="2">
        <v>4</v>
      </c>
      <c r="L53" s="2">
        <v>25</v>
      </c>
      <c r="M53" s="2">
        <v>1</v>
      </c>
      <c r="N53" s="2">
        <v>0</v>
      </c>
      <c r="O53" s="2">
        <v>0</v>
      </c>
      <c r="P53" s="2">
        <v>1</v>
      </c>
      <c r="Q53" s="2">
        <v>0</v>
      </c>
      <c r="R53" s="2">
        <v>0</v>
      </c>
      <c r="S53" s="2">
        <v>0</v>
      </c>
      <c r="T53" s="2">
        <v>1</v>
      </c>
      <c r="U53" s="2">
        <v>1</v>
      </c>
      <c r="V53" s="2">
        <v>1</v>
      </c>
      <c r="W53" s="2">
        <v>0</v>
      </c>
      <c r="X53" s="2">
        <v>1</v>
      </c>
      <c r="Y53" s="2">
        <v>1</v>
      </c>
      <c r="Z53" s="2">
        <v>2</v>
      </c>
      <c r="AA53" s="2">
        <v>1</v>
      </c>
      <c r="AB53" s="2">
        <v>0</v>
      </c>
      <c r="AC53" s="2">
        <v>0</v>
      </c>
    </row>
    <row r="54" spans="1:29" x14ac:dyDescent="0.35">
      <c r="A54" s="2">
        <v>19</v>
      </c>
      <c r="B54" s="2">
        <v>0</v>
      </c>
      <c r="C54" s="2">
        <v>1</v>
      </c>
      <c r="D54" s="2">
        <v>0</v>
      </c>
      <c r="E54" s="2">
        <v>0</v>
      </c>
      <c r="F54" s="2">
        <v>0</v>
      </c>
      <c r="G54" s="2">
        <v>0</v>
      </c>
      <c r="H54" s="2">
        <v>1</v>
      </c>
      <c r="I54" s="2">
        <v>0</v>
      </c>
      <c r="J54" s="2">
        <v>3</v>
      </c>
      <c r="K54" s="2">
        <v>3.5</v>
      </c>
      <c r="L54" s="2">
        <v>21</v>
      </c>
      <c r="M54" s="2">
        <v>1</v>
      </c>
      <c r="N54" s="2">
        <v>0</v>
      </c>
      <c r="O54" s="2">
        <v>0</v>
      </c>
      <c r="P54" s="2">
        <v>0</v>
      </c>
      <c r="Q54" s="2">
        <v>1</v>
      </c>
      <c r="R54" s="2">
        <v>1</v>
      </c>
      <c r="S54" s="2">
        <v>0</v>
      </c>
      <c r="T54" s="2">
        <v>0</v>
      </c>
      <c r="U54" s="2">
        <v>1</v>
      </c>
      <c r="V54" s="2">
        <v>1</v>
      </c>
      <c r="W54" s="2">
        <v>0</v>
      </c>
      <c r="X54" s="2">
        <v>1</v>
      </c>
      <c r="Y54" s="2">
        <v>0</v>
      </c>
      <c r="Z54" s="2">
        <v>2</v>
      </c>
      <c r="AA54" s="2">
        <v>1</v>
      </c>
      <c r="AB54" s="2">
        <v>1</v>
      </c>
      <c r="AC54" s="2">
        <v>1</v>
      </c>
    </row>
    <row r="55" spans="1:29" x14ac:dyDescent="0.35">
      <c r="A55" s="2">
        <v>20</v>
      </c>
      <c r="B55" s="2">
        <v>0</v>
      </c>
      <c r="C55" s="2">
        <v>1</v>
      </c>
      <c r="D55" s="2">
        <v>0</v>
      </c>
      <c r="E55" s="2">
        <v>0</v>
      </c>
      <c r="F55" s="2">
        <v>1</v>
      </c>
      <c r="G55" s="2">
        <v>0</v>
      </c>
      <c r="H55" s="2">
        <v>1</v>
      </c>
      <c r="I55" s="2">
        <v>0</v>
      </c>
      <c r="J55" s="2">
        <v>2.9000000953674316</v>
      </c>
      <c r="K55" s="2">
        <v>3.4000000953674316</v>
      </c>
      <c r="L55" s="2">
        <v>27</v>
      </c>
      <c r="M55" s="2">
        <v>1</v>
      </c>
      <c r="N55" s="2">
        <v>0</v>
      </c>
      <c r="O55" s="2">
        <v>0</v>
      </c>
      <c r="P55" s="2">
        <v>0</v>
      </c>
      <c r="Q55" s="2">
        <v>1</v>
      </c>
      <c r="R55" s="2">
        <v>0</v>
      </c>
      <c r="S55" s="2">
        <v>1</v>
      </c>
      <c r="T55" s="2">
        <v>0</v>
      </c>
      <c r="U55" s="2">
        <v>1</v>
      </c>
      <c r="V55" s="2">
        <v>1</v>
      </c>
      <c r="W55" s="2">
        <v>1</v>
      </c>
      <c r="X55" s="2">
        <v>1</v>
      </c>
      <c r="Y55" s="2">
        <v>1</v>
      </c>
      <c r="Z55" s="2">
        <v>3</v>
      </c>
      <c r="AA55" s="2">
        <v>1</v>
      </c>
      <c r="AB55" s="2">
        <v>1</v>
      </c>
      <c r="AC55" s="2">
        <v>1</v>
      </c>
    </row>
    <row r="56" spans="1:29" x14ac:dyDescent="0.35">
      <c r="A56" s="2">
        <v>20</v>
      </c>
      <c r="B56" s="2">
        <v>0</v>
      </c>
      <c r="C56" s="2">
        <v>0</v>
      </c>
      <c r="D56" s="2">
        <v>1</v>
      </c>
      <c r="E56" s="2">
        <v>0</v>
      </c>
      <c r="F56" s="2">
        <v>1</v>
      </c>
      <c r="G56" s="2">
        <v>1</v>
      </c>
      <c r="H56" s="2">
        <v>0</v>
      </c>
      <c r="I56" s="2">
        <v>1</v>
      </c>
      <c r="J56" s="2">
        <v>2.5999999046325684</v>
      </c>
      <c r="K56" s="2">
        <v>3.5999999046325684</v>
      </c>
      <c r="L56" s="2">
        <v>19</v>
      </c>
      <c r="M56" s="2">
        <v>1</v>
      </c>
      <c r="N56" s="2">
        <v>0</v>
      </c>
      <c r="O56" s="2">
        <v>0</v>
      </c>
      <c r="P56" s="2">
        <v>1</v>
      </c>
      <c r="Q56" s="2">
        <v>0</v>
      </c>
      <c r="R56" s="2">
        <v>1</v>
      </c>
      <c r="S56" s="2">
        <v>1</v>
      </c>
      <c r="T56" s="2">
        <v>0</v>
      </c>
      <c r="U56" s="2">
        <v>1</v>
      </c>
      <c r="V56" s="2">
        <v>1</v>
      </c>
      <c r="W56" s="2">
        <v>0</v>
      </c>
      <c r="X56" s="2">
        <v>1</v>
      </c>
      <c r="Y56" s="2">
        <v>1</v>
      </c>
      <c r="Z56" s="2">
        <v>0</v>
      </c>
      <c r="AA56" s="2">
        <v>1</v>
      </c>
      <c r="AB56" s="2">
        <v>1</v>
      </c>
      <c r="AC56" s="2">
        <v>0</v>
      </c>
    </row>
    <row r="57" spans="1:29" x14ac:dyDescent="0.35">
      <c r="A57" s="2">
        <v>22</v>
      </c>
      <c r="B57" s="2">
        <v>0</v>
      </c>
      <c r="C57" s="2">
        <v>0</v>
      </c>
      <c r="D57" s="2">
        <v>0</v>
      </c>
      <c r="E57" s="2">
        <v>1</v>
      </c>
      <c r="F57" s="2">
        <v>1</v>
      </c>
      <c r="G57" s="2">
        <v>0</v>
      </c>
      <c r="H57" s="2">
        <v>1</v>
      </c>
      <c r="I57" s="2">
        <v>0</v>
      </c>
      <c r="J57" s="2">
        <v>3</v>
      </c>
      <c r="K57" s="2">
        <v>3.2000000476837158</v>
      </c>
      <c r="L57" s="2">
        <v>27</v>
      </c>
      <c r="M57" s="2">
        <v>0</v>
      </c>
      <c r="N57" s="2">
        <v>0</v>
      </c>
      <c r="O57" s="2">
        <v>1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1</v>
      </c>
      <c r="V57" s="2">
        <v>1</v>
      </c>
      <c r="W57" s="2">
        <v>0</v>
      </c>
      <c r="X57" s="2">
        <v>0</v>
      </c>
      <c r="Y57" s="2">
        <v>2</v>
      </c>
      <c r="Z57" s="2">
        <v>5</v>
      </c>
      <c r="AA57" s="2">
        <v>1</v>
      </c>
      <c r="AB57" s="2">
        <v>1</v>
      </c>
      <c r="AC57" s="2">
        <v>1</v>
      </c>
    </row>
    <row r="58" spans="1:29" x14ac:dyDescent="0.35">
      <c r="A58" s="2">
        <v>21</v>
      </c>
      <c r="B58" s="2">
        <v>0</v>
      </c>
      <c r="C58" s="2">
        <v>0</v>
      </c>
      <c r="D58" s="2">
        <v>1</v>
      </c>
      <c r="E58" s="2">
        <v>0</v>
      </c>
      <c r="F58" s="2">
        <v>1</v>
      </c>
      <c r="G58" s="2">
        <v>0</v>
      </c>
      <c r="H58" s="2">
        <v>1</v>
      </c>
      <c r="I58" s="2">
        <v>0</v>
      </c>
      <c r="J58" s="2">
        <v>3.2999999523162842</v>
      </c>
      <c r="K58" s="2">
        <v>3.7999999523162842</v>
      </c>
      <c r="L58" s="2">
        <v>28</v>
      </c>
      <c r="M58" s="2">
        <v>1</v>
      </c>
      <c r="N58" s="2">
        <v>0</v>
      </c>
      <c r="O58" s="2">
        <v>0</v>
      </c>
      <c r="P58" s="2">
        <v>1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1</v>
      </c>
      <c r="W58" s="2">
        <v>0</v>
      </c>
      <c r="X58" s="2">
        <v>1</v>
      </c>
      <c r="Y58" s="2">
        <v>0.5</v>
      </c>
      <c r="Z58" s="2">
        <v>1</v>
      </c>
      <c r="AA58" s="2">
        <v>1</v>
      </c>
      <c r="AB58" s="2">
        <v>0</v>
      </c>
      <c r="AC58" s="2">
        <v>1</v>
      </c>
    </row>
    <row r="59" spans="1:29" x14ac:dyDescent="0.35">
      <c r="A59" s="2">
        <v>22</v>
      </c>
      <c r="B59" s="2">
        <v>0</v>
      </c>
      <c r="C59" s="2">
        <v>1</v>
      </c>
      <c r="D59" s="2">
        <v>0</v>
      </c>
      <c r="E59" s="2">
        <v>0</v>
      </c>
      <c r="F59" s="2">
        <v>1</v>
      </c>
      <c r="G59" s="2">
        <v>0</v>
      </c>
      <c r="H59" s="2">
        <v>1</v>
      </c>
      <c r="I59" s="2">
        <v>0</v>
      </c>
      <c r="J59" s="2">
        <v>2.7000000476837158</v>
      </c>
      <c r="K59" s="2">
        <v>3.2999999523162842</v>
      </c>
      <c r="L59" s="2">
        <v>24</v>
      </c>
      <c r="M59" s="2">
        <v>0</v>
      </c>
      <c r="N59" s="2">
        <v>0</v>
      </c>
      <c r="O59" s="2">
        <v>0</v>
      </c>
      <c r="P59" s="2">
        <v>1</v>
      </c>
      <c r="Q59" s="2">
        <v>0</v>
      </c>
      <c r="R59" s="2">
        <v>0</v>
      </c>
      <c r="S59" s="2">
        <v>0</v>
      </c>
      <c r="T59" s="2">
        <v>1</v>
      </c>
      <c r="U59" s="2">
        <v>1</v>
      </c>
      <c r="V59" s="2">
        <v>1</v>
      </c>
      <c r="W59" s="2">
        <v>1</v>
      </c>
      <c r="X59" s="2">
        <v>1</v>
      </c>
      <c r="Y59" s="2">
        <v>2</v>
      </c>
      <c r="Z59" s="2">
        <v>3</v>
      </c>
      <c r="AA59" s="2">
        <v>1</v>
      </c>
      <c r="AB59" s="2">
        <v>1</v>
      </c>
      <c r="AC59" s="2">
        <v>0</v>
      </c>
    </row>
    <row r="60" spans="1:29" x14ac:dyDescent="0.35">
      <c r="A60" s="2">
        <v>21</v>
      </c>
      <c r="B60" s="2">
        <v>0</v>
      </c>
      <c r="C60" s="2">
        <v>0</v>
      </c>
      <c r="D60" s="2">
        <v>1</v>
      </c>
      <c r="E60" s="2">
        <v>0</v>
      </c>
      <c r="F60" s="2">
        <v>1</v>
      </c>
      <c r="G60" s="2">
        <v>0</v>
      </c>
      <c r="H60" s="2">
        <v>0</v>
      </c>
      <c r="I60" s="2">
        <v>0</v>
      </c>
      <c r="J60" s="2">
        <v>3</v>
      </c>
      <c r="K60" s="2">
        <v>3.4000000953674316</v>
      </c>
      <c r="L60" s="2">
        <v>27</v>
      </c>
      <c r="M60" s="2">
        <v>1</v>
      </c>
      <c r="N60" s="2">
        <v>0</v>
      </c>
      <c r="O60" s="2">
        <v>0</v>
      </c>
      <c r="P60" s="2">
        <v>0</v>
      </c>
      <c r="Q60" s="2">
        <v>1</v>
      </c>
      <c r="R60" s="2">
        <v>0</v>
      </c>
      <c r="S60" s="2">
        <v>0</v>
      </c>
      <c r="T60" s="2">
        <v>0</v>
      </c>
      <c r="U60" s="2">
        <v>1</v>
      </c>
      <c r="V60" s="2">
        <v>1</v>
      </c>
      <c r="W60" s="2">
        <v>0</v>
      </c>
      <c r="X60" s="2">
        <v>1</v>
      </c>
      <c r="Y60" s="2">
        <v>0</v>
      </c>
      <c r="Z60" s="2">
        <v>1</v>
      </c>
      <c r="AA60" s="2">
        <v>1</v>
      </c>
      <c r="AB60" s="2">
        <v>1</v>
      </c>
      <c r="AC60" s="2">
        <v>1</v>
      </c>
    </row>
    <row r="61" spans="1:29" x14ac:dyDescent="0.35">
      <c r="A61" s="2">
        <v>21</v>
      </c>
      <c r="B61" s="2">
        <v>0</v>
      </c>
      <c r="C61" s="2">
        <v>1</v>
      </c>
      <c r="D61" s="2">
        <v>0</v>
      </c>
      <c r="E61" s="2">
        <v>0</v>
      </c>
      <c r="F61" s="2">
        <v>0</v>
      </c>
      <c r="G61" s="2">
        <v>0</v>
      </c>
      <c r="H61" s="2">
        <v>1</v>
      </c>
      <c r="I61" s="2">
        <v>0</v>
      </c>
      <c r="J61" s="2">
        <v>3.2000000476837158</v>
      </c>
      <c r="K61" s="2">
        <v>3</v>
      </c>
      <c r="L61" s="2">
        <v>24</v>
      </c>
      <c r="M61" s="2">
        <v>1</v>
      </c>
      <c r="N61" s="2">
        <v>0</v>
      </c>
      <c r="O61" s="2">
        <v>0</v>
      </c>
      <c r="P61" s="2">
        <v>0</v>
      </c>
      <c r="Q61" s="2">
        <v>1</v>
      </c>
      <c r="R61" s="2">
        <v>0</v>
      </c>
      <c r="S61" s="2">
        <v>0</v>
      </c>
      <c r="T61" s="2">
        <v>0</v>
      </c>
      <c r="U61" s="2">
        <v>1</v>
      </c>
      <c r="V61" s="2">
        <v>1</v>
      </c>
      <c r="W61" s="2">
        <v>0</v>
      </c>
      <c r="X61" s="2">
        <v>0</v>
      </c>
      <c r="Y61" s="2">
        <v>0</v>
      </c>
      <c r="Z61" s="2">
        <v>0</v>
      </c>
      <c r="AA61" s="2">
        <v>1</v>
      </c>
      <c r="AB61" s="2">
        <v>1</v>
      </c>
      <c r="AC61" s="2">
        <v>1</v>
      </c>
    </row>
    <row r="62" spans="1:29" x14ac:dyDescent="0.35">
      <c r="A62" s="2">
        <v>20</v>
      </c>
      <c r="B62" s="2">
        <v>0</v>
      </c>
      <c r="C62" s="2">
        <v>1</v>
      </c>
      <c r="D62" s="2">
        <v>0</v>
      </c>
      <c r="E62" s="2">
        <v>0</v>
      </c>
      <c r="F62" s="2">
        <v>1</v>
      </c>
      <c r="G62" s="2">
        <v>0</v>
      </c>
      <c r="H62" s="2">
        <v>1</v>
      </c>
      <c r="I62" s="2">
        <v>0</v>
      </c>
      <c r="J62" s="2">
        <v>2.7000000476837158</v>
      </c>
      <c r="K62" s="2">
        <v>3.5999999046325684</v>
      </c>
      <c r="L62" s="2">
        <v>27</v>
      </c>
      <c r="M62" s="2">
        <v>0</v>
      </c>
      <c r="N62" s="2">
        <v>0</v>
      </c>
      <c r="O62" s="2">
        <v>0</v>
      </c>
      <c r="P62" s="2">
        <v>0</v>
      </c>
      <c r="Q62" s="2">
        <v>1</v>
      </c>
      <c r="R62" s="2">
        <v>0</v>
      </c>
      <c r="S62" s="2">
        <v>0</v>
      </c>
      <c r="T62" s="2">
        <v>0</v>
      </c>
      <c r="U62" s="2">
        <v>0</v>
      </c>
      <c r="V62" s="2">
        <v>1</v>
      </c>
      <c r="W62" s="2">
        <v>0</v>
      </c>
      <c r="X62" s="2">
        <v>1</v>
      </c>
      <c r="Y62" s="2">
        <v>1</v>
      </c>
      <c r="Z62" s="2">
        <v>3</v>
      </c>
      <c r="AA62" s="2">
        <v>1</v>
      </c>
      <c r="AB62" s="2">
        <v>0</v>
      </c>
      <c r="AC62" s="2">
        <v>1</v>
      </c>
    </row>
    <row r="63" spans="1:29" x14ac:dyDescent="0.35">
      <c r="A63" s="2">
        <v>21</v>
      </c>
      <c r="B63" s="2">
        <v>0</v>
      </c>
      <c r="C63" s="2">
        <v>0</v>
      </c>
      <c r="D63" s="2">
        <v>1</v>
      </c>
      <c r="E63" s="2">
        <v>0</v>
      </c>
      <c r="F63" s="2">
        <v>0</v>
      </c>
      <c r="G63" s="2">
        <v>1</v>
      </c>
      <c r="H63" s="2">
        <v>1</v>
      </c>
      <c r="I63" s="2">
        <v>0</v>
      </c>
      <c r="J63" s="2">
        <v>3.5999999046325684</v>
      </c>
      <c r="K63" s="2">
        <v>3.9000000953674316</v>
      </c>
      <c r="L63" s="2">
        <v>26</v>
      </c>
      <c r="M63" s="2">
        <v>1</v>
      </c>
      <c r="N63" s="2">
        <v>0</v>
      </c>
      <c r="O63" s="2">
        <v>0</v>
      </c>
      <c r="P63" s="2">
        <v>0</v>
      </c>
      <c r="Q63" s="2">
        <v>1</v>
      </c>
      <c r="R63" s="2">
        <v>0</v>
      </c>
      <c r="S63" s="2">
        <v>1</v>
      </c>
      <c r="T63" s="2">
        <v>0</v>
      </c>
      <c r="U63" s="2">
        <v>0</v>
      </c>
      <c r="V63" s="2">
        <v>1</v>
      </c>
      <c r="W63" s="2">
        <v>0</v>
      </c>
      <c r="X63" s="2">
        <v>0</v>
      </c>
      <c r="Y63" s="2">
        <v>1</v>
      </c>
      <c r="Z63" s="2">
        <v>2</v>
      </c>
      <c r="AA63" s="2">
        <v>1</v>
      </c>
      <c r="AB63" s="2">
        <v>1</v>
      </c>
      <c r="AC63" s="2">
        <v>0</v>
      </c>
    </row>
    <row r="64" spans="1:29" x14ac:dyDescent="0.35">
      <c r="A64" s="2">
        <v>21</v>
      </c>
      <c r="B64" s="2">
        <v>0</v>
      </c>
      <c r="C64" s="2">
        <v>0</v>
      </c>
      <c r="D64" s="2">
        <v>1</v>
      </c>
      <c r="E64" s="2">
        <v>0</v>
      </c>
      <c r="F64" s="2">
        <v>0</v>
      </c>
      <c r="G64" s="2">
        <v>0</v>
      </c>
      <c r="H64" s="2">
        <v>1</v>
      </c>
      <c r="I64" s="2">
        <v>0</v>
      </c>
      <c r="J64" s="2">
        <v>2.4000000953674316</v>
      </c>
      <c r="K64" s="2">
        <v>3</v>
      </c>
      <c r="L64" s="2">
        <v>19</v>
      </c>
      <c r="M64" s="2">
        <v>0</v>
      </c>
      <c r="N64" s="2">
        <v>0</v>
      </c>
      <c r="O64" s="2">
        <v>1</v>
      </c>
      <c r="P64" s="2">
        <v>0</v>
      </c>
      <c r="Q64" s="2">
        <v>0</v>
      </c>
      <c r="R64" s="2">
        <v>0</v>
      </c>
      <c r="S64" s="2">
        <v>0</v>
      </c>
      <c r="T64" s="2">
        <v>1</v>
      </c>
      <c r="U64" s="2">
        <v>1</v>
      </c>
      <c r="V64" s="2">
        <v>1</v>
      </c>
      <c r="W64" s="2">
        <v>0</v>
      </c>
      <c r="X64" s="2">
        <v>1</v>
      </c>
      <c r="Y64" s="2">
        <v>2</v>
      </c>
      <c r="Z64" s="2">
        <v>3</v>
      </c>
      <c r="AA64" s="2">
        <v>1</v>
      </c>
      <c r="AB64" s="2">
        <v>0</v>
      </c>
      <c r="AC64" s="2">
        <v>1</v>
      </c>
    </row>
    <row r="65" spans="1:29" x14ac:dyDescent="0.35">
      <c r="A65" s="2">
        <v>21</v>
      </c>
      <c r="B65" s="2">
        <v>0</v>
      </c>
      <c r="C65" s="2">
        <v>0</v>
      </c>
      <c r="D65" s="2">
        <v>1</v>
      </c>
      <c r="E65" s="2">
        <v>0</v>
      </c>
      <c r="F65" s="2">
        <v>0</v>
      </c>
      <c r="G65" s="2">
        <v>0</v>
      </c>
      <c r="H65" s="2">
        <v>1</v>
      </c>
      <c r="I65" s="2">
        <v>0</v>
      </c>
      <c r="J65" s="2">
        <v>2.9000000953674316</v>
      </c>
      <c r="K65" s="2">
        <v>3</v>
      </c>
      <c r="L65" s="2">
        <v>24</v>
      </c>
      <c r="M65" s="2">
        <v>0</v>
      </c>
      <c r="N65" s="2">
        <v>0</v>
      </c>
      <c r="O65" s="2">
        <v>0</v>
      </c>
      <c r="P65" s="2">
        <v>1</v>
      </c>
      <c r="Q65" s="2">
        <v>0</v>
      </c>
      <c r="R65" s="2">
        <v>0</v>
      </c>
      <c r="S65" s="2">
        <v>0</v>
      </c>
      <c r="T65" s="2">
        <v>0</v>
      </c>
      <c r="U65" s="2">
        <v>1</v>
      </c>
      <c r="V65" s="2">
        <v>1</v>
      </c>
      <c r="W65" s="2">
        <v>1</v>
      </c>
      <c r="X65" s="2">
        <v>0</v>
      </c>
      <c r="Y65" s="2">
        <v>1</v>
      </c>
      <c r="Z65" s="2">
        <v>2</v>
      </c>
      <c r="AA65" s="2">
        <v>1</v>
      </c>
      <c r="AB65" s="2">
        <v>0</v>
      </c>
      <c r="AC65" s="2">
        <v>0</v>
      </c>
    </row>
    <row r="66" spans="1:29" x14ac:dyDescent="0.35">
      <c r="A66" s="2">
        <v>21</v>
      </c>
      <c r="B66" s="2">
        <v>0</v>
      </c>
      <c r="C66" s="2">
        <v>0</v>
      </c>
      <c r="D66" s="2">
        <v>1</v>
      </c>
      <c r="E66" s="2">
        <v>0</v>
      </c>
      <c r="F66" s="2">
        <v>0</v>
      </c>
      <c r="G66" s="2">
        <v>1</v>
      </c>
      <c r="H66" s="2">
        <v>0</v>
      </c>
      <c r="I66" s="2">
        <v>0</v>
      </c>
      <c r="J66" s="2">
        <v>3.2999999523162842</v>
      </c>
      <c r="K66" s="2">
        <v>3.2999999523162842</v>
      </c>
      <c r="L66" s="2">
        <v>26</v>
      </c>
      <c r="M66" s="2">
        <v>1</v>
      </c>
      <c r="N66" s="2">
        <v>0</v>
      </c>
      <c r="O66" s="2">
        <v>0</v>
      </c>
      <c r="P66" s="2">
        <v>1</v>
      </c>
      <c r="Q66" s="2">
        <v>0</v>
      </c>
      <c r="R66" s="2">
        <v>0</v>
      </c>
      <c r="S66" s="2">
        <v>1</v>
      </c>
      <c r="T66" s="2">
        <v>0</v>
      </c>
      <c r="U66" s="2">
        <v>1</v>
      </c>
      <c r="V66" s="2">
        <v>1</v>
      </c>
      <c r="W66" s="2">
        <v>0</v>
      </c>
      <c r="X66" s="2">
        <v>1</v>
      </c>
      <c r="Y66" s="2">
        <v>1</v>
      </c>
      <c r="Z66" s="2">
        <v>1</v>
      </c>
      <c r="AA66" s="2">
        <v>1</v>
      </c>
      <c r="AB66" s="2">
        <v>0</v>
      </c>
      <c r="AC66" s="2">
        <v>0</v>
      </c>
    </row>
    <row r="67" spans="1:29" x14ac:dyDescent="0.35">
      <c r="A67" s="2">
        <v>20</v>
      </c>
      <c r="B67" s="2">
        <v>0</v>
      </c>
      <c r="C67" s="2">
        <v>1</v>
      </c>
      <c r="D67" s="2">
        <v>0</v>
      </c>
      <c r="E67" s="2">
        <v>0</v>
      </c>
      <c r="F67" s="2">
        <v>1</v>
      </c>
      <c r="G67" s="2">
        <v>0</v>
      </c>
      <c r="H67" s="2">
        <v>1</v>
      </c>
      <c r="I67" s="2">
        <v>0</v>
      </c>
      <c r="J67" s="2">
        <v>3.5</v>
      </c>
      <c r="K67" s="2">
        <v>3.2999999523162842</v>
      </c>
      <c r="L67" s="2">
        <v>28</v>
      </c>
      <c r="M67" s="2">
        <v>0</v>
      </c>
      <c r="N67" s="2">
        <v>0</v>
      </c>
      <c r="O67" s="2">
        <v>0</v>
      </c>
      <c r="P67" s="2">
        <v>0</v>
      </c>
      <c r="Q67" s="2">
        <v>1</v>
      </c>
      <c r="R67" s="2">
        <v>1</v>
      </c>
      <c r="S67" s="2">
        <v>1</v>
      </c>
      <c r="T67" s="2">
        <v>0</v>
      </c>
      <c r="U67" s="2">
        <v>1</v>
      </c>
      <c r="V67" s="2">
        <v>1</v>
      </c>
      <c r="W67" s="2">
        <v>0</v>
      </c>
      <c r="X67" s="2">
        <v>1</v>
      </c>
      <c r="Y67" s="2">
        <v>0.5</v>
      </c>
      <c r="Z67" s="2">
        <v>1.5</v>
      </c>
      <c r="AA67" s="2">
        <v>1</v>
      </c>
      <c r="AB67" s="2">
        <v>1</v>
      </c>
      <c r="AC67" s="2">
        <v>1</v>
      </c>
    </row>
    <row r="68" spans="1:29" x14ac:dyDescent="0.35">
      <c r="A68" s="2">
        <v>21</v>
      </c>
      <c r="B68" s="2">
        <v>0</v>
      </c>
      <c r="C68" s="2">
        <v>0</v>
      </c>
      <c r="D68" s="2">
        <v>1</v>
      </c>
      <c r="E68" s="2">
        <v>0</v>
      </c>
      <c r="F68" s="2">
        <v>1</v>
      </c>
      <c r="G68" s="2">
        <v>0</v>
      </c>
      <c r="H68" s="2">
        <v>0</v>
      </c>
      <c r="I68" s="2">
        <v>0</v>
      </c>
      <c r="J68" s="2">
        <v>3</v>
      </c>
      <c r="K68" s="2">
        <v>3.2000000476837158</v>
      </c>
      <c r="L68" s="2">
        <v>22</v>
      </c>
      <c r="M68" s="2">
        <v>0</v>
      </c>
      <c r="N68" s="2">
        <v>0</v>
      </c>
      <c r="O68" s="2">
        <v>0</v>
      </c>
      <c r="P68" s="2">
        <v>0</v>
      </c>
      <c r="Q68" s="2">
        <v>1</v>
      </c>
      <c r="R68" s="2">
        <v>0</v>
      </c>
      <c r="S68" s="2">
        <v>0</v>
      </c>
      <c r="T68" s="2">
        <v>0</v>
      </c>
      <c r="U68" s="2">
        <v>1</v>
      </c>
      <c r="V68" s="2">
        <v>1</v>
      </c>
      <c r="W68" s="2">
        <v>0</v>
      </c>
      <c r="X68" s="2">
        <v>1</v>
      </c>
      <c r="Y68" s="2">
        <v>2</v>
      </c>
      <c r="Z68" s="2">
        <v>3</v>
      </c>
      <c r="AA68" s="2">
        <v>1</v>
      </c>
      <c r="AB68" s="2">
        <v>1</v>
      </c>
      <c r="AC68" s="2">
        <v>1</v>
      </c>
    </row>
    <row r="69" spans="1:29" x14ac:dyDescent="0.35">
      <c r="A69" s="2">
        <v>21</v>
      </c>
      <c r="B69" s="2">
        <v>0</v>
      </c>
      <c r="C69" s="2">
        <v>0</v>
      </c>
      <c r="D69" s="2">
        <v>1</v>
      </c>
      <c r="E69" s="2">
        <v>0</v>
      </c>
      <c r="F69" s="2">
        <v>1</v>
      </c>
      <c r="G69" s="2">
        <v>0</v>
      </c>
      <c r="H69" s="2">
        <v>1</v>
      </c>
      <c r="I69" s="2">
        <v>0</v>
      </c>
      <c r="J69" s="2">
        <v>3</v>
      </c>
      <c r="K69" s="2">
        <v>3.4000000953674316</v>
      </c>
      <c r="L69" s="2">
        <v>27</v>
      </c>
      <c r="M69" s="2">
        <v>0</v>
      </c>
      <c r="N69" s="2">
        <v>1</v>
      </c>
      <c r="O69" s="2">
        <v>0</v>
      </c>
      <c r="P69" s="2">
        <v>1</v>
      </c>
      <c r="Q69" s="2">
        <v>0</v>
      </c>
      <c r="R69" s="2">
        <v>1</v>
      </c>
      <c r="S69" s="2">
        <v>0</v>
      </c>
      <c r="T69" s="2">
        <v>1</v>
      </c>
      <c r="U69" s="2">
        <v>1</v>
      </c>
      <c r="V69" s="2">
        <v>1</v>
      </c>
      <c r="W69" s="2">
        <v>0</v>
      </c>
      <c r="X69" s="2">
        <v>1</v>
      </c>
      <c r="Y69" s="2">
        <v>0</v>
      </c>
      <c r="Z69" s="2">
        <v>2</v>
      </c>
      <c r="AA69" s="2">
        <v>1</v>
      </c>
      <c r="AB69" s="2">
        <v>1</v>
      </c>
      <c r="AC69" s="2">
        <v>1</v>
      </c>
    </row>
    <row r="70" spans="1:29" x14ac:dyDescent="0.35">
      <c r="A70" s="2">
        <v>21</v>
      </c>
      <c r="B70" s="2">
        <v>0</v>
      </c>
      <c r="C70" s="2">
        <v>0</v>
      </c>
      <c r="D70" s="2">
        <v>1</v>
      </c>
      <c r="E70" s="2">
        <v>0</v>
      </c>
      <c r="F70" s="2">
        <v>0</v>
      </c>
      <c r="G70" s="2">
        <v>0</v>
      </c>
      <c r="H70" s="2">
        <v>0</v>
      </c>
      <c r="I70" s="2">
        <v>1</v>
      </c>
      <c r="J70" s="2">
        <v>2.7999999523162842</v>
      </c>
      <c r="K70" s="2">
        <v>3.7000000476837158</v>
      </c>
      <c r="L70" s="2">
        <v>26</v>
      </c>
      <c r="M70" s="2">
        <v>1</v>
      </c>
      <c r="N70" s="2">
        <v>0</v>
      </c>
      <c r="O70" s="2">
        <v>0</v>
      </c>
      <c r="P70" s="2">
        <v>1</v>
      </c>
      <c r="Q70" s="2">
        <v>0</v>
      </c>
      <c r="R70" s="2">
        <v>1</v>
      </c>
      <c r="S70" s="2">
        <v>1</v>
      </c>
      <c r="T70" s="2">
        <v>0</v>
      </c>
      <c r="U70" s="2">
        <v>0</v>
      </c>
      <c r="V70" s="2">
        <v>1</v>
      </c>
      <c r="W70" s="2">
        <v>0</v>
      </c>
      <c r="X70" s="2">
        <v>1</v>
      </c>
      <c r="Y70" s="2">
        <v>0</v>
      </c>
      <c r="Z70" s="2">
        <v>1</v>
      </c>
      <c r="AA70" s="2">
        <v>0</v>
      </c>
      <c r="AB70" s="2">
        <v>0</v>
      </c>
      <c r="AC70" s="2">
        <v>1</v>
      </c>
    </row>
    <row r="71" spans="1:29" x14ac:dyDescent="0.35">
      <c r="A71" s="2">
        <v>21</v>
      </c>
      <c r="B71" s="2">
        <v>0</v>
      </c>
      <c r="C71" s="2">
        <v>0</v>
      </c>
      <c r="D71" s="2">
        <v>1</v>
      </c>
      <c r="E71" s="2">
        <v>0</v>
      </c>
      <c r="F71" s="2">
        <v>1</v>
      </c>
      <c r="G71" s="2">
        <v>1</v>
      </c>
      <c r="H71" s="2">
        <v>0</v>
      </c>
      <c r="I71" s="2">
        <v>0</v>
      </c>
      <c r="J71" s="2">
        <v>2.9000000953674316</v>
      </c>
      <c r="K71" s="2">
        <v>3.4000000953674316</v>
      </c>
      <c r="L71" s="2">
        <v>26</v>
      </c>
      <c r="M71" s="2">
        <v>0</v>
      </c>
      <c r="N71" s="2">
        <v>0</v>
      </c>
      <c r="O71" s="2">
        <v>0</v>
      </c>
      <c r="P71" s="2">
        <v>1</v>
      </c>
      <c r="Q71" s="2">
        <v>0</v>
      </c>
      <c r="R71" s="2">
        <v>0</v>
      </c>
      <c r="S71" s="2">
        <v>1</v>
      </c>
      <c r="T71" s="2">
        <v>0</v>
      </c>
      <c r="U71" s="2">
        <v>1</v>
      </c>
      <c r="V71" s="2">
        <v>1</v>
      </c>
      <c r="W71" s="2">
        <v>0</v>
      </c>
      <c r="X71" s="2">
        <v>0</v>
      </c>
      <c r="Y71" s="2">
        <v>0</v>
      </c>
      <c r="Z71" s="2">
        <v>2</v>
      </c>
      <c r="AA71" s="2">
        <v>1</v>
      </c>
      <c r="AB71" s="2">
        <v>1</v>
      </c>
      <c r="AC71" s="2">
        <v>1</v>
      </c>
    </row>
    <row r="72" spans="1:29" x14ac:dyDescent="0.35">
      <c r="A72" s="2">
        <v>22</v>
      </c>
      <c r="B72" s="2">
        <v>0</v>
      </c>
      <c r="C72" s="2">
        <v>0</v>
      </c>
      <c r="D72" s="2">
        <v>1</v>
      </c>
      <c r="E72" s="2">
        <v>0</v>
      </c>
      <c r="F72" s="2">
        <v>1</v>
      </c>
      <c r="G72" s="2">
        <v>0</v>
      </c>
      <c r="H72" s="2">
        <v>0</v>
      </c>
      <c r="I72" s="2">
        <v>1</v>
      </c>
      <c r="J72" s="2">
        <v>3.7999999523162842</v>
      </c>
      <c r="K72" s="2">
        <v>3.9000000953674316</v>
      </c>
      <c r="L72" s="2">
        <v>30</v>
      </c>
      <c r="M72" s="2">
        <v>0</v>
      </c>
      <c r="N72" s="2">
        <v>1</v>
      </c>
      <c r="O72" s="2">
        <v>0</v>
      </c>
      <c r="P72" s="2">
        <v>1</v>
      </c>
      <c r="Q72" s="2">
        <v>0</v>
      </c>
      <c r="R72" s="2">
        <v>1</v>
      </c>
      <c r="S72" s="2">
        <v>1</v>
      </c>
      <c r="T72" s="2">
        <v>1</v>
      </c>
      <c r="U72" s="2">
        <v>1</v>
      </c>
      <c r="V72" s="2">
        <v>1</v>
      </c>
      <c r="W72" s="2">
        <v>1</v>
      </c>
      <c r="X72" s="2">
        <v>1</v>
      </c>
      <c r="Y72" s="2">
        <v>2</v>
      </c>
      <c r="Z72" s="2">
        <v>7</v>
      </c>
      <c r="AA72" s="2">
        <v>1</v>
      </c>
      <c r="AB72" s="2">
        <v>1</v>
      </c>
      <c r="AC72" s="2">
        <v>1</v>
      </c>
    </row>
    <row r="73" spans="1:29" x14ac:dyDescent="0.35">
      <c r="A73" s="2">
        <v>20</v>
      </c>
      <c r="B73" s="2">
        <v>0</v>
      </c>
      <c r="C73" s="2">
        <v>1</v>
      </c>
      <c r="D73" s="2">
        <v>0</v>
      </c>
      <c r="E73" s="2">
        <v>0</v>
      </c>
      <c r="F73" s="2">
        <v>0</v>
      </c>
      <c r="G73" s="2">
        <v>0</v>
      </c>
      <c r="H73" s="2">
        <v>1</v>
      </c>
      <c r="I73" s="2">
        <v>0</v>
      </c>
      <c r="J73" s="2">
        <v>2.5</v>
      </c>
      <c r="K73" s="2">
        <v>3.5999999046325684</v>
      </c>
      <c r="L73" s="2">
        <v>24</v>
      </c>
      <c r="M73" s="2">
        <v>0</v>
      </c>
      <c r="N73" s="2">
        <v>1</v>
      </c>
      <c r="O73" s="2">
        <v>0</v>
      </c>
      <c r="P73" s="2">
        <v>0</v>
      </c>
      <c r="Q73" s="2">
        <v>1</v>
      </c>
      <c r="R73" s="2">
        <v>0</v>
      </c>
      <c r="S73" s="2">
        <v>0</v>
      </c>
      <c r="T73" s="2">
        <v>1</v>
      </c>
      <c r="U73" s="2">
        <v>1</v>
      </c>
      <c r="V73" s="2">
        <v>1</v>
      </c>
      <c r="W73" s="2">
        <v>0</v>
      </c>
      <c r="X73" s="2">
        <v>0</v>
      </c>
      <c r="Y73" s="2">
        <v>2</v>
      </c>
      <c r="Z73" s="2">
        <v>1</v>
      </c>
      <c r="AA73" s="2">
        <v>1</v>
      </c>
      <c r="AB73" s="2">
        <v>0</v>
      </c>
      <c r="AC73" s="2">
        <v>0</v>
      </c>
    </row>
    <row r="74" spans="1:29" x14ac:dyDescent="0.35">
      <c r="A74" s="2">
        <v>21</v>
      </c>
      <c r="B74" s="2">
        <v>0</v>
      </c>
      <c r="C74" s="2">
        <v>1</v>
      </c>
      <c r="D74" s="2">
        <v>0</v>
      </c>
      <c r="E74" s="2">
        <v>0</v>
      </c>
      <c r="F74" s="2">
        <v>1</v>
      </c>
      <c r="G74" s="2">
        <v>0</v>
      </c>
      <c r="H74" s="2">
        <v>1</v>
      </c>
      <c r="I74" s="2">
        <v>0</v>
      </c>
      <c r="J74" s="2">
        <v>3</v>
      </c>
      <c r="K74" s="2">
        <v>4</v>
      </c>
      <c r="L74" s="2">
        <v>26</v>
      </c>
      <c r="M74" s="2">
        <v>0</v>
      </c>
      <c r="N74" s="2">
        <v>0</v>
      </c>
      <c r="O74" s="2">
        <v>0</v>
      </c>
      <c r="P74" s="2">
        <v>1</v>
      </c>
      <c r="Q74" s="2">
        <v>0</v>
      </c>
      <c r="R74" s="2">
        <v>0</v>
      </c>
      <c r="S74" s="2">
        <v>0</v>
      </c>
      <c r="T74" s="2">
        <v>1</v>
      </c>
      <c r="U74" s="2">
        <v>1</v>
      </c>
      <c r="V74" s="2">
        <v>1</v>
      </c>
      <c r="W74" s="2">
        <v>0</v>
      </c>
      <c r="X74" s="2">
        <v>1</v>
      </c>
      <c r="Y74" s="2">
        <v>1</v>
      </c>
      <c r="Z74" s="2">
        <v>4</v>
      </c>
      <c r="AA74" s="2">
        <v>1</v>
      </c>
      <c r="AB74" s="2">
        <v>0</v>
      </c>
      <c r="AC74" s="2">
        <v>0</v>
      </c>
    </row>
    <row r="75" spans="1:29" x14ac:dyDescent="0.35">
      <c r="A75" s="2">
        <v>20</v>
      </c>
      <c r="B75" s="2">
        <v>0</v>
      </c>
      <c r="C75" s="2">
        <v>1</v>
      </c>
      <c r="D75" s="2">
        <v>0</v>
      </c>
      <c r="E75" s="2">
        <v>0</v>
      </c>
      <c r="F75" s="2">
        <v>0</v>
      </c>
      <c r="G75" s="2">
        <v>0</v>
      </c>
      <c r="H75" s="2">
        <v>1</v>
      </c>
      <c r="I75" s="2">
        <v>0</v>
      </c>
      <c r="J75" s="2">
        <v>3.2000000476837158</v>
      </c>
      <c r="K75" s="2">
        <v>3.5999999046325684</v>
      </c>
      <c r="L75" s="2">
        <v>21</v>
      </c>
      <c r="M75" s="2">
        <v>0</v>
      </c>
      <c r="N75" s="2">
        <v>1</v>
      </c>
      <c r="O75" s="2">
        <v>0</v>
      </c>
      <c r="P75" s="2">
        <v>1</v>
      </c>
      <c r="Q75" s="2">
        <v>0</v>
      </c>
      <c r="R75" s="2">
        <v>1</v>
      </c>
      <c r="S75" s="2">
        <v>0</v>
      </c>
      <c r="T75" s="2">
        <v>0</v>
      </c>
      <c r="U75" s="2">
        <v>0</v>
      </c>
      <c r="V75" s="2">
        <v>1</v>
      </c>
      <c r="W75" s="2">
        <v>0</v>
      </c>
      <c r="X75" s="2">
        <v>1</v>
      </c>
      <c r="Y75" s="2">
        <v>1</v>
      </c>
      <c r="Z75" s="2">
        <v>2</v>
      </c>
      <c r="AA75" s="2">
        <v>1</v>
      </c>
      <c r="AB75" s="2">
        <v>1</v>
      </c>
      <c r="AC75" s="2">
        <v>1</v>
      </c>
    </row>
    <row r="76" spans="1:29" x14ac:dyDescent="0.35">
      <c r="A76" s="2">
        <v>21</v>
      </c>
      <c r="B76" s="2">
        <v>0</v>
      </c>
      <c r="C76" s="2">
        <v>0</v>
      </c>
      <c r="D76" s="2">
        <v>1</v>
      </c>
      <c r="E76" s="2">
        <v>0</v>
      </c>
      <c r="F76" s="2">
        <v>1</v>
      </c>
      <c r="G76" s="2">
        <v>1</v>
      </c>
      <c r="H76" s="2">
        <v>1</v>
      </c>
      <c r="I76" s="2">
        <v>0</v>
      </c>
      <c r="J76" s="2">
        <v>2.2000000476837158</v>
      </c>
      <c r="K76" s="2">
        <v>3</v>
      </c>
      <c r="L76" s="2">
        <v>24</v>
      </c>
      <c r="M76" s="2">
        <v>1</v>
      </c>
      <c r="N76" s="2">
        <v>0</v>
      </c>
      <c r="O76" s="2">
        <v>1</v>
      </c>
      <c r="P76" s="2">
        <v>0</v>
      </c>
      <c r="Q76" s="2">
        <v>0</v>
      </c>
      <c r="R76" s="2">
        <v>1</v>
      </c>
      <c r="S76" s="2">
        <v>1</v>
      </c>
      <c r="T76" s="2">
        <v>0</v>
      </c>
      <c r="U76" s="2">
        <v>1</v>
      </c>
      <c r="V76" s="2">
        <v>0</v>
      </c>
      <c r="W76" s="2">
        <v>0</v>
      </c>
      <c r="X76" s="2">
        <v>0</v>
      </c>
      <c r="Y76" s="2">
        <v>0</v>
      </c>
      <c r="Z76" s="2">
        <v>1</v>
      </c>
      <c r="AA76" s="2">
        <v>0</v>
      </c>
      <c r="AB76" s="2">
        <v>1</v>
      </c>
      <c r="AC76" s="2">
        <v>1</v>
      </c>
    </row>
    <row r="77" spans="1:29" x14ac:dyDescent="0.35">
      <c r="A77" s="2">
        <v>30</v>
      </c>
      <c r="B77" s="2">
        <v>0</v>
      </c>
      <c r="C77" s="2">
        <v>0</v>
      </c>
      <c r="D77" s="2">
        <v>1</v>
      </c>
      <c r="E77" s="2">
        <v>0</v>
      </c>
      <c r="F77" s="2">
        <v>1</v>
      </c>
      <c r="G77" s="2">
        <v>0</v>
      </c>
      <c r="H77" s="2">
        <v>0</v>
      </c>
      <c r="I77" s="2">
        <v>0</v>
      </c>
      <c r="J77" s="2">
        <v>3.4000000953674316</v>
      </c>
      <c r="K77" s="2">
        <v>2.7999999523162842</v>
      </c>
      <c r="L77" s="2">
        <v>24</v>
      </c>
      <c r="M77" s="2">
        <v>0</v>
      </c>
      <c r="N77" s="2">
        <v>1</v>
      </c>
      <c r="O77" s="2">
        <v>1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1</v>
      </c>
      <c r="V77" s="2">
        <v>1</v>
      </c>
      <c r="W77" s="2">
        <v>1</v>
      </c>
      <c r="X77" s="2">
        <v>1</v>
      </c>
      <c r="Y77" s="2">
        <v>0</v>
      </c>
      <c r="Z77" s="2">
        <v>0</v>
      </c>
      <c r="AA77" s="2">
        <v>1</v>
      </c>
      <c r="AB77" s="2">
        <v>0</v>
      </c>
      <c r="AC77" s="2">
        <v>0</v>
      </c>
    </row>
    <row r="78" spans="1:29" x14ac:dyDescent="0.35">
      <c r="A78" s="2">
        <v>22</v>
      </c>
      <c r="B78" s="2">
        <v>0</v>
      </c>
      <c r="C78" s="2">
        <v>1</v>
      </c>
      <c r="D78" s="2">
        <v>0</v>
      </c>
      <c r="E78" s="2">
        <v>0</v>
      </c>
      <c r="F78" s="2">
        <v>1</v>
      </c>
      <c r="G78" s="2">
        <v>1</v>
      </c>
      <c r="H78" s="2">
        <v>1</v>
      </c>
      <c r="I78" s="2">
        <v>0</v>
      </c>
      <c r="J78" s="2">
        <v>2.9000000953674316</v>
      </c>
      <c r="K78" s="2">
        <v>3.2000000476837158</v>
      </c>
      <c r="L78" s="2">
        <v>23</v>
      </c>
      <c r="M78" s="2">
        <v>0</v>
      </c>
      <c r="N78" s="2">
        <v>0</v>
      </c>
      <c r="O78" s="2">
        <v>0</v>
      </c>
      <c r="P78" s="2">
        <v>0</v>
      </c>
      <c r="Q78" s="2">
        <v>1</v>
      </c>
      <c r="R78" s="2">
        <v>0</v>
      </c>
      <c r="S78" s="2">
        <v>0</v>
      </c>
      <c r="T78" s="2">
        <v>0</v>
      </c>
      <c r="U78" s="2">
        <v>1</v>
      </c>
      <c r="V78" s="2">
        <v>1</v>
      </c>
      <c r="W78" s="2">
        <v>0</v>
      </c>
      <c r="X78" s="2">
        <v>0</v>
      </c>
      <c r="Y78" s="2">
        <v>0</v>
      </c>
      <c r="Z78" s="2">
        <v>3</v>
      </c>
      <c r="AA78" s="2">
        <v>1</v>
      </c>
      <c r="AB78" s="2">
        <v>1</v>
      </c>
      <c r="AC78" s="2">
        <v>0</v>
      </c>
    </row>
    <row r="79" spans="1:29" x14ac:dyDescent="0.35">
      <c r="A79" s="2">
        <v>22</v>
      </c>
      <c r="B79" s="2">
        <v>0</v>
      </c>
      <c r="C79" s="2">
        <v>0</v>
      </c>
      <c r="D79" s="2">
        <v>1</v>
      </c>
      <c r="E79" s="2">
        <v>0</v>
      </c>
      <c r="F79" s="2">
        <v>1</v>
      </c>
      <c r="G79" s="2">
        <v>0</v>
      </c>
      <c r="H79" s="2">
        <v>1</v>
      </c>
      <c r="I79" s="2">
        <v>0</v>
      </c>
      <c r="J79" s="2">
        <v>3.7000000476837158</v>
      </c>
      <c r="K79" s="2">
        <v>2.9000000953674316</v>
      </c>
      <c r="L79" s="2">
        <v>26</v>
      </c>
      <c r="M79" s="2">
        <v>0</v>
      </c>
      <c r="N79" s="2">
        <v>0</v>
      </c>
      <c r="O79" s="2">
        <v>0</v>
      </c>
      <c r="P79" s="2">
        <v>1</v>
      </c>
      <c r="Q79" s="2">
        <v>0</v>
      </c>
      <c r="R79" s="2">
        <v>0</v>
      </c>
      <c r="S79" s="2">
        <v>1</v>
      </c>
      <c r="T79" s="2">
        <v>1</v>
      </c>
      <c r="U79" s="2">
        <v>1</v>
      </c>
      <c r="V79" s="2">
        <v>1</v>
      </c>
      <c r="W79" s="2">
        <v>0</v>
      </c>
      <c r="X79" s="2">
        <v>1</v>
      </c>
      <c r="Y79" s="2">
        <v>1</v>
      </c>
      <c r="Z79" s="2">
        <v>5</v>
      </c>
      <c r="AA79" s="2">
        <v>1</v>
      </c>
      <c r="AB79" s="2">
        <v>1</v>
      </c>
      <c r="AC79" s="2">
        <v>0</v>
      </c>
    </row>
    <row r="80" spans="1:29" x14ac:dyDescent="0.35">
      <c r="A80" s="2">
        <v>20</v>
      </c>
      <c r="B80" s="2">
        <v>0</v>
      </c>
      <c r="C80" s="2">
        <v>1</v>
      </c>
      <c r="D80" s="2">
        <v>0</v>
      </c>
      <c r="E80" s="2">
        <v>0</v>
      </c>
      <c r="F80" s="2">
        <v>1</v>
      </c>
      <c r="G80" s="2">
        <v>1</v>
      </c>
      <c r="H80" s="2">
        <v>1</v>
      </c>
      <c r="I80" s="2">
        <v>0</v>
      </c>
      <c r="J80" s="2">
        <v>2.9000000953674316</v>
      </c>
      <c r="K80" s="2">
        <v>2.9000000953674316</v>
      </c>
      <c r="L80" s="2">
        <v>24</v>
      </c>
      <c r="M80" s="2">
        <v>1</v>
      </c>
      <c r="N80" s="2">
        <v>0</v>
      </c>
      <c r="O80" s="2">
        <v>0</v>
      </c>
      <c r="P80" s="2">
        <v>1</v>
      </c>
      <c r="Q80" s="2">
        <v>0</v>
      </c>
      <c r="R80" s="2">
        <v>1</v>
      </c>
      <c r="S80" s="2">
        <v>0</v>
      </c>
      <c r="T80" s="2">
        <v>1</v>
      </c>
      <c r="U80" s="2">
        <v>1</v>
      </c>
      <c r="V80" s="2">
        <v>1</v>
      </c>
      <c r="W80" s="2">
        <v>1</v>
      </c>
      <c r="X80" s="2">
        <v>1</v>
      </c>
      <c r="Y80" s="2">
        <v>1</v>
      </c>
      <c r="Z80" s="2">
        <v>0.5</v>
      </c>
      <c r="AA80" s="2">
        <v>0</v>
      </c>
      <c r="AB80" s="2">
        <v>1</v>
      </c>
      <c r="AC80" s="2">
        <v>1</v>
      </c>
    </row>
    <row r="81" spans="1:29" x14ac:dyDescent="0.35">
      <c r="A81" s="2">
        <v>23</v>
      </c>
      <c r="B81" s="2">
        <v>0</v>
      </c>
      <c r="C81" s="2">
        <v>0</v>
      </c>
      <c r="D81" s="2">
        <v>0</v>
      </c>
      <c r="E81" s="2">
        <v>1</v>
      </c>
      <c r="F81" s="2">
        <v>1</v>
      </c>
      <c r="G81" s="2">
        <v>1</v>
      </c>
      <c r="H81" s="2">
        <v>0</v>
      </c>
      <c r="I81" s="2">
        <v>0</v>
      </c>
      <c r="J81" s="2">
        <v>2.7999999523162842</v>
      </c>
      <c r="K81" s="2">
        <v>3.5999999046325684</v>
      </c>
      <c r="L81" s="2">
        <v>24</v>
      </c>
      <c r="M81" s="2">
        <v>1</v>
      </c>
      <c r="N81" s="2">
        <v>0</v>
      </c>
      <c r="O81" s="2">
        <v>0</v>
      </c>
      <c r="P81" s="2">
        <v>0</v>
      </c>
      <c r="Q81" s="2">
        <v>1</v>
      </c>
      <c r="R81" s="2">
        <v>0</v>
      </c>
      <c r="S81" s="2">
        <v>0</v>
      </c>
      <c r="T81" s="2">
        <v>0</v>
      </c>
      <c r="U81" s="2">
        <v>0</v>
      </c>
      <c r="V81" s="2">
        <v>1</v>
      </c>
      <c r="W81" s="2">
        <v>1</v>
      </c>
      <c r="X81" s="2">
        <v>1</v>
      </c>
      <c r="Y81" s="2">
        <v>0.5</v>
      </c>
      <c r="Z81" s="2">
        <v>1</v>
      </c>
      <c r="AA81" s="2">
        <v>0</v>
      </c>
      <c r="AB81" s="2">
        <v>1</v>
      </c>
      <c r="AC81" s="2">
        <v>1</v>
      </c>
    </row>
    <row r="82" spans="1:29" x14ac:dyDescent="0.35">
      <c r="A82" s="2">
        <v>22</v>
      </c>
      <c r="B82" s="2">
        <v>0</v>
      </c>
      <c r="C82" s="2">
        <v>0</v>
      </c>
      <c r="D82" s="2">
        <v>0</v>
      </c>
      <c r="E82" s="2">
        <v>1</v>
      </c>
      <c r="F82" s="2">
        <v>1</v>
      </c>
      <c r="G82" s="2">
        <v>0</v>
      </c>
      <c r="H82" s="2">
        <v>0</v>
      </c>
      <c r="I82" s="2">
        <v>0</v>
      </c>
      <c r="J82" s="2">
        <v>3.2000000476837158</v>
      </c>
      <c r="K82" s="2">
        <v>3.4000000953674316</v>
      </c>
      <c r="L82" s="2">
        <v>27</v>
      </c>
      <c r="M82" s="2">
        <v>0</v>
      </c>
      <c r="N82" s="2">
        <v>0</v>
      </c>
      <c r="O82" s="2">
        <v>0</v>
      </c>
      <c r="P82" s="2">
        <v>0</v>
      </c>
      <c r="Q82" s="2">
        <v>1</v>
      </c>
      <c r="R82" s="2">
        <v>0</v>
      </c>
      <c r="S82" s="2">
        <v>0</v>
      </c>
      <c r="T82" s="2">
        <v>0</v>
      </c>
      <c r="U82" s="2">
        <v>0</v>
      </c>
      <c r="V82" s="2">
        <v>1</v>
      </c>
      <c r="W82" s="2">
        <v>0</v>
      </c>
      <c r="X82" s="2">
        <v>1</v>
      </c>
      <c r="Y82" s="2">
        <v>1</v>
      </c>
      <c r="Z82" s="2">
        <v>2</v>
      </c>
      <c r="AA82" s="2">
        <v>1</v>
      </c>
      <c r="AB82" s="2">
        <v>1</v>
      </c>
      <c r="AC82" s="2">
        <v>0</v>
      </c>
    </row>
    <row r="83" spans="1:29" x14ac:dyDescent="0.35">
      <c r="A83" s="2">
        <v>21</v>
      </c>
      <c r="B83" s="2">
        <v>0</v>
      </c>
      <c r="C83" s="2">
        <v>0</v>
      </c>
      <c r="D83" s="2">
        <v>1</v>
      </c>
      <c r="E83" s="2">
        <v>0</v>
      </c>
      <c r="F83" s="2">
        <v>0</v>
      </c>
      <c r="G83" s="2">
        <v>0</v>
      </c>
      <c r="H83" s="2">
        <v>1</v>
      </c>
      <c r="I83" s="2">
        <v>0</v>
      </c>
      <c r="J83" s="2">
        <v>3.4000000953674316</v>
      </c>
      <c r="K83" s="2">
        <v>3.5999999046325684</v>
      </c>
      <c r="L83" s="2">
        <v>23</v>
      </c>
      <c r="M83" s="2">
        <v>0</v>
      </c>
      <c r="N83" s="2">
        <v>0</v>
      </c>
      <c r="O83" s="2">
        <v>1</v>
      </c>
      <c r="P83" s="2">
        <v>0</v>
      </c>
      <c r="Q83" s="2">
        <v>0</v>
      </c>
      <c r="R83" s="2">
        <v>0</v>
      </c>
      <c r="S83" s="2">
        <v>0</v>
      </c>
      <c r="T83" s="2">
        <v>1</v>
      </c>
      <c r="U83" s="2">
        <v>1</v>
      </c>
      <c r="V83" s="2">
        <v>1</v>
      </c>
      <c r="W83" s="2">
        <v>1</v>
      </c>
      <c r="X83" s="2">
        <v>1</v>
      </c>
      <c r="Y83" s="2">
        <v>0.5</v>
      </c>
      <c r="Z83" s="2">
        <v>2</v>
      </c>
      <c r="AA83" s="2">
        <v>0</v>
      </c>
      <c r="AB83" s="2">
        <v>1</v>
      </c>
      <c r="AC83" s="2">
        <v>1</v>
      </c>
    </row>
    <row r="84" spans="1:29" x14ac:dyDescent="0.35">
      <c r="A84" s="2">
        <v>22</v>
      </c>
      <c r="B84" s="2">
        <v>0</v>
      </c>
      <c r="C84" s="2">
        <v>0</v>
      </c>
      <c r="D84" s="2">
        <v>0</v>
      </c>
      <c r="E84" s="2">
        <v>1</v>
      </c>
      <c r="F84" s="2">
        <v>0</v>
      </c>
      <c r="G84" s="2">
        <v>0</v>
      </c>
      <c r="H84" s="2">
        <v>0</v>
      </c>
      <c r="I84" s="2">
        <v>0</v>
      </c>
      <c r="J84" s="2">
        <v>3</v>
      </c>
      <c r="K84" s="2">
        <v>3.2000000476837158</v>
      </c>
      <c r="L84" s="2">
        <v>31</v>
      </c>
      <c r="M84" s="2">
        <v>1</v>
      </c>
      <c r="N84" s="2">
        <v>0</v>
      </c>
      <c r="O84" s="2">
        <v>1</v>
      </c>
      <c r="P84" s="2">
        <v>0</v>
      </c>
      <c r="Q84" s="2">
        <v>0</v>
      </c>
      <c r="R84" s="2">
        <v>1</v>
      </c>
      <c r="S84" s="2">
        <v>1</v>
      </c>
      <c r="T84" s="2">
        <v>1</v>
      </c>
      <c r="U84" s="2">
        <v>1</v>
      </c>
      <c r="V84" s="2">
        <v>0</v>
      </c>
      <c r="W84" s="2">
        <v>1</v>
      </c>
      <c r="X84" s="2">
        <v>1</v>
      </c>
      <c r="Y84" s="2">
        <v>2</v>
      </c>
      <c r="Z84" s="2">
        <v>1</v>
      </c>
      <c r="AA84" s="2">
        <v>1</v>
      </c>
      <c r="AB84" s="2">
        <v>0</v>
      </c>
      <c r="AC84" s="2">
        <v>1</v>
      </c>
    </row>
    <row r="85" spans="1:29" x14ac:dyDescent="0.35">
      <c r="A85" s="2">
        <v>22</v>
      </c>
      <c r="B85" s="2">
        <v>0</v>
      </c>
      <c r="C85" s="2">
        <v>0</v>
      </c>
      <c r="D85" s="2">
        <v>1</v>
      </c>
      <c r="E85" s="2">
        <v>0</v>
      </c>
      <c r="F85" s="2">
        <v>0</v>
      </c>
      <c r="G85" s="2">
        <v>0</v>
      </c>
      <c r="H85" s="2">
        <v>1</v>
      </c>
      <c r="I85" s="2">
        <v>0</v>
      </c>
      <c r="J85" s="2">
        <v>2.5</v>
      </c>
      <c r="K85" s="2">
        <v>3.2000000476837158</v>
      </c>
      <c r="L85" s="2">
        <v>24</v>
      </c>
      <c r="M85" s="2">
        <v>1</v>
      </c>
      <c r="N85" s="2">
        <v>0</v>
      </c>
      <c r="O85" s="2">
        <v>0</v>
      </c>
      <c r="P85" s="2">
        <v>0</v>
      </c>
      <c r="Q85" s="2">
        <v>1</v>
      </c>
      <c r="R85" s="2">
        <v>0</v>
      </c>
      <c r="S85" s="2">
        <v>0</v>
      </c>
      <c r="T85" s="2">
        <v>0</v>
      </c>
      <c r="U85" s="2">
        <v>0</v>
      </c>
      <c r="V85" s="2">
        <v>1</v>
      </c>
      <c r="W85" s="2">
        <v>1</v>
      </c>
      <c r="X85" s="2">
        <v>1</v>
      </c>
      <c r="Y85" s="2">
        <v>2</v>
      </c>
      <c r="Z85" s="2">
        <v>1</v>
      </c>
      <c r="AA85" s="2">
        <v>1</v>
      </c>
      <c r="AB85" s="2">
        <v>0</v>
      </c>
      <c r="AC85" s="2">
        <v>1</v>
      </c>
    </row>
    <row r="86" spans="1:29" x14ac:dyDescent="0.35">
      <c r="A86" s="2">
        <v>21</v>
      </c>
      <c r="B86" s="2">
        <v>0</v>
      </c>
      <c r="C86" s="2">
        <v>0</v>
      </c>
      <c r="D86" s="2">
        <v>1</v>
      </c>
      <c r="E86" s="2">
        <v>0</v>
      </c>
      <c r="F86" s="2">
        <v>0</v>
      </c>
      <c r="G86" s="2">
        <v>0</v>
      </c>
      <c r="H86" s="2">
        <v>1</v>
      </c>
      <c r="I86" s="2">
        <v>0</v>
      </c>
      <c r="J86" s="2">
        <v>3.5</v>
      </c>
      <c r="K86" s="2">
        <v>3.2000000476837158</v>
      </c>
      <c r="L86" s="2">
        <v>16</v>
      </c>
      <c r="M86" s="2">
        <v>0</v>
      </c>
      <c r="N86" s="2">
        <v>0</v>
      </c>
      <c r="O86" s="2">
        <v>1</v>
      </c>
      <c r="P86" s="2">
        <v>0</v>
      </c>
      <c r="Q86" s="2">
        <v>0</v>
      </c>
      <c r="R86" s="2">
        <v>0</v>
      </c>
      <c r="S86" s="2">
        <v>1</v>
      </c>
      <c r="T86" s="2">
        <v>1</v>
      </c>
      <c r="U86" s="2">
        <v>1</v>
      </c>
      <c r="V86" s="2">
        <v>0</v>
      </c>
      <c r="W86" s="2">
        <v>0</v>
      </c>
      <c r="X86" s="2">
        <v>0</v>
      </c>
      <c r="Y86" s="2">
        <v>1</v>
      </c>
      <c r="Z86" s="2">
        <v>3</v>
      </c>
      <c r="AA86" s="2">
        <v>1</v>
      </c>
      <c r="AB86" s="2">
        <v>0</v>
      </c>
      <c r="AC86" s="2">
        <v>1</v>
      </c>
    </row>
    <row r="87" spans="1:29" x14ac:dyDescent="0.35">
      <c r="A87" s="2">
        <v>21</v>
      </c>
      <c r="B87" s="2">
        <v>0</v>
      </c>
      <c r="C87" s="2">
        <v>0</v>
      </c>
      <c r="D87" s="2">
        <v>1</v>
      </c>
      <c r="E87" s="2">
        <v>0</v>
      </c>
      <c r="F87" s="2">
        <v>1</v>
      </c>
      <c r="G87" s="2">
        <v>0</v>
      </c>
      <c r="H87" s="2">
        <v>1</v>
      </c>
      <c r="I87" s="2">
        <v>0</v>
      </c>
      <c r="J87" s="2">
        <v>3.0999999046325684</v>
      </c>
      <c r="K87" s="2">
        <v>3.7000000476837158</v>
      </c>
      <c r="L87" s="2">
        <v>27</v>
      </c>
      <c r="M87" s="2">
        <v>0</v>
      </c>
      <c r="N87" s="2">
        <v>0</v>
      </c>
      <c r="O87" s="2">
        <v>0</v>
      </c>
      <c r="P87" s="2">
        <v>1</v>
      </c>
      <c r="Q87" s="2">
        <v>0</v>
      </c>
      <c r="R87" s="2">
        <v>1</v>
      </c>
      <c r="S87" s="2">
        <v>0</v>
      </c>
      <c r="T87" s="2">
        <v>1</v>
      </c>
      <c r="U87" s="2">
        <v>1</v>
      </c>
      <c r="V87" s="2">
        <v>1</v>
      </c>
      <c r="W87" s="2">
        <v>0</v>
      </c>
      <c r="X87" s="2">
        <v>1</v>
      </c>
      <c r="Y87" s="2">
        <v>1</v>
      </c>
      <c r="Z87" s="2">
        <v>4</v>
      </c>
      <c r="AA87" s="2">
        <v>0</v>
      </c>
      <c r="AB87" s="2">
        <v>1</v>
      </c>
      <c r="AC87" s="2">
        <v>1</v>
      </c>
    </row>
    <row r="88" spans="1:29" x14ac:dyDescent="0.35">
      <c r="A88" s="2">
        <v>21</v>
      </c>
      <c r="B88" s="2">
        <v>0</v>
      </c>
      <c r="C88" s="2">
        <v>0</v>
      </c>
      <c r="D88" s="2">
        <v>1</v>
      </c>
      <c r="E88" s="2">
        <v>0</v>
      </c>
      <c r="F88" s="2">
        <v>1</v>
      </c>
      <c r="G88" s="2">
        <v>0</v>
      </c>
      <c r="H88" s="2">
        <v>1</v>
      </c>
      <c r="I88" s="2">
        <v>0</v>
      </c>
      <c r="J88" s="2">
        <v>2.7999999523162842</v>
      </c>
      <c r="K88" s="2">
        <v>2.9000000953674316</v>
      </c>
      <c r="L88" s="2">
        <v>22</v>
      </c>
      <c r="M88" s="2">
        <v>1</v>
      </c>
      <c r="N88" s="2">
        <v>0</v>
      </c>
      <c r="O88" s="2">
        <v>0</v>
      </c>
      <c r="P88" s="2">
        <v>1</v>
      </c>
      <c r="Q88" s="2">
        <v>0</v>
      </c>
      <c r="R88" s="2">
        <v>0</v>
      </c>
      <c r="S88" s="2">
        <v>0</v>
      </c>
      <c r="T88" s="2">
        <v>0</v>
      </c>
      <c r="U88" s="2">
        <v>1</v>
      </c>
      <c r="V88" s="2">
        <v>1</v>
      </c>
      <c r="W88" s="2">
        <v>1</v>
      </c>
      <c r="X88" s="2">
        <v>0</v>
      </c>
      <c r="Y88" s="2">
        <v>0</v>
      </c>
      <c r="Z88" s="2">
        <v>7</v>
      </c>
      <c r="AA88" s="2">
        <v>1</v>
      </c>
      <c r="AB88" s="2">
        <v>1</v>
      </c>
      <c r="AC88" s="2">
        <v>1</v>
      </c>
    </row>
    <row r="89" spans="1:29" x14ac:dyDescent="0.35">
      <c r="A89" s="2">
        <v>21</v>
      </c>
      <c r="B89" s="2">
        <v>0</v>
      </c>
      <c r="C89" s="2">
        <v>0</v>
      </c>
      <c r="D89" s="2">
        <v>1</v>
      </c>
      <c r="E89" s="2">
        <v>0</v>
      </c>
      <c r="F89" s="2">
        <v>0</v>
      </c>
      <c r="G89" s="2">
        <v>0</v>
      </c>
      <c r="H89" s="2">
        <v>1</v>
      </c>
      <c r="I89" s="2">
        <v>0</v>
      </c>
      <c r="J89" s="2">
        <v>2.9000000953674316</v>
      </c>
      <c r="K89" s="2">
        <v>3.2999999523162842</v>
      </c>
      <c r="L89" s="2">
        <v>23</v>
      </c>
      <c r="M89" s="2">
        <v>0</v>
      </c>
      <c r="N89" s="2">
        <v>1</v>
      </c>
      <c r="O89" s="2">
        <v>0</v>
      </c>
      <c r="P89" s="2">
        <v>0</v>
      </c>
      <c r="Q89" s="2">
        <v>1</v>
      </c>
      <c r="R89" s="2">
        <v>0</v>
      </c>
      <c r="S89" s="2">
        <v>0</v>
      </c>
      <c r="T89" s="2">
        <v>0</v>
      </c>
      <c r="U89" s="2">
        <v>1</v>
      </c>
      <c r="V89" s="2">
        <v>1</v>
      </c>
      <c r="W89" s="2">
        <v>0</v>
      </c>
      <c r="X89" s="2">
        <v>1</v>
      </c>
      <c r="Y89" s="2">
        <v>1</v>
      </c>
      <c r="Z89" s="2">
        <v>2</v>
      </c>
      <c r="AA89" s="2">
        <v>1</v>
      </c>
      <c r="AB89" s="2">
        <v>0</v>
      </c>
      <c r="AC89" s="2">
        <v>0</v>
      </c>
    </row>
    <row r="90" spans="1:29" x14ac:dyDescent="0.35">
      <c r="A90" s="2">
        <v>21</v>
      </c>
      <c r="B90" s="2">
        <v>0</v>
      </c>
      <c r="C90" s="2">
        <v>0</v>
      </c>
      <c r="D90" s="2">
        <v>1</v>
      </c>
      <c r="E90" s="2">
        <v>0</v>
      </c>
      <c r="F90" s="2">
        <v>1</v>
      </c>
      <c r="G90" s="2">
        <v>1</v>
      </c>
      <c r="H90" s="2">
        <v>1</v>
      </c>
      <c r="I90" s="2">
        <v>0</v>
      </c>
      <c r="J90" s="2">
        <v>2.9000000953674316</v>
      </c>
      <c r="K90" s="2">
        <v>3.0999999046325684</v>
      </c>
      <c r="L90" s="2">
        <v>24</v>
      </c>
      <c r="M90" s="2">
        <v>0</v>
      </c>
      <c r="N90" s="2">
        <v>0</v>
      </c>
      <c r="O90" s="2">
        <v>0</v>
      </c>
      <c r="P90" s="2">
        <v>0</v>
      </c>
      <c r="Q90" s="2">
        <v>1</v>
      </c>
      <c r="R90" s="2">
        <v>0</v>
      </c>
      <c r="S90" s="2">
        <v>0</v>
      </c>
      <c r="T90" s="2">
        <v>0</v>
      </c>
      <c r="U90" s="2">
        <v>1</v>
      </c>
      <c r="V90" s="2">
        <v>1</v>
      </c>
      <c r="W90" s="2">
        <v>0</v>
      </c>
      <c r="X90" s="2">
        <v>1</v>
      </c>
      <c r="Y90" s="2">
        <v>2</v>
      </c>
      <c r="Z90" s="2">
        <v>3</v>
      </c>
      <c r="AA90" s="2">
        <v>1</v>
      </c>
      <c r="AB90" s="2">
        <v>1</v>
      </c>
      <c r="AC90" s="2">
        <v>0</v>
      </c>
    </row>
    <row r="91" spans="1:29" x14ac:dyDescent="0.35">
      <c r="A91" s="2">
        <v>19</v>
      </c>
      <c r="B91" s="2">
        <v>0</v>
      </c>
      <c r="C91" s="2">
        <v>1</v>
      </c>
      <c r="D91" s="2">
        <v>0</v>
      </c>
      <c r="E91" s="2">
        <v>0</v>
      </c>
      <c r="F91" s="2">
        <v>0</v>
      </c>
      <c r="G91" s="2">
        <v>0</v>
      </c>
      <c r="H91" s="2">
        <v>1</v>
      </c>
      <c r="I91" s="2">
        <v>0</v>
      </c>
      <c r="J91" s="2">
        <v>3.4000000953674316</v>
      </c>
      <c r="K91" s="2">
        <v>3.5</v>
      </c>
      <c r="L91" s="2">
        <v>24</v>
      </c>
      <c r="M91" s="2">
        <v>0</v>
      </c>
      <c r="N91" s="2">
        <v>0</v>
      </c>
      <c r="O91" s="2">
        <v>0</v>
      </c>
      <c r="P91" s="2">
        <v>1</v>
      </c>
      <c r="Q91" s="2">
        <v>0</v>
      </c>
      <c r="R91" s="2">
        <v>1</v>
      </c>
      <c r="S91" s="2">
        <v>0</v>
      </c>
      <c r="T91" s="2">
        <v>0</v>
      </c>
      <c r="U91" s="2">
        <v>1</v>
      </c>
      <c r="V91" s="2">
        <v>1</v>
      </c>
      <c r="W91" s="2">
        <v>1</v>
      </c>
      <c r="X91" s="2">
        <v>1</v>
      </c>
      <c r="Y91" s="2">
        <v>0</v>
      </c>
      <c r="Z91" s="2">
        <v>1</v>
      </c>
      <c r="AA91" s="2">
        <v>1</v>
      </c>
      <c r="AB91" s="2">
        <v>0</v>
      </c>
      <c r="AC91" s="2">
        <v>0</v>
      </c>
    </row>
    <row r="92" spans="1:29" x14ac:dyDescent="0.35">
      <c r="A92" s="2">
        <v>20</v>
      </c>
      <c r="B92" s="2">
        <v>0</v>
      </c>
      <c r="C92" s="2">
        <v>1</v>
      </c>
      <c r="D92" s="2">
        <v>0</v>
      </c>
      <c r="E92" s="2">
        <v>0</v>
      </c>
      <c r="F92" s="2">
        <v>1</v>
      </c>
      <c r="G92" s="2">
        <v>1</v>
      </c>
      <c r="H92" s="2">
        <v>1</v>
      </c>
      <c r="I92" s="2">
        <v>0</v>
      </c>
      <c r="J92" s="2">
        <v>3.4000000953674316</v>
      </c>
      <c r="K92" s="2">
        <v>3.5</v>
      </c>
      <c r="L92" s="2">
        <v>23</v>
      </c>
      <c r="M92" s="2">
        <v>0</v>
      </c>
      <c r="N92" s="2">
        <v>1</v>
      </c>
      <c r="O92" s="2">
        <v>0</v>
      </c>
      <c r="P92" s="2">
        <v>0</v>
      </c>
      <c r="Q92" s="2">
        <v>1</v>
      </c>
      <c r="R92" s="2">
        <v>0</v>
      </c>
      <c r="S92" s="2">
        <v>1</v>
      </c>
      <c r="T92" s="2">
        <v>0</v>
      </c>
      <c r="U92" s="2">
        <v>1</v>
      </c>
      <c r="V92" s="2">
        <v>1</v>
      </c>
      <c r="W92" s="2">
        <v>1</v>
      </c>
      <c r="X92" s="2">
        <v>1</v>
      </c>
      <c r="Y92" s="2">
        <v>0</v>
      </c>
      <c r="Z92" s="2">
        <v>1.5</v>
      </c>
      <c r="AA92" s="2">
        <v>1</v>
      </c>
      <c r="AB92" s="2">
        <v>1</v>
      </c>
      <c r="AC92" s="2">
        <v>1</v>
      </c>
    </row>
    <row r="93" spans="1:29" x14ac:dyDescent="0.35">
      <c r="A93" s="2">
        <v>22</v>
      </c>
      <c r="B93" s="2">
        <v>0</v>
      </c>
      <c r="C93" s="2">
        <v>0</v>
      </c>
      <c r="D93" s="2">
        <v>1</v>
      </c>
      <c r="E93" s="2">
        <v>0</v>
      </c>
      <c r="F93" s="2">
        <v>1</v>
      </c>
      <c r="G93" s="2">
        <v>0</v>
      </c>
      <c r="H93" s="2">
        <v>1</v>
      </c>
      <c r="I93" s="2">
        <v>0</v>
      </c>
      <c r="J93" s="2">
        <v>3.5999999046325684</v>
      </c>
      <c r="K93" s="2">
        <v>3.7000000476837158</v>
      </c>
      <c r="L93" s="2">
        <v>23</v>
      </c>
      <c r="M93" s="2">
        <v>0</v>
      </c>
      <c r="N93" s="2">
        <v>1</v>
      </c>
      <c r="O93" s="2">
        <v>1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1</v>
      </c>
      <c r="V93" s="2">
        <v>1</v>
      </c>
      <c r="W93" s="2">
        <v>1</v>
      </c>
      <c r="X93" s="2">
        <v>0</v>
      </c>
      <c r="Y93" s="2">
        <v>3</v>
      </c>
      <c r="Z93" s="2">
        <v>3</v>
      </c>
      <c r="AA93" s="2">
        <v>1</v>
      </c>
      <c r="AB93" s="2">
        <v>0</v>
      </c>
      <c r="AC93" s="2">
        <v>0</v>
      </c>
    </row>
    <row r="94" spans="1:29" x14ac:dyDescent="0.35">
      <c r="A94" s="2">
        <v>26</v>
      </c>
      <c r="B94" s="2">
        <v>0</v>
      </c>
      <c r="C94" s="2">
        <v>0</v>
      </c>
      <c r="D94" s="2">
        <v>1</v>
      </c>
      <c r="E94" s="2">
        <v>0</v>
      </c>
      <c r="F94" s="2">
        <v>0</v>
      </c>
      <c r="G94" s="2">
        <v>0</v>
      </c>
      <c r="H94" s="2">
        <v>1</v>
      </c>
      <c r="I94" s="2">
        <v>0</v>
      </c>
      <c r="J94" s="2">
        <v>3.2000000476837158</v>
      </c>
      <c r="K94" s="2">
        <v>3</v>
      </c>
      <c r="L94" s="2">
        <v>23</v>
      </c>
      <c r="M94" s="2">
        <v>0</v>
      </c>
      <c r="N94" s="2">
        <v>0</v>
      </c>
      <c r="O94" s="2">
        <v>1</v>
      </c>
      <c r="P94" s="2">
        <v>0</v>
      </c>
      <c r="Q94" s="2">
        <v>0</v>
      </c>
      <c r="R94" s="2">
        <v>1</v>
      </c>
      <c r="S94" s="2">
        <v>1</v>
      </c>
      <c r="T94" s="2">
        <v>0</v>
      </c>
      <c r="U94" s="2">
        <v>1</v>
      </c>
      <c r="V94" s="2">
        <v>1</v>
      </c>
      <c r="W94" s="2">
        <v>1</v>
      </c>
      <c r="X94" s="2">
        <v>0</v>
      </c>
      <c r="Y94" s="2">
        <v>0.25</v>
      </c>
      <c r="Z94" s="2">
        <v>0.5</v>
      </c>
      <c r="AA94" s="2">
        <v>1</v>
      </c>
      <c r="AB94" s="2">
        <v>1</v>
      </c>
      <c r="AC94" s="2">
        <v>0</v>
      </c>
    </row>
    <row r="95" spans="1:29" x14ac:dyDescent="0.35">
      <c r="A95" s="2">
        <v>20</v>
      </c>
      <c r="B95" s="2">
        <v>0</v>
      </c>
      <c r="C95" s="2">
        <v>1</v>
      </c>
      <c r="D95" s="2">
        <v>0</v>
      </c>
      <c r="E95" s="2">
        <v>0</v>
      </c>
      <c r="F95" s="2">
        <v>0</v>
      </c>
      <c r="G95" s="2">
        <v>0</v>
      </c>
      <c r="H95" s="2">
        <v>0</v>
      </c>
      <c r="I95" s="2">
        <v>0</v>
      </c>
      <c r="J95" s="2">
        <v>3.2000000476837158</v>
      </c>
      <c r="K95" s="2">
        <v>3.7999999523162842</v>
      </c>
      <c r="L95" s="2">
        <v>25</v>
      </c>
      <c r="M95" s="2">
        <v>0</v>
      </c>
      <c r="N95" s="2">
        <v>0</v>
      </c>
      <c r="O95" s="2">
        <v>1</v>
      </c>
      <c r="P95" s="2">
        <v>0</v>
      </c>
      <c r="Q95" s="2">
        <v>0</v>
      </c>
      <c r="R95" s="2">
        <v>0</v>
      </c>
      <c r="S95" s="2">
        <v>1</v>
      </c>
      <c r="T95" s="2">
        <v>0</v>
      </c>
      <c r="U95" s="2">
        <v>1</v>
      </c>
      <c r="V95" s="2">
        <v>1</v>
      </c>
      <c r="W95" s="2">
        <v>1</v>
      </c>
      <c r="X95" s="2">
        <v>1</v>
      </c>
      <c r="Y95" s="2">
        <v>1</v>
      </c>
      <c r="Z95" s="2">
        <v>2</v>
      </c>
      <c r="AA95" s="2">
        <v>0</v>
      </c>
      <c r="AB95" s="2">
        <v>1</v>
      </c>
      <c r="AC95" s="2">
        <v>1</v>
      </c>
    </row>
    <row r="96" spans="1:29" x14ac:dyDescent="0.35">
      <c r="A96" s="2">
        <v>21</v>
      </c>
      <c r="B96" s="2">
        <v>0</v>
      </c>
      <c r="C96" s="2">
        <v>0</v>
      </c>
      <c r="D96" s="2">
        <v>1</v>
      </c>
      <c r="E96" s="2">
        <v>0</v>
      </c>
      <c r="F96" s="2">
        <v>0</v>
      </c>
      <c r="G96" s="2">
        <v>0</v>
      </c>
      <c r="H96" s="2">
        <v>1</v>
      </c>
      <c r="I96" s="2">
        <v>0</v>
      </c>
      <c r="J96" s="2">
        <v>2.7999999523162842</v>
      </c>
      <c r="K96" s="2">
        <v>3.2999999523162842</v>
      </c>
      <c r="L96" s="2">
        <v>21</v>
      </c>
      <c r="M96" s="2">
        <v>0</v>
      </c>
      <c r="N96" s="2">
        <v>0</v>
      </c>
      <c r="O96" s="2">
        <v>1</v>
      </c>
      <c r="P96" s="2">
        <v>0</v>
      </c>
      <c r="Q96" s="2">
        <v>0</v>
      </c>
      <c r="R96" s="2">
        <v>0</v>
      </c>
      <c r="S96" s="2">
        <v>1</v>
      </c>
      <c r="T96" s="2">
        <v>0</v>
      </c>
      <c r="U96" s="2">
        <v>1</v>
      </c>
      <c r="V96" s="2">
        <v>1</v>
      </c>
      <c r="W96" s="2">
        <v>1</v>
      </c>
      <c r="X96" s="2">
        <v>1</v>
      </c>
      <c r="Y96" s="2">
        <v>0</v>
      </c>
      <c r="Z96" s="2">
        <v>0.5</v>
      </c>
      <c r="AA96" s="2">
        <v>0</v>
      </c>
      <c r="AB96" s="2">
        <v>1</v>
      </c>
      <c r="AC96" s="2">
        <v>1</v>
      </c>
    </row>
    <row r="97" spans="1:29" x14ac:dyDescent="0.35">
      <c r="A97" s="2">
        <v>20</v>
      </c>
      <c r="B97" s="2">
        <v>0</v>
      </c>
      <c r="C97" s="2">
        <v>1</v>
      </c>
      <c r="D97" s="2">
        <v>0</v>
      </c>
      <c r="E97" s="2">
        <v>0</v>
      </c>
      <c r="F97" s="2">
        <v>0</v>
      </c>
      <c r="G97" s="2">
        <v>0</v>
      </c>
      <c r="H97" s="2">
        <v>0</v>
      </c>
      <c r="I97" s="2">
        <v>0</v>
      </c>
      <c r="J97" s="2">
        <v>3.0999999046325684</v>
      </c>
      <c r="K97" s="2">
        <v>3.5999999046325684</v>
      </c>
      <c r="L97" s="2">
        <v>22</v>
      </c>
      <c r="M97" s="2">
        <v>0</v>
      </c>
      <c r="N97" s="2">
        <v>0</v>
      </c>
      <c r="O97" s="2">
        <v>0</v>
      </c>
      <c r="P97" s="2">
        <v>0</v>
      </c>
      <c r="Q97" s="2">
        <v>1</v>
      </c>
      <c r="R97" s="2">
        <v>0</v>
      </c>
      <c r="S97" s="2">
        <v>0</v>
      </c>
      <c r="T97" s="2">
        <v>0</v>
      </c>
      <c r="U97" s="2">
        <v>1</v>
      </c>
      <c r="V97" s="2">
        <v>1</v>
      </c>
      <c r="W97" s="2">
        <v>0</v>
      </c>
      <c r="X97" s="2">
        <v>0</v>
      </c>
      <c r="Y97" s="2">
        <v>0</v>
      </c>
      <c r="Z97" s="2">
        <v>1</v>
      </c>
      <c r="AA97" s="2">
        <v>1</v>
      </c>
      <c r="AB97" s="2">
        <v>0</v>
      </c>
      <c r="AC97" s="2">
        <v>0</v>
      </c>
    </row>
    <row r="98" spans="1:29" x14ac:dyDescent="0.35">
      <c r="A98" s="2">
        <v>20</v>
      </c>
      <c r="B98" s="2">
        <v>0</v>
      </c>
      <c r="C98" s="2">
        <v>1</v>
      </c>
      <c r="D98" s="2">
        <v>0</v>
      </c>
      <c r="E98" s="2">
        <v>0</v>
      </c>
      <c r="F98" s="2">
        <v>1</v>
      </c>
      <c r="G98" s="2">
        <v>1</v>
      </c>
      <c r="H98" s="2">
        <v>1</v>
      </c>
      <c r="I98" s="2">
        <v>0</v>
      </c>
      <c r="J98" s="2">
        <v>2.7999999523162842</v>
      </c>
      <c r="K98" s="2">
        <v>3.2000000476837158</v>
      </c>
      <c r="L98" s="2">
        <v>24</v>
      </c>
      <c r="M98" s="2">
        <v>1</v>
      </c>
      <c r="N98" s="2">
        <v>0</v>
      </c>
      <c r="O98" s="2">
        <v>0</v>
      </c>
      <c r="P98" s="2">
        <v>0</v>
      </c>
      <c r="Q98" s="2">
        <v>1</v>
      </c>
      <c r="R98" s="2">
        <v>1</v>
      </c>
      <c r="S98" s="2">
        <v>1</v>
      </c>
      <c r="T98" s="2">
        <v>1</v>
      </c>
      <c r="U98" s="2">
        <v>1</v>
      </c>
      <c r="V98" s="2">
        <v>1</v>
      </c>
      <c r="W98" s="2">
        <v>0</v>
      </c>
      <c r="X98" s="2">
        <v>1</v>
      </c>
      <c r="Y98" s="2">
        <v>1</v>
      </c>
      <c r="Z98" s="2">
        <v>2</v>
      </c>
      <c r="AA98" s="2">
        <v>1</v>
      </c>
      <c r="AB98" s="2">
        <v>0</v>
      </c>
      <c r="AC98" s="2">
        <v>0</v>
      </c>
    </row>
    <row r="99" spans="1:29" x14ac:dyDescent="0.35">
      <c r="A99" s="2">
        <v>21</v>
      </c>
      <c r="B99" s="2">
        <v>0</v>
      </c>
      <c r="C99" s="2">
        <v>0</v>
      </c>
      <c r="D99" s="2">
        <v>1</v>
      </c>
      <c r="E99" s="2">
        <v>0</v>
      </c>
      <c r="F99" s="2">
        <v>1</v>
      </c>
      <c r="G99" s="2">
        <v>0</v>
      </c>
      <c r="H99" s="2">
        <v>1</v>
      </c>
      <c r="I99" s="2">
        <v>0</v>
      </c>
      <c r="J99" s="2">
        <v>3.4000000953674316</v>
      </c>
      <c r="K99" s="2">
        <v>3.5999999046325684</v>
      </c>
      <c r="L99" s="2">
        <v>27</v>
      </c>
      <c r="M99" s="2">
        <v>0</v>
      </c>
      <c r="N99" s="2">
        <v>0</v>
      </c>
      <c r="O99" s="2">
        <v>0</v>
      </c>
      <c r="P99" s="2">
        <v>0</v>
      </c>
      <c r="Q99" s="2">
        <v>1</v>
      </c>
      <c r="R99" s="2">
        <v>0</v>
      </c>
      <c r="S99" s="2">
        <v>1</v>
      </c>
      <c r="T99" s="2">
        <v>0</v>
      </c>
      <c r="U99" s="2">
        <v>1</v>
      </c>
      <c r="V99" s="2">
        <v>1</v>
      </c>
      <c r="W99" s="2">
        <v>1</v>
      </c>
      <c r="X99" s="2">
        <v>1</v>
      </c>
      <c r="Y99" s="2">
        <v>3</v>
      </c>
      <c r="Z99" s="2">
        <v>3</v>
      </c>
      <c r="AA99" s="2">
        <v>1</v>
      </c>
      <c r="AB99" s="2">
        <v>1</v>
      </c>
      <c r="AC99" s="2">
        <v>0</v>
      </c>
    </row>
    <row r="100" spans="1:29" x14ac:dyDescent="0.35">
      <c r="A100" s="2">
        <v>21</v>
      </c>
      <c r="B100" s="2">
        <v>0</v>
      </c>
      <c r="C100" s="2">
        <v>0</v>
      </c>
      <c r="D100" s="2">
        <v>1</v>
      </c>
      <c r="E100" s="2">
        <v>0</v>
      </c>
      <c r="F100" s="2">
        <v>1</v>
      </c>
      <c r="G100" s="2">
        <v>0</v>
      </c>
      <c r="H100" s="2">
        <v>0</v>
      </c>
      <c r="I100" s="2">
        <v>0</v>
      </c>
      <c r="J100" s="2">
        <v>2.7000000476837158</v>
      </c>
      <c r="K100" s="2">
        <v>3.5</v>
      </c>
      <c r="L100" s="2">
        <v>29</v>
      </c>
      <c r="M100" s="2">
        <v>0</v>
      </c>
      <c r="N100" s="2">
        <v>1</v>
      </c>
      <c r="O100" s="2">
        <v>0</v>
      </c>
      <c r="P100" s="2">
        <v>1</v>
      </c>
      <c r="Q100" s="2">
        <v>0</v>
      </c>
      <c r="R100" s="2">
        <v>0</v>
      </c>
      <c r="S100" s="2">
        <v>0</v>
      </c>
      <c r="T100" s="2">
        <v>1</v>
      </c>
      <c r="U100" s="2">
        <v>1</v>
      </c>
      <c r="V100" s="2">
        <v>1</v>
      </c>
      <c r="W100" s="2">
        <v>0</v>
      </c>
      <c r="X100" s="2">
        <v>0</v>
      </c>
      <c r="Y100" s="2">
        <v>0</v>
      </c>
      <c r="Z100" s="2">
        <v>3</v>
      </c>
      <c r="AA100" s="2">
        <v>1</v>
      </c>
      <c r="AB100" s="2">
        <v>1</v>
      </c>
      <c r="AC100" s="2">
        <v>1</v>
      </c>
    </row>
    <row r="101" spans="1:29" x14ac:dyDescent="0.35">
      <c r="A101" s="2">
        <v>20</v>
      </c>
      <c r="B101" s="2">
        <v>0</v>
      </c>
      <c r="C101" s="2">
        <v>1</v>
      </c>
      <c r="D101" s="2">
        <v>0</v>
      </c>
      <c r="E101" s="2">
        <v>0</v>
      </c>
      <c r="F101" s="2">
        <v>0</v>
      </c>
      <c r="G101" s="2">
        <v>0</v>
      </c>
      <c r="H101" s="2">
        <v>1</v>
      </c>
      <c r="I101" s="2">
        <v>0</v>
      </c>
      <c r="J101" s="2">
        <v>3</v>
      </c>
      <c r="K101" s="2">
        <v>3.7000000476837158</v>
      </c>
      <c r="L101" s="2">
        <v>24</v>
      </c>
      <c r="M101" s="2">
        <v>1</v>
      </c>
      <c r="N101" s="2">
        <v>0</v>
      </c>
      <c r="O101" s="2">
        <v>0</v>
      </c>
      <c r="P101" s="2">
        <v>1</v>
      </c>
      <c r="Q101" s="2">
        <v>0</v>
      </c>
      <c r="R101" s="2">
        <v>0</v>
      </c>
      <c r="S101" s="2">
        <v>1</v>
      </c>
      <c r="T101" s="2">
        <v>0</v>
      </c>
      <c r="U101" s="2">
        <v>1</v>
      </c>
      <c r="V101" s="2">
        <v>1</v>
      </c>
      <c r="W101" s="2">
        <v>0</v>
      </c>
      <c r="X101" s="2">
        <v>0</v>
      </c>
      <c r="Y101" s="2">
        <v>0</v>
      </c>
      <c r="Z101" s="2">
        <v>2</v>
      </c>
      <c r="AA101" s="2">
        <v>1</v>
      </c>
      <c r="AB101" s="2">
        <v>0</v>
      </c>
      <c r="AC101" s="2">
        <v>0</v>
      </c>
    </row>
    <row r="102" spans="1:29" x14ac:dyDescent="0.35">
      <c r="A102" s="2">
        <v>21</v>
      </c>
      <c r="B102" s="2">
        <v>0</v>
      </c>
      <c r="C102" s="2">
        <v>0</v>
      </c>
      <c r="D102" s="2">
        <v>1</v>
      </c>
      <c r="E102" s="2">
        <v>0</v>
      </c>
      <c r="F102" s="2">
        <v>1</v>
      </c>
      <c r="G102" s="2">
        <v>0</v>
      </c>
      <c r="H102" s="2">
        <v>1</v>
      </c>
      <c r="I102" s="2">
        <v>0</v>
      </c>
      <c r="J102" s="2">
        <v>2.5</v>
      </c>
      <c r="K102" s="2">
        <v>2.7000000476837158</v>
      </c>
      <c r="L102" s="2">
        <v>25</v>
      </c>
      <c r="M102" s="2">
        <v>0</v>
      </c>
      <c r="N102" s="2">
        <v>0</v>
      </c>
      <c r="O102" s="2">
        <v>0</v>
      </c>
      <c r="P102" s="2">
        <v>1</v>
      </c>
      <c r="Q102" s="2">
        <v>0</v>
      </c>
      <c r="R102" s="2">
        <v>0</v>
      </c>
      <c r="S102" s="2">
        <v>1</v>
      </c>
      <c r="T102" s="2">
        <v>0</v>
      </c>
      <c r="U102" s="2">
        <v>1</v>
      </c>
      <c r="V102" s="2">
        <v>1</v>
      </c>
      <c r="W102" s="2">
        <v>0</v>
      </c>
      <c r="X102" s="2">
        <v>0</v>
      </c>
      <c r="Y102" s="2">
        <v>0.5</v>
      </c>
      <c r="Z102" s="2">
        <v>3</v>
      </c>
      <c r="AA102" s="2">
        <v>1</v>
      </c>
      <c r="AB102" s="2">
        <v>0</v>
      </c>
      <c r="AC102" s="2">
        <v>1</v>
      </c>
    </row>
    <row r="103" spans="1:29" x14ac:dyDescent="0.35">
      <c r="A103" s="2">
        <v>25</v>
      </c>
      <c r="B103" s="2">
        <v>0</v>
      </c>
      <c r="C103" s="2">
        <v>0</v>
      </c>
      <c r="D103" s="2">
        <v>1</v>
      </c>
      <c r="E103" s="2">
        <v>0</v>
      </c>
      <c r="F103" s="2">
        <v>1</v>
      </c>
      <c r="G103" s="2">
        <v>0</v>
      </c>
      <c r="H103" s="2">
        <v>0</v>
      </c>
      <c r="I103" s="2">
        <v>0</v>
      </c>
      <c r="J103" s="2">
        <v>2.5</v>
      </c>
      <c r="K103" s="2">
        <v>3.0999999046325684</v>
      </c>
      <c r="L103" s="2">
        <v>23</v>
      </c>
      <c r="M103" s="2">
        <v>0</v>
      </c>
      <c r="N103" s="2">
        <v>0</v>
      </c>
      <c r="O103" s="2">
        <v>1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1</v>
      </c>
      <c r="V103" s="2">
        <v>1</v>
      </c>
      <c r="W103" s="2">
        <v>1</v>
      </c>
      <c r="X103" s="2">
        <v>0</v>
      </c>
      <c r="Y103" s="2">
        <v>1</v>
      </c>
      <c r="Z103" s="2">
        <v>1</v>
      </c>
      <c r="AA103" s="2">
        <v>1</v>
      </c>
      <c r="AB103" s="2">
        <v>0</v>
      </c>
      <c r="AC103" s="2">
        <v>0</v>
      </c>
    </row>
    <row r="104" spans="1:29" x14ac:dyDescent="0.35">
      <c r="A104" s="2">
        <v>21</v>
      </c>
      <c r="B104" s="2">
        <v>0</v>
      </c>
      <c r="C104" s="2">
        <v>0</v>
      </c>
      <c r="D104" s="2">
        <v>1</v>
      </c>
      <c r="E104" s="2">
        <v>0</v>
      </c>
      <c r="F104" s="2">
        <v>0</v>
      </c>
      <c r="G104" s="2">
        <v>0</v>
      </c>
      <c r="H104" s="2">
        <v>1</v>
      </c>
      <c r="I104" s="2">
        <v>0</v>
      </c>
      <c r="J104" s="2">
        <v>2.7000000476837158</v>
      </c>
      <c r="K104" s="2">
        <v>3.4000000953674316</v>
      </c>
      <c r="L104" s="2">
        <v>22</v>
      </c>
      <c r="M104" s="2">
        <v>0</v>
      </c>
      <c r="N104" s="2">
        <v>0</v>
      </c>
      <c r="O104" s="2">
        <v>0</v>
      </c>
      <c r="P104" s="2">
        <v>1</v>
      </c>
      <c r="Q104" s="2">
        <v>0</v>
      </c>
      <c r="R104" s="2">
        <v>1</v>
      </c>
      <c r="S104" s="2">
        <v>0</v>
      </c>
      <c r="T104" s="2">
        <v>0</v>
      </c>
      <c r="U104" s="2">
        <v>1</v>
      </c>
      <c r="V104" s="2">
        <v>1</v>
      </c>
      <c r="W104" s="2">
        <v>1</v>
      </c>
      <c r="X104" s="2">
        <v>1</v>
      </c>
      <c r="Y104" s="2">
        <v>1</v>
      </c>
      <c r="Z104" s="2">
        <v>2</v>
      </c>
      <c r="AA104" s="2">
        <v>1</v>
      </c>
      <c r="AB104" s="2">
        <v>1</v>
      </c>
      <c r="AC104" s="2">
        <v>0</v>
      </c>
    </row>
    <row r="105" spans="1:29" x14ac:dyDescent="0.35">
      <c r="A105" s="2">
        <v>20</v>
      </c>
      <c r="B105" s="2">
        <v>0</v>
      </c>
      <c r="C105" s="2">
        <v>1</v>
      </c>
      <c r="D105" s="2">
        <v>0</v>
      </c>
      <c r="E105" s="2">
        <v>0</v>
      </c>
      <c r="F105" s="2">
        <v>1</v>
      </c>
      <c r="G105" s="2">
        <v>0</v>
      </c>
      <c r="H105" s="2">
        <v>1</v>
      </c>
      <c r="I105" s="2">
        <v>0</v>
      </c>
      <c r="J105" s="2">
        <v>3.5999999046325684</v>
      </c>
      <c r="K105" s="2">
        <v>3.2999999523162842</v>
      </c>
      <c r="L105" s="2">
        <v>24</v>
      </c>
      <c r="M105" s="2">
        <v>0</v>
      </c>
      <c r="N105" s="2">
        <v>0</v>
      </c>
      <c r="O105" s="2">
        <v>0</v>
      </c>
      <c r="P105" s="2">
        <v>0</v>
      </c>
      <c r="Q105" s="2">
        <v>1</v>
      </c>
      <c r="R105" s="2">
        <v>0</v>
      </c>
      <c r="S105" s="2">
        <v>1</v>
      </c>
      <c r="T105" s="2">
        <v>0</v>
      </c>
      <c r="U105" s="2">
        <v>0</v>
      </c>
      <c r="V105" s="2">
        <v>1</v>
      </c>
      <c r="W105" s="2">
        <v>0</v>
      </c>
      <c r="X105" s="2">
        <v>1</v>
      </c>
      <c r="Y105" s="2">
        <v>0</v>
      </c>
      <c r="Z105" s="2">
        <v>3</v>
      </c>
      <c r="AA105" s="2">
        <v>1</v>
      </c>
      <c r="AB105" s="2">
        <v>1</v>
      </c>
      <c r="AC105" s="2">
        <v>1</v>
      </c>
    </row>
    <row r="106" spans="1:29" x14ac:dyDescent="0.35">
      <c r="A106" s="2">
        <v>20</v>
      </c>
      <c r="B106" s="2">
        <v>0</v>
      </c>
      <c r="C106" s="2">
        <v>1</v>
      </c>
      <c r="D106" s="2">
        <v>0</v>
      </c>
      <c r="E106" s="2">
        <v>0</v>
      </c>
      <c r="F106" s="2">
        <v>0</v>
      </c>
      <c r="G106" s="2">
        <v>0</v>
      </c>
      <c r="H106" s="2">
        <v>1</v>
      </c>
      <c r="I106" s="2">
        <v>0</v>
      </c>
      <c r="J106" s="2">
        <v>2.9000000953674316</v>
      </c>
      <c r="K106" s="2">
        <v>3.4000000953674316</v>
      </c>
      <c r="L106" s="2">
        <v>23</v>
      </c>
      <c r="M106" s="2">
        <v>1</v>
      </c>
      <c r="N106" s="2">
        <v>0</v>
      </c>
      <c r="O106" s="2">
        <v>0</v>
      </c>
      <c r="P106" s="2">
        <v>0</v>
      </c>
      <c r="Q106" s="2">
        <v>1</v>
      </c>
      <c r="R106" s="2">
        <v>0</v>
      </c>
      <c r="S106" s="2">
        <v>1</v>
      </c>
      <c r="T106" s="2">
        <v>0</v>
      </c>
      <c r="U106" s="2">
        <v>1</v>
      </c>
      <c r="V106" s="2">
        <v>1</v>
      </c>
      <c r="W106" s="2">
        <v>0</v>
      </c>
      <c r="X106" s="2">
        <v>1</v>
      </c>
      <c r="Y106" s="2">
        <v>1</v>
      </c>
      <c r="Z106" s="2">
        <v>0.5</v>
      </c>
      <c r="AA106" s="2">
        <v>1</v>
      </c>
      <c r="AB106" s="2">
        <v>1</v>
      </c>
      <c r="AC106" s="2">
        <v>1</v>
      </c>
    </row>
    <row r="107" spans="1:29" x14ac:dyDescent="0.35">
      <c r="A107" s="2">
        <v>21</v>
      </c>
      <c r="B107" s="2">
        <v>0</v>
      </c>
      <c r="C107" s="2">
        <v>0</v>
      </c>
      <c r="D107" s="2">
        <v>1</v>
      </c>
      <c r="E107" s="2">
        <v>0</v>
      </c>
      <c r="F107" s="2">
        <v>0</v>
      </c>
      <c r="G107" s="2">
        <v>0</v>
      </c>
      <c r="H107" s="2">
        <v>1</v>
      </c>
      <c r="I107" s="2">
        <v>0</v>
      </c>
      <c r="J107" s="2">
        <v>2.7999999523162842</v>
      </c>
      <c r="K107" s="2">
        <v>3.5</v>
      </c>
      <c r="L107" s="2">
        <v>26</v>
      </c>
      <c r="M107" s="2">
        <v>0</v>
      </c>
      <c r="N107" s="2">
        <v>0</v>
      </c>
      <c r="O107" s="2">
        <v>0</v>
      </c>
      <c r="P107" s="2">
        <v>0</v>
      </c>
      <c r="Q107" s="2">
        <v>1</v>
      </c>
      <c r="R107" s="2">
        <v>1</v>
      </c>
      <c r="S107" s="2">
        <v>1</v>
      </c>
      <c r="T107" s="2">
        <v>1</v>
      </c>
      <c r="U107" s="2">
        <v>1</v>
      </c>
      <c r="V107" s="2">
        <v>1</v>
      </c>
      <c r="W107" s="2">
        <v>1</v>
      </c>
      <c r="X107" s="2">
        <v>0</v>
      </c>
      <c r="Y107" s="2">
        <v>1</v>
      </c>
      <c r="Z107" s="2">
        <v>2</v>
      </c>
      <c r="AA107" s="2">
        <v>1</v>
      </c>
      <c r="AB107" s="2">
        <v>1</v>
      </c>
      <c r="AC107" s="2">
        <v>1</v>
      </c>
    </row>
    <row r="108" spans="1:29" x14ac:dyDescent="0.35">
      <c r="A108" s="2">
        <v>22</v>
      </c>
      <c r="B108" s="2">
        <v>0</v>
      </c>
      <c r="C108" s="2">
        <v>0</v>
      </c>
      <c r="D108" s="2">
        <v>1</v>
      </c>
      <c r="E108" s="2">
        <v>0</v>
      </c>
      <c r="F108" s="2">
        <v>1</v>
      </c>
      <c r="G108" s="2">
        <v>0</v>
      </c>
      <c r="H108" s="2">
        <v>0</v>
      </c>
      <c r="I108" s="2">
        <v>0</v>
      </c>
      <c r="J108" s="2">
        <v>3.9000000953674316</v>
      </c>
      <c r="K108" s="2">
        <v>3.9000000953674316</v>
      </c>
      <c r="L108" s="2">
        <v>26</v>
      </c>
      <c r="M108" s="2">
        <v>1</v>
      </c>
      <c r="N108" s="2">
        <v>0</v>
      </c>
      <c r="O108" s="2">
        <v>0</v>
      </c>
      <c r="P108" s="2">
        <v>1</v>
      </c>
      <c r="Q108" s="2">
        <v>0</v>
      </c>
      <c r="R108" s="2">
        <v>0</v>
      </c>
      <c r="S108" s="2">
        <v>1</v>
      </c>
      <c r="T108" s="2">
        <v>0</v>
      </c>
      <c r="U108" s="2">
        <v>1</v>
      </c>
      <c r="V108" s="2">
        <v>1</v>
      </c>
      <c r="W108" s="2">
        <v>0</v>
      </c>
      <c r="X108" s="2">
        <v>0</v>
      </c>
      <c r="Y108" s="2">
        <v>0</v>
      </c>
      <c r="Z108" s="2">
        <v>0.5</v>
      </c>
      <c r="AA108" s="2">
        <v>1</v>
      </c>
      <c r="AB108" s="2">
        <v>0</v>
      </c>
      <c r="AC108" s="2">
        <v>0</v>
      </c>
    </row>
    <row r="109" spans="1:29" x14ac:dyDescent="0.35">
      <c r="A109" s="2">
        <v>20</v>
      </c>
      <c r="B109" s="2">
        <v>0</v>
      </c>
      <c r="C109" s="2">
        <v>1</v>
      </c>
      <c r="D109" s="2">
        <v>0</v>
      </c>
      <c r="E109" s="2">
        <v>0</v>
      </c>
      <c r="F109" s="2">
        <v>1</v>
      </c>
      <c r="G109" s="2">
        <v>0</v>
      </c>
      <c r="H109" s="2">
        <v>1</v>
      </c>
      <c r="I109" s="2">
        <v>0</v>
      </c>
      <c r="J109" s="2">
        <v>2.7999999523162842</v>
      </c>
      <c r="K109" s="2">
        <v>3.5</v>
      </c>
      <c r="L109" s="2">
        <v>22</v>
      </c>
      <c r="M109" s="2">
        <v>0</v>
      </c>
      <c r="N109" s="2">
        <v>0</v>
      </c>
      <c r="O109" s="2">
        <v>0</v>
      </c>
      <c r="P109" s="2">
        <v>1</v>
      </c>
      <c r="Q109" s="2">
        <v>0</v>
      </c>
      <c r="R109" s="2">
        <v>0</v>
      </c>
      <c r="S109" s="2">
        <v>0</v>
      </c>
      <c r="T109" s="2">
        <v>0</v>
      </c>
      <c r="U109" s="2">
        <v>1</v>
      </c>
      <c r="V109" s="2">
        <v>1</v>
      </c>
      <c r="W109" s="2">
        <v>1</v>
      </c>
      <c r="X109" s="2">
        <v>1</v>
      </c>
      <c r="Y109" s="2">
        <v>2</v>
      </c>
      <c r="Z109" s="2">
        <v>2</v>
      </c>
      <c r="AA109" s="2">
        <v>1</v>
      </c>
      <c r="AB109" s="2">
        <v>0</v>
      </c>
      <c r="AC109" s="2">
        <v>0</v>
      </c>
    </row>
    <row r="110" spans="1:29" x14ac:dyDescent="0.35">
      <c r="A110" s="2">
        <v>21</v>
      </c>
      <c r="B110" s="2">
        <v>0</v>
      </c>
      <c r="C110" s="2">
        <v>0</v>
      </c>
      <c r="D110" s="2">
        <v>1</v>
      </c>
      <c r="E110" s="2">
        <v>0</v>
      </c>
      <c r="F110" s="2">
        <v>0</v>
      </c>
      <c r="G110" s="2">
        <v>0</v>
      </c>
      <c r="H110" s="2">
        <v>1</v>
      </c>
      <c r="I110" s="2">
        <v>0</v>
      </c>
      <c r="J110" s="2">
        <v>3.9000000953674316</v>
      </c>
      <c r="K110" s="2">
        <v>4</v>
      </c>
      <c r="L110" s="2">
        <v>26</v>
      </c>
      <c r="M110" s="2">
        <v>1</v>
      </c>
      <c r="N110" s="2">
        <v>0</v>
      </c>
      <c r="O110" s="2">
        <v>0</v>
      </c>
      <c r="P110" s="2">
        <v>0</v>
      </c>
      <c r="Q110" s="2">
        <v>1</v>
      </c>
      <c r="R110" s="2">
        <v>1</v>
      </c>
      <c r="S110" s="2">
        <v>1</v>
      </c>
      <c r="T110" s="2">
        <v>0</v>
      </c>
      <c r="U110" s="2">
        <v>1</v>
      </c>
      <c r="V110" s="2">
        <v>1</v>
      </c>
      <c r="W110" s="2">
        <v>0</v>
      </c>
      <c r="X110" s="2">
        <v>1</v>
      </c>
      <c r="Y110" s="2">
        <v>0</v>
      </c>
      <c r="Z110" s="2">
        <v>2</v>
      </c>
      <c r="AA110" s="2">
        <v>1</v>
      </c>
      <c r="AB110" s="2">
        <v>1</v>
      </c>
      <c r="AC110" s="2">
        <v>1</v>
      </c>
    </row>
    <row r="111" spans="1:29" x14ac:dyDescent="0.35">
      <c r="A111" s="2">
        <v>21</v>
      </c>
      <c r="B111" s="2">
        <v>0</v>
      </c>
      <c r="C111" s="2">
        <v>1</v>
      </c>
      <c r="D111" s="2">
        <v>0</v>
      </c>
      <c r="E111" s="2">
        <v>0</v>
      </c>
      <c r="F111" s="2">
        <v>1</v>
      </c>
      <c r="G111" s="2">
        <v>0</v>
      </c>
      <c r="H111" s="2">
        <v>1</v>
      </c>
      <c r="I111" s="2">
        <v>0</v>
      </c>
      <c r="J111" s="2">
        <v>3.2000000476837158</v>
      </c>
      <c r="K111" s="2">
        <v>2.9000000953674316</v>
      </c>
      <c r="L111" s="2">
        <v>28</v>
      </c>
      <c r="M111" s="2">
        <v>1</v>
      </c>
      <c r="N111" s="2">
        <v>0</v>
      </c>
      <c r="O111" s="2">
        <v>0</v>
      </c>
      <c r="P111" s="2">
        <v>1</v>
      </c>
      <c r="Q111" s="2">
        <v>0</v>
      </c>
      <c r="R111" s="2">
        <v>1</v>
      </c>
      <c r="S111" s="2">
        <v>0</v>
      </c>
      <c r="T111" s="2">
        <v>1</v>
      </c>
      <c r="U111" s="2">
        <v>1</v>
      </c>
      <c r="V111" s="2">
        <v>1</v>
      </c>
      <c r="W111" s="2">
        <v>1</v>
      </c>
      <c r="X111" s="2">
        <v>1</v>
      </c>
      <c r="Y111" s="2">
        <v>1</v>
      </c>
      <c r="Z111" s="2">
        <v>2.5</v>
      </c>
      <c r="AA111" s="2">
        <v>1</v>
      </c>
      <c r="AB111" s="2">
        <v>1</v>
      </c>
      <c r="AC111" s="2">
        <v>0</v>
      </c>
    </row>
    <row r="112" spans="1:29" x14ac:dyDescent="0.35">
      <c r="A112" s="2">
        <v>22</v>
      </c>
      <c r="B112" s="2">
        <v>0</v>
      </c>
      <c r="C112" s="2">
        <v>0</v>
      </c>
      <c r="D112" s="2">
        <v>1</v>
      </c>
      <c r="E112" s="2">
        <v>0</v>
      </c>
      <c r="F112" s="2">
        <v>1</v>
      </c>
      <c r="G112" s="2">
        <v>0</v>
      </c>
      <c r="H112" s="2">
        <v>1</v>
      </c>
      <c r="I112" s="2">
        <v>0</v>
      </c>
      <c r="J112" s="2">
        <v>3.2999999523162842</v>
      </c>
      <c r="K112" s="2">
        <v>3.2999999523162842</v>
      </c>
      <c r="L112" s="2">
        <v>24</v>
      </c>
      <c r="M112" s="2">
        <v>0</v>
      </c>
      <c r="N112" s="2">
        <v>0</v>
      </c>
      <c r="O112" s="2">
        <v>0</v>
      </c>
      <c r="P112" s="2">
        <v>1</v>
      </c>
      <c r="Q112" s="2">
        <v>0</v>
      </c>
      <c r="R112" s="2">
        <v>0</v>
      </c>
      <c r="S112" s="2">
        <v>0</v>
      </c>
      <c r="T112" s="2">
        <v>1</v>
      </c>
      <c r="U112" s="2">
        <v>1</v>
      </c>
      <c r="V112" s="2">
        <v>1</v>
      </c>
      <c r="W112" s="2">
        <v>1</v>
      </c>
      <c r="X112" s="2">
        <v>0</v>
      </c>
      <c r="Y112" s="2">
        <v>2</v>
      </c>
      <c r="Z112" s="2">
        <v>4</v>
      </c>
      <c r="AA112" s="2">
        <v>0</v>
      </c>
      <c r="AB112" s="2">
        <v>1</v>
      </c>
      <c r="AC112" s="2">
        <v>1</v>
      </c>
    </row>
    <row r="113" spans="1:29" x14ac:dyDescent="0.35">
      <c r="A113" s="2">
        <v>20</v>
      </c>
      <c r="B113" s="2">
        <v>0</v>
      </c>
      <c r="C113" s="2">
        <v>1</v>
      </c>
      <c r="D113" s="2">
        <v>0</v>
      </c>
      <c r="E113" s="2">
        <v>0</v>
      </c>
      <c r="F113" s="2">
        <v>1</v>
      </c>
      <c r="G113" s="2">
        <v>0</v>
      </c>
      <c r="H113" s="2">
        <v>1</v>
      </c>
      <c r="I113" s="2">
        <v>0</v>
      </c>
      <c r="J113" s="2">
        <v>3.2999999523162842</v>
      </c>
      <c r="K113" s="2">
        <v>3.5</v>
      </c>
      <c r="L113" s="2">
        <v>24</v>
      </c>
      <c r="M113" s="2">
        <v>0</v>
      </c>
      <c r="N113" s="2">
        <v>0</v>
      </c>
      <c r="O113" s="2">
        <v>0</v>
      </c>
      <c r="P113" s="2">
        <v>1</v>
      </c>
      <c r="Q113" s="2">
        <v>0</v>
      </c>
      <c r="R113" s="2">
        <v>0</v>
      </c>
      <c r="S113" s="2">
        <v>0</v>
      </c>
      <c r="T113" s="2">
        <v>0</v>
      </c>
      <c r="U113" s="2">
        <v>0</v>
      </c>
      <c r="V113" s="2">
        <v>1</v>
      </c>
      <c r="W113" s="2">
        <v>0</v>
      </c>
      <c r="X113" s="2">
        <v>1</v>
      </c>
      <c r="Y113" s="2">
        <v>2</v>
      </c>
      <c r="Z113" s="2">
        <v>2</v>
      </c>
      <c r="AA113" s="2">
        <v>1</v>
      </c>
      <c r="AB113" s="2">
        <v>0</v>
      </c>
      <c r="AC113" s="2">
        <v>0</v>
      </c>
    </row>
    <row r="114" spans="1:29" x14ac:dyDescent="0.35">
      <c r="A114" s="2">
        <v>21</v>
      </c>
      <c r="B114" s="2">
        <v>0</v>
      </c>
      <c r="C114" s="2">
        <v>0</v>
      </c>
      <c r="D114" s="2">
        <v>1</v>
      </c>
      <c r="E114" s="2">
        <v>0</v>
      </c>
      <c r="F114" s="2">
        <v>0</v>
      </c>
      <c r="G114" s="2">
        <v>1</v>
      </c>
      <c r="H114" s="2">
        <v>1</v>
      </c>
      <c r="I114" s="2">
        <v>0</v>
      </c>
      <c r="J114" s="2">
        <v>3.2000000476837158</v>
      </c>
      <c r="K114" s="2">
        <v>3.5</v>
      </c>
      <c r="L114" s="2">
        <v>23</v>
      </c>
      <c r="M114" s="2">
        <v>1</v>
      </c>
      <c r="N114" s="2">
        <v>0</v>
      </c>
      <c r="O114" s="2">
        <v>0</v>
      </c>
      <c r="P114" s="2">
        <v>0</v>
      </c>
      <c r="Q114" s="2">
        <v>1</v>
      </c>
      <c r="R114" s="2">
        <v>0</v>
      </c>
      <c r="S114" s="2">
        <v>0</v>
      </c>
      <c r="T114" s="2">
        <v>0</v>
      </c>
      <c r="U114" s="2">
        <v>0</v>
      </c>
      <c r="V114" s="2">
        <v>1</v>
      </c>
      <c r="W114" s="2">
        <v>1</v>
      </c>
      <c r="X114" s="2">
        <v>1</v>
      </c>
      <c r="Y114" s="2">
        <v>0</v>
      </c>
      <c r="Z114" s="2">
        <v>1</v>
      </c>
      <c r="AA114" s="2">
        <v>1</v>
      </c>
      <c r="AB114" s="2">
        <v>1</v>
      </c>
      <c r="AC114" s="2">
        <v>0</v>
      </c>
    </row>
    <row r="115" spans="1:29" x14ac:dyDescent="0.35">
      <c r="A115" s="2">
        <v>22</v>
      </c>
      <c r="B115" s="2">
        <v>0</v>
      </c>
      <c r="C115" s="2">
        <v>0</v>
      </c>
      <c r="D115" s="2">
        <v>0</v>
      </c>
      <c r="E115" s="2">
        <v>1</v>
      </c>
      <c r="F115" s="2">
        <v>1</v>
      </c>
      <c r="G115" s="2">
        <v>1</v>
      </c>
      <c r="H115" s="2">
        <v>0</v>
      </c>
      <c r="I115" s="2">
        <v>0</v>
      </c>
      <c r="J115" s="2">
        <v>3.0999999046325684</v>
      </c>
      <c r="K115" s="2">
        <v>3.0999999046325684</v>
      </c>
      <c r="L115" s="2">
        <v>16</v>
      </c>
      <c r="M115" s="2">
        <v>0</v>
      </c>
      <c r="N115" s="2">
        <v>1</v>
      </c>
      <c r="O115" s="2">
        <v>0</v>
      </c>
      <c r="P115" s="2">
        <v>0</v>
      </c>
      <c r="Q115" s="2">
        <v>1</v>
      </c>
      <c r="R115" s="2">
        <v>1</v>
      </c>
      <c r="S115" s="2">
        <v>1</v>
      </c>
      <c r="T115" s="2">
        <v>0</v>
      </c>
      <c r="U115" s="2">
        <v>1</v>
      </c>
      <c r="V115" s="2">
        <v>1</v>
      </c>
      <c r="W115" s="2">
        <v>1</v>
      </c>
      <c r="X115" s="2">
        <v>1</v>
      </c>
      <c r="Y115" s="2">
        <v>0</v>
      </c>
      <c r="Z115" s="2">
        <v>0</v>
      </c>
      <c r="AA115" s="2">
        <v>1</v>
      </c>
      <c r="AB115" s="2">
        <v>1</v>
      </c>
      <c r="AC115" s="2">
        <v>0</v>
      </c>
    </row>
    <row r="116" spans="1:29" x14ac:dyDescent="0.35">
      <c r="A116" s="2">
        <v>20</v>
      </c>
      <c r="B116" s="2">
        <v>0</v>
      </c>
      <c r="C116" s="2">
        <v>1</v>
      </c>
      <c r="D116" s="2">
        <v>0</v>
      </c>
      <c r="E116" s="2">
        <v>0</v>
      </c>
      <c r="F116" s="2">
        <v>1</v>
      </c>
      <c r="G116" s="2">
        <v>0</v>
      </c>
      <c r="H116" s="2">
        <v>1</v>
      </c>
      <c r="I116" s="2">
        <v>0</v>
      </c>
      <c r="J116" s="2">
        <v>3</v>
      </c>
      <c r="K116" s="2">
        <v>3.0999999046325684</v>
      </c>
      <c r="L116" s="2">
        <v>21</v>
      </c>
      <c r="M116" s="2">
        <v>1</v>
      </c>
      <c r="N116" s="2">
        <v>0</v>
      </c>
      <c r="O116" s="2">
        <v>0</v>
      </c>
      <c r="P116" s="2">
        <v>0</v>
      </c>
      <c r="Q116" s="2">
        <v>1</v>
      </c>
      <c r="R116" s="2">
        <v>0</v>
      </c>
      <c r="S116" s="2">
        <v>1</v>
      </c>
      <c r="T116" s="2">
        <v>1</v>
      </c>
      <c r="U116" s="2">
        <v>0</v>
      </c>
      <c r="V116" s="2">
        <v>1</v>
      </c>
      <c r="W116" s="2">
        <v>0</v>
      </c>
      <c r="X116" s="2">
        <v>0</v>
      </c>
      <c r="Y116" s="2">
        <v>1</v>
      </c>
      <c r="Z116" s="2">
        <v>0.5</v>
      </c>
      <c r="AA116" s="2">
        <v>1</v>
      </c>
      <c r="AB116" s="2">
        <v>0</v>
      </c>
      <c r="AC116" s="2">
        <v>1</v>
      </c>
    </row>
    <row r="117" spans="1:29" x14ac:dyDescent="0.35">
      <c r="A117" s="2">
        <v>20</v>
      </c>
      <c r="B117" s="2">
        <v>0</v>
      </c>
      <c r="C117" s="2">
        <v>1</v>
      </c>
      <c r="D117" s="2">
        <v>0</v>
      </c>
      <c r="E117" s="2">
        <v>0</v>
      </c>
      <c r="F117" s="2">
        <v>1</v>
      </c>
      <c r="G117" s="2">
        <v>0</v>
      </c>
      <c r="H117" s="2">
        <v>1</v>
      </c>
      <c r="I117" s="2">
        <v>0</v>
      </c>
      <c r="J117" s="2">
        <v>3.4000000953674316</v>
      </c>
      <c r="K117" s="2">
        <v>3.7000000476837158</v>
      </c>
      <c r="L117" s="2">
        <v>30</v>
      </c>
      <c r="M117" s="2">
        <v>1</v>
      </c>
      <c r="N117" s="2">
        <v>0</v>
      </c>
      <c r="O117" s="2">
        <v>1</v>
      </c>
      <c r="P117" s="2">
        <v>0</v>
      </c>
      <c r="Q117" s="2">
        <v>0</v>
      </c>
      <c r="R117" s="2">
        <v>0</v>
      </c>
      <c r="S117" s="2">
        <v>0</v>
      </c>
      <c r="T117" s="2">
        <v>1</v>
      </c>
      <c r="U117" s="2">
        <v>1</v>
      </c>
      <c r="V117" s="2">
        <v>1</v>
      </c>
      <c r="W117" s="2">
        <v>0</v>
      </c>
      <c r="X117" s="2">
        <v>0</v>
      </c>
      <c r="Y117" s="2">
        <v>5</v>
      </c>
      <c r="Z117" s="2">
        <v>3</v>
      </c>
      <c r="AA117" s="2">
        <v>1</v>
      </c>
      <c r="AB117" s="2">
        <v>0</v>
      </c>
      <c r="AC117" s="2">
        <v>0</v>
      </c>
    </row>
    <row r="118" spans="1:29" x14ac:dyDescent="0.35">
      <c r="A118" s="2">
        <v>20</v>
      </c>
      <c r="B118" s="2">
        <v>0</v>
      </c>
      <c r="C118" s="2">
        <v>1</v>
      </c>
      <c r="D118" s="2">
        <v>0</v>
      </c>
      <c r="E118" s="2">
        <v>0</v>
      </c>
      <c r="F118" s="2">
        <v>1</v>
      </c>
      <c r="G118" s="2">
        <v>0</v>
      </c>
      <c r="H118" s="2">
        <v>1</v>
      </c>
      <c r="I118" s="2">
        <v>0</v>
      </c>
      <c r="J118" s="2">
        <v>3.0999999046325684</v>
      </c>
      <c r="K118" s="2">
        <v>3.2999999523162842</v>
      </c>
      <c r="L118" s="2">
        <v>23</v>
      </c>
      <c r="M118" s="2">
        <v>1</v>
      </c>
      <c r="N118" s="2">
        <v>0</v>
      </c>
      <c r="O118" s="2">
        <v>0</v>
      </c>
      <c r="P118" s="2">
        <v>1</v>
      </c>
      <c r="Q118" s="2">
        <v>0</v>
      </c>
      <c r="R118" s="2">
        <v>0</v>
      </c>
      <c r="S118" s="2">
        <v>0</v>
      </c>
      <c r="T118" s="2">
        <v>1</v>
      </c>
      <c r="U118" s="2">
        <v>0</v>
      </c>
      <c r="V118" s="2">
        <v>1</v>
      </c>
      <c r="W118" s="2">
        <v>1</v>
      </c>
      <c r="X118" s="2">
        <v>1</v>
      </c>
      <c r="Y118" s="2">
        <v>2</v>
      </c>
      <c r="Z118" s="2">
        <v>1</v>
      </c>
      <c r="AA118" s="2">
        <v>1</v>
      </c>
      <c r="AB118" s="2">
        <v>1</v>
      </c>
      <c r="AC118" s="2">
        <v>1</v>
      </c>
    </row>
    <row r="119" spans="1:29" x14ac:dyDescent="0.35">
      <c r="A119" s="2">
        <v>21</v>
      </c>
      <c r="B119" s="2">
        <v>0</v>
      </c>
      <c r="C119" s="2">
        <v>0</v>
      </c>
      <c r="D119" s="2">
        <v>1</v>
      </c>
      <c r="E119" s="2">
        <v>0</v>
      </c>
      <c r="F119" s="2">
        <v>0</v>
      </c>
      <c r="G119" s="2">
        <v>0</v>
      </c>
      <c r="H119" s="2">
        <v>1</v>
      </c>
      <c r="I119" s="2">
        <v>0</v>
      </c>
      <c r="J119" s="2">
        <v>3.2000000476837158</v>
      </c>
      <c r="K119" s="2">
        <v>3.7000000476837158</v>
      </c>
      <c r="L119" s="2">
        <v>23</v>
      </c>
      <c r="M119" s="2">
        <v>1</v>
      </c>
      <c r="N119" s="2">
        <v>0</v>
      </c>
      <c r="O119" s="2">
        <v>0</v>
      </c>
      <c r="P119" s="2">
        <v>0</v>
      </c>
      <c r="Q119" s="2">
        <v>1</v>
      </c>
      <c r="R119" s="2">
        <v>1</v>
      </c>
      <c r="S119" s="2">
        <v>0</v>
      </c>
      <c r="T119" s="2">
        <v>0</v>
      </c>
      <c r="U119" s="2">
        <v>0</v>
      </c>
      <c r="V119" s="2">
        <v>1</v>
      </c>
      <c r="W119" s="2">
        <v>0</v>
      </c>
      <c r="X119" s="2">
        <v>1</v>
      </c>
      <c r="Y119" s="2">
        <v>2</v>
      </c>
      <c r="Z119" s="2">
        <v>0</v>
      </c>
      <c r="AA119" s="2">
        <v>1</v>
      </c>
      <c r="AB119" s="2">
        <v>0</v>
      </c>
      <c r="AC119" s="2">
        <v>0</v>
      </c>
    </row>
    <row r="120" spans="1:29" x14ac:dyDescent="0.35">
      <c r="A120" s="2">
        <v>20</v>
      </c>
      <c r="B120" s="2">
        <v>0</v>
      </c>
      <c r="C120" s="2">
        <v>0</v>
      </c>
      <c r="D120" s="2">
        <v>1</v>
      </c>
      <c r="E120" s="2">
        <v>0</v>
      </c>
      <c r="F120" s="2">
        <v>1</v>
      </c>
      <c r="G120" s="2">
        <v>0</v>
      </c>
      <c r="H120" s="2">
        <v>1</v>
      </c>
      <c r="I120" s="2">
        <v>0</v>
      </c>
      <c r="J120" s="2">
        <v>3.2999999523162842</v>
      </c>
      <c r="K120" s="2">
        <v>3</v>
      </c>
      <c r="L120" s="2">
        <v>23</v>
      </c>
      <c r="M120" s="2">
        <v>1</v>
      </c>
      <c r="N120" s="2">
        <v>0</v>
      </c>
      <c r="O120" s="2">
        <v>0</v>
      </c>
      <c r="P120" s="2">
        <v>0</v>
      </c>
      <c r="Q120" s="2">
        <v>1</v>
      </c>
      <c r="R120" s="2">
        <v>0</v>
      </c>
      <c r="S120" s="2">
        <v>1</v>
      </c>
      <c r="T120" s="2">
        <v>0</v>
      </c>
      <c r="U120" s="2">
        <v>1</v>
      </c>
      <c r="V120" s="2">
        <v>1</v>
      </c>
      <c r="W120" s="2">
        <v>1</v>
      </c>
      <c r="X120" s="2">
        <v>0</v>
      </c>
      <c r="Y120" s="2">
        <v>0</v>
      </c>
      <c r="Z120" s="2">
        <v>3</v>
      </c>
      <c r="AA120" s="2">
        <v>1</v>
      </c>
      <c r="AB120" s="2">
        <v>1</v>
      </c>
      <c r="AC120" s="2">
        <v>1</v>
      </c>
    </row>
    <row r="121" spans="1:29" x14ac:dyDescent="0.35">
      <c r="A121" s="2">
        <v>21</v>
      </c>
      <c r="B121" s="2">
        <v>0</v>
      </c>
      <c r="C121" s="2">
        <v>0</v>
      </c>
      <c r="D121" s="2">
        <v>1</v>
      </c>
      <c r="E121" s="2">
        <v>0</v>
      </c>
      <c r="F121" s="2">
        <v>0</v>
      </c>
      <c r="G121" s="2">
        <v>0</v>
      </c>
      <c r="H121" s="2">
        <v>0</v>
      </c>
      <c r="I121" s="2">
        <v>0</v>
      </c>
      <c r="J121" s="2">
        <v>3</v>
      </c>
      <c r="K121" s="2">
        <v>3.7999999523162842</v>
      </c>
      <c r="L121" s="2">
        <v>22</v>
      </c>
      <c r="M121" s="2">
        <v>1</v>
      </c>
      <c r="N121" s="2">
        <v>0</v>
      </c>
      <c r="O121" s="2">
        <v>1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1</v>
      </c>
      <c r="V121" s="2">
        <v>1</v>
      </c>
      <c r="W121" s="2">
        <v>1</v>
      </c>
      <c r="X121" s="2">
        <v>0</v>
      </c>
      <c r="Y121" s="2">
        <v>1</v>
      </c>
      <c r="Z121" s="2">
        <v>3</v>
      </c>
      <c r="AA121" s="2">
        <v>1</v>
      </c>
      <c r="AB121" s="2">
        <v>1</v>
      </c>
      <c r="AC121" s="2">
        <v>1</v>
      </c>
    </row>
    <row r="122" spans="1:29" x14ac:dyDescent="0.35">
      <c r="A122" s="2">
        <v>21</v>
      </c>
      <c r="B122" s="2">
        <v>0</v>
      </c>
      <c r="C122" s="2">
        <v>0</v>
      </c>
      <c r="D122" s="2">
        <v>1</v>
      </c>
      <c r="E122" s="2">
        <v>0</v>
      </c>
      <c r="F122" s="2">
        <v>0</v>
      </c>
      <c r="G122" s="2">
        <v>0</v>
      </c>
      <c r="H122" s="2">
        <v>1</v>
      </c>
      <c r="I122" s="2">
        <v>0</v>
      </c>
      <c r="J122" s="2">
        <v>2.7999999523162842</v>
      </c>
      <c r="K122" s="2">
        <v>3.5</v>
      </c>
      <c r="L122" s="2">
        <v>22</v>
      </c>
      <c r="M122" s="2">
        <v>0</v>
      </c>
      <c r="N122" s="2">
        <v>0</v>
      </c>
      <c r="O122" s="2">
        <v>0</v>
      </c>
      <c r="P122" s="2">
        <v>1</v>
      </c>
      <c r="Q122" s="2">
        <v>0</v>
      </c>
      <c r="R122" s="2">
        <v>0</v>
      </c>
      <c r="S122" s="2">
        <v>0</v>
      </c>
      <c r="T122" s="2">
        <v>1</v>
      </c>
      <c r="U122" s="2">
        <v>0</v>
      </c>
      <c r="V122" s="2">
        <v>1</v>
      </c>
      <c r="W122" s="2">
        <v>0</v>
      </c>
      <c r="X122" s="2">
        <v>0</v>
      </c>
      <c r="Y122" s="2">
        <v>1</v>
      </c>
      <c r="Z122" s="2">
        <v>2</v>
      </c>
      <c r="AA122" s="2">
        <v>1</v>
      </c>
      <c r="AB122" s="2">
        <v>1</v>
      </c>
      <c r="AC122" s="2">
        <v>1</v>
      </c>
    </row>
    <row r="123" spans="1:29" x14ac:dyDescent="0.35">
      <c r="A123" s="2">
        <v>21</v>
      </c>
      <c r="B123" s="2">
        <v>0</v>
      </c>
      <c r="C123" s="2">
        <v>0</v>
      </c>
      <c r="D123" s="2">
        <v>1</v>
      </c>
      <c r="E123" s="2">
        <v>0</v>
      </c>
      <c r="F123" s="2">
        <v>1</v>
      </c>
      <c r="G123" s="2">
        <v>0</v>
      </c>
      <c r="H123" s="2">
        <v>0</v>
      </c>
      <c r="I123" s="2">
        <v>0</v>
      </c>
      <c r="J123" s="2">
        <v>2.7999999523162842</v>
      </c>
      <c r="K123" s="2">
        <v>3.5999999046325684</v>
      </c>
      <c r="L123" s="2">
        <v>25</v>
      </c>
      <c r="M123" s="2">
        <v>1</v>
      </c>
      <c r="N123" s="2">
        <v>0</v>
      </c>
      <c r="O123" s="2">
        <v>1</v>
      </c>
      <c r="P123" s="2">
        <v>0</v>
      </c>
      <c r="Q123" s="2">
        <v>0</v>
      </c>
      <c r="R123" s="2">
        <v>0</v>
      </c>
      <c r="S123" s="2">
        <v>0</v>
      </c>
      <c r="T123" s="2">
        <v>1</v>
      </c>
      <c r="U123" s="2">
        <v>1</v>
      </c>
      <c r="V123" s="2">
        <v>1</v>
      </c>
      <c r="W123" s="2">
        <v>1</v>
      </c>
      <c r="X123" s="2">
        <v>0</v>
      </c>
      <c r="Y123" s="2">
        <v>3</v>
      </c>
      <c r="Z123" s="2">
        <v>0</v>
      </c>
      <c r="AA123" s="2">
        <v>1</v>
      </c>
      <c r="AB123" s="2">
        <v>0</v>
      </c>
      <c r="AC123" s="2">
        <v>0</v>
      </c>
    </row>
    <row r="124" spans="1:29" x14ac:dyDescent="0.35">
      <c r="A124" s="2">
        <v>20</v>
      </c>
      <c r="B124" s="2">
        <v>0</v>
      </c>
      <c r="C124" s="2">
        <v>1</v>
      </c>
      <c r="D124" s="2">
        <v>0</v>
      </c>
      <c r="E124" s="2">
        <v>0</v>
      </c>
      <c r="F124" s="2">
        <v>1</v>
      </c>
      <c r="G124" s="2">
        <v>0</v>
      </c>
      <c r="H124" s="2">
        <v>1</v>
      </c>
      <c r="I124" s="2">
        <v>0</v>
      </c>
      <c r="J124" s="2">
        <v>2.7000000476837158</v>
      </c>
      <c r="K124" s="2">
        <v>3.5</v>
      </c>
      <c r="L124" s="2">
        <v>27</v>
      </c>
      <c r="M124" s="2">
        <v>1</v>
      </c>
      <c r="N124" s="2">
        <v>0</v>
      </c>
      <c r="O124" s="2">
        <v>0</v>
      </c>
      <c r="P124" s="2">
        <v>1</v>
      </c>
      <c r="Q124" s="2">
        <v>0</v>
      </c>
      <c r="R124" s="2">
        <v>0</v>
      </c>
      <c r="S124" s="2">
        <v>0</v>
      </c>
      <c r="T124" s="2">
        <v>0</v>
      </c>
      <c r="U124" s="2">
        <v>1</v>
      </c>
      <c r="V124" s="2">
        <v>1</v>
      </c>
      <c r="W124" s="2">
        <v>0</v>
      </c>
      <c r="X124" s="2">
        <v>0</v>
      </c>
      <c r="Y124" s="2">
        <v>4</v>
      </c>
      <c r="Z124" s="2">
        <v>3</v>
      </c>
      <c r="AA124" s="2">
        <v>1</v>
      </c>
      <c r="AB124" s="2">
        <v>0</v>
      </c>
      <c r="AC124" s="2">
        <v>0</v>
      </c>
    </row>
    <row r="125" spans="1:29" x14ac:dyDescent="0.35">
      <c r="A125" s="2">
        <v>21</v>
      </c>
      <c r="B125" s="2">
        <v>0</v>
      </c>
      <c r="C125" s="2">
        <v>0</v>
      </c>
      <c r="D125" s="2">
        <v>1</v>
      </c>
      <c r="E125" s="2">
        <v>0</v>
      </c>
      <c r="F125" s="2">
        <v>0</v>
      </c>
      <c r="G125" s="2">
        <v>1</v>
      </c>
      <c r="H125" s="2">
        <v>0</v>
      </c>
      <c r="I125" s="2">
        <v>0</v>
      </c>
      <c r="J125" s="2">
        <v>2.5999999046325684</v>
      </c>
      <c r="K125" s="2">
        <v>3</v>
      </c>
      <c r="L125" s="2">
        <v>19</v>
      </c>
      <c r="M125" s="2">
        <v>0</v>
      </c>
      <c r="N125" s="2">
        <v>1</v>
      </c>
      <c r="O125" s="2">
        <v>0</v>
      </c>
      <c r="P125" s="2">
        <v>0</v>
      </c>
      <c r="Q125" s="2">
        <v>1</v>
      </c>
      <c r="R125" s="2">
        <v>1</v>
      </c>
      <c r="S125" s="2">
        <v>0</v>
      </c>
      <c r="T125" s="2">
        <v>0</v>
      </c>
      <c r="U125" s="2">
        <v>1</v>
      </c>
      <c r="V125" s="2">
        <v>0</v>
      </c>
      <c r="W125" s="2">
        <v>1</v>
      </c>
      <c r="X125" s="2">
        <v>1</v>
      </c>
      <c r="Y125" s="2">
        <v>1</v>
      </c>
      <c r="Z125" s="2">
        <v>0</v>
      </c>
      <c r="AA125" s="2">
        <v>1</v>
      </c>
      <c r="AB125" s="2">
        <v>0</v>
      </c>
      <c r="AC125" s="2">
        <v>1</v>
      </c>
    </row>
    <row r="126" spans="1:29" x14ac:dyDescent="0.35">
      <c r="A126" s="2">
        <v>19</v>
      </c>
      <c r="B126" s="2">
        <v>0</v>
      </c>
      <c r="C126" s="2">
        <v>1</v>
      </c>
      <c r="D126" s="2">
        <v>0</v>
      </c>
      <c r="E126" s="2">
        <v>0</v>
      </c>
      <c r="F126" s="2">
        <v>1</v>
      </c>
      <c r="G126" s="2">
        <v>0</v>
      </c>
      <c r="H126" s="2">
        <v>1</v>
      </c>
      <c r="I126" s="2">
        <v>0</v>
      </c>
      <c r="J126" s="2">
        <v>2.9000000953674316</v>
      </c>
      <c r="K126" s="2">
        <v>3.7999999523162842</v>
      </c>
      <c r="L126" s="2">
        <v>23</v>
      </c>
      <c r="M126" s="2">
        <v>1</v>
      </c>
      <c r="N126" s="2">
        <v>0</v>
      </c>
      <c r="O126" s="2">
        <v>1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0</v>
      </c>
      <c r="V126" s="2">
        <v>1</v>
      </c>
      <c r="W126" s="2">
        <v>0</v>
      </c>
      <c r="X126" s="2">
        <v>1</v>
      </c>
      <c r="Y126" s="2">
        <v>1</v>
      </c>
      <c r="Z126" s="2">
        <v>2</v>
      </c>
      <c r="AA126" s="2">
        <v>0</v>
      </c>
      <c r="AB126" s="2">
        <v>1</v>
      </c>
      <c r="AC126" s="2">
        <v>1</v>
      </c>
    </row>
    <row r="127" spans="1:29" x14ac:dyDescent="0.35">
      <c r="A127" s="2">
        <v>20</v>
      </c>
      <c r="B127" s="2">
        <v>0</v>
      </c>
      <c r="C127" s="2">
        <v>1</v>
      </c>
      <c r="D127" s="2">
        <v>0</v>
      </c>
      <c r="E127" s="2">
        <v>0</v>
      </c>
      <c r="F127" s="2">
        <v>0</v>
      </c>
      <c r="G127" s="2">
        <v>0</v>
      </c>
      <c r="H127" s="2">
        <v>1</v>
      </c>
      <c r="I127" s="2">
        <v>0</v>
      </c>
      <c r="J127" s="2">
        <v>3</v>
      </c>
      <c r="K127" s="2">
        <v>3.5</v>
      </c>
      <c r="L127" s="2">
        <v>26</v>
      </c>
      <c r="M127" s="2">
        <v>1</v>
      </c>
      <c r="N127" s="2">
        <v>0</v>
      </c>
      <c r="O127" s="2">
        <v>0</v>
      </c>
      <c r="P127" s="2">
        <v>0</v>
      </c>
      <c r="Q127" s="2">
        <v>1</v>
      </c>
      <c r="R127" s="2">
        <v>0</v>
      </c>
      <c r="S127" s="2">
        <v>0</v>
      </c>
      <c r="T127" s="2">
        <v>0</v>
      </c>
      <c r="U127" s="2">
        <v>0</v>
      </c>
      <c r="V127" s="2">
        <v>1</v>
      </c>
      <c r="W127" s="2">
        <v>1</v>
      </c>
      <c r="X127" s="2">
        <v>0</v>
      </c>
      <c r="Y127" s="2">
        <v>2</v>
      </c>
      <c r="Z127" s="2">
        <v>1</v>
      </c>
      <c r="AA127" s="2">
        <v>1</v>
      </c>
      <c r="AB127" s="2">
        <v>0</v>
      </c>
      <c r="AC127" s="2">
        <v>1</v>
      </c>
    </row>
    <row r="128" spans="1:29" x14ac:dyDescent="0.35">
      <c r="A128" s="2">
        <v>22</v>
      </c>
      <c r="B128" s="2">
        <v>0</v>
      </c>
      <c r="C128" s="2">
        <v>0</v>
      </c>
      <c r="D128" s="2">
        <v>0</v>
      </c>
      <c r="E128" s="2">
        <v>1</v>
      </c>
      <c r="F128" s="2">
        <v>0</v>
      </c>
      <c r="G128" s="2">
        <v>0</v>
      </c>
      <c r="H128" s="2">
        <v>1</v>
      </c>
      <c r="I128" s="2">
        <v>0</v>
      </c>
      <c r="J128" s="2">
        <v>3</v>
      </c>
      <c r="K128" s="2">
        <v>3.5999999046325684</v>
      </c>
      <c r="L128" s="2">
        <v>22</v>
      </c>
      <c r="M128" s="2">
        <v>0</v>
      </c>
      <c r="N128" s="2">
        <v>0</v>
      </c>
      <c r="O128" s="2">
        <v>0</v>
      </c>
      <c r="P128" s="2">
        <v>1</v>
      </c>
      <c r="Q128" s="2">
        <v>0</v>
      </c>
      <c r="R128" s="2">
        <v>1</v>
      </c>
      <c r="S128" s="2">
        <v>0</v>
      </c>
      <c r="T128" s="2">
        <v>1</v>
      </c>
      <c r="U128" s="2">
        <v>1</v>
      </c>
      <c r="V128" s="2">
        <v>0</v>
      </c>
      <c r="W128" s="2">
        <v>0</v>
      </c>
      <c r="X128" s="2">
        <v>1</v>
      </c>
      <c r="Y128" s="2">
        <v>0</v>
      </c>
      <c r="Z128" s="2">
        <v>2</v>
      </c>
      <c r="AA128" s="2">
        <v>1</v>
      </c>
      <c r="AB128" s="2">
        <v>1</v>
      </c>
      <c r="AC128" s="2">
        <v>1</v>
      </c>
    </row>
    <row r="129" spans="1:29" x14ac:dyDescent="0.35">
      <c r="A129" s="2">
        <v>22</v>
      </c>
      <c r="B129" s="2">
        <v>0</v>
      </c>
      <c r="C129" s="2">
        <v>0</v>
      </c>
      <c r="D129" s="2">
        <v>1</v>
      </c>
      <c r="E129" s="2">
        <v>0</v>
      </c>
      <c r="F129" s="2">
        <v>0</v>
      </c>
      <c r="G129" s="2">
        <v>0</v>
      </c>
      <c r="H129" s="2">
        <v>0</v>
      </c>
      <c r="I129" s="2">
        <v>0</v>
      </c>
      <c r="J129" s="2">
        <v>2.9000000953674316</v>
      </c>
      <c r="K129" s="2">
        <v>3.7999999523162842</v>
      </c>
      <c r="L129" s="2">
        <v>24</v>
      </c>
      <c r="M129" s="2">
        <v>0</v>
      </c>
      <c r="N129" s="2">
        <v>1</v>
      </c>
      <c r="O129" s="2">
        <v>0</v>
      </c>
      <c r="P129" s="2">
        <v>0</v>
      </c>
      <c r="Q129" s="2">
        <v>1</v>
      </c>
      <c r="R129" s="2">
        <v>0</v>
      </c>
      <c r="S129" s="2">
        <v>0</v>
      </c>
      <c r="T129" s="2">
        <v>0</v>
      </c>
      <c r="U129" s="2">
        <v>0</v>
      </c>
      <c r="V129" s="2">
        <v>1</v>
      </c>
      <c r="W129" s="2">
        <v>1</v>
      </c>
      <c r="X129" s="2">
        <v>1</v>
      </c>
      <c r="Y129" s="2">
        <v>2</v>
      </c>
      <c r="Z129" s="2">
        <v>1</v>
      </c>
      <c r="AA129" s="2">
        <v>0</v>
      </c>
      <c r="AB129" s="2">
        <v>0</v>
      </c>
      <c r="AC129" s="2">
        <v>0</v>
      </c>
    </row>
    <row r="130" spans="1:29" x14ac:dyDescent="0.35">
      <c r="A130" s="2">
        <v>20</v>
      </c>
      <c r="B130" s="2">
        <v>0</v>
      </c>
      <c r="C130" s="2">
        <v>1</v>
      </c>
      <c r="D130" s="2">
        <v>0</v>
      </c>
      <c r="E130" s="2">
        <v>0</v>
      </c>
      <c r="F130" s="2">
        <v>0</v>
      </c>
      <c r="G130" s="2">
        <v>0</v>
      </c>
      <c r="H130" s="2">
        <v>1</v>
      </c>
      <c r="I130" s="2">
        <v>0</v>
      </c>
      <c r="J130" s="2">
        <v>3.2999999523162842</v>
      </c>
      <c r="K130" s="2">
        <v>3.5999999046325684</v>
      </c>
      <c r="L130" s="2">
        <v>26</v>
      </c>
      <c r="M130" s="2">
        <v>0</v>
      </c>
      <c r="N130" s="2">
        <v>1</v>
      </c>
      <c r="O130" s="2">
        <v>0</v>
      </c>
      <c r="P130" s="2">
        <v>0</v>
      </c>
      <c r="Q130" s="2">
        <v>1</v>
      </c>
      <c r="R130" s="2">
        <v>0</v>
      </c>
      <c r="S130" s="2">
        <v>0</v>
      </c>
      <c r="T130" s="2">
        <v>0</v>
      </c>
      <c r="U130" s="2">
        <v>1</v>
      </c>
      <c r="V130" s="2">
        <v>1</v>
      </c>
      <c r="W130" s="2">
        <v>1</v>
      </c>
      <c r="X130" s="2">
        <v>1</v>
      </c>
      <c r="Y130" s="2">
        <v>0</v>
      </c>
      <c r="Z130" s="2">
        <v>0</v>
      </c>
      <c r="AA130" s="2">
        <v>1</v>
      </c>
      <c r="AB130" s="2">
        <v>0</v>
      </c>
      <c r="AC130" s="2">
        <v>1</v>
      </c>
    </row>
    <row r="131" spans="1:29" x14ac:dyDescent="0.35">
      <c r="A131" s="2">
        <v>21</v>
      </c>
      <c r="B131" s="2">
        <v>0</v>
      </c>
      <c r="C131" s="2">
        <v>0</v>
      </c>
      <c r="D131" s="2">
        <v>1</v>
      </c>
      <c r="E131" s="2">
        <v>0</v>
      </c>
      <c r="F131" s="2">
        <v>0</v>
      </c>
      <c r="G131" s="2">
        <v>0</v>
      </c>
      <c r="H131" s="2">
        <v>1</v>
      </c>
      <c r="I131" s="2">
        <v>0</v>
      </c>
      <c r="J131" s="2">
        <v>2.7000000476837158</v>
      </c>
      <c r="K131" s="2">
        <v>3.2999999523162842</v>
      </c>
      <c r="L131" s="2">
        <v>23</v>
      </c>
      <c r="M131" s="2">
        <v>0</v>
      </c>
      <c r="N131" s="2">
        <v>0</v>
      </c>
      <c r="O131" s="2">
        <v>0</v>
      </c>
      <c r="P131" s="2">
        <v>0</v>
      </c>
      <c r="Q131" s="2">
        <v>1</v>
      </c>
      <c r="R131" s="2">
        <v>0</v>
      </c>
      <c r="S131" s="2">
        <v>1</v>
      </c>
      <c r="T131" s="2">
        <v>0</v>
      </c>
      <c r="U131" s="2">
        <v>1</v>
      </c>
      <c r="V131" s="2">
        <v>1</v>
      </c>
      <c r="W131" s="2">
        <v>1</v>
      </c>
      <c r="X131" s="2">
        <v>1</v>
      </c>
      <c r="Y131" s="2">
        <v>1</v>
      </c>
      <c r="Z131" s="2">
        <v>3</v>
      </c>
      <c r="AA131" s="2">
        <v>1</v>
      </c>
      <c r="AB131" s="2">
        <v>0</v>
      </c>
      <c r="AC131" s="2">
        <v>0</v>
      </c>
    </row>
    <row r="132" spans="1:29" x14ac:dyDescent="0.35">
      <c r="A132" s="2">
        <v>20</v>
      </c>
      <c r="B132" s="2">
        <v>0</v>
      </c>
      <c r="C132" s="2">
        <v>1</v>
      </c>
      <c r="D132" s="2">
        <v>0</v>
      </c>
      <c r="E132" s="2">
        <v>0</v>
      </c>
      <c r="F132" s="2">
        <v>1</v>
      </c>
      <c r="G132" s="2">
        <v>0</v>
      </c>
      <c r="H132" s="2">
        <v>1</v>
      </c>
      <c r="I132" s="2">
        <v>0</v>
      </c>
      <c r="J132" s="2">
        <v>3</v>
      </c>
      <c r="K132" s="2">
        <v>3.2000000476837158</v>
      </c>
      <c r="L132" s="2">
        <v>21</v>
      </c>
      <c r="M132" s="2">
        <v>1</v>
      </c>
      <c r="N132" s="2">
        <v>0</v>
      </c>
      <c r="O132" s="2">
        <v>1</v>
      </c>
      <c r="P132" s="2">
        <v>0</v>
      </c>
      <c r="Q132" s="2">
        <v>0</v>
      </c>
      <c r="R132" s="2">
        <v>0</v>
      </c>
      <c r="S132" s="2">
        <v>1</v>
      </c>
      <c r="T132" s="2">
        <v>0</v>
      </c>
      <c r="U132" s="2">
        <v>1</v>
      </c>
      <c r="V132" s="2">
        <v>1</v>
      </c>
      <c r="W132" s="2">
        <v>0</v>
      </c>
      <c r="X132" s="2">
        <v>1</v>
      </c>
      <c r="Y132" s="2">
        <v>1</v>
      </c>
      <c r="Z132" s="2">
        <v>1</v>
      </c>
      <c r="AA132" s="2">
        <v>1</v>
      </c>
      <c r="AB132" s="2">
        <v>1</v>
      </c>
      <c r="AC132" s="2">
        <v>1</v>
      </c>
    </row>
    <row r="133" spans="1:29" x14ac:dyDescent="0.35">
      <c r="A133" s="2">
        <v>20</v>
      </c>
      <c r="B133" s="2">
        <v>0</v>
      </c>
      <c r="C133" s="2">
        <v>0</v>
      </c>
      <c r="D133" s="2">
        <v>1</v>
      </c>
      <c r="E133" s="2">
        <v>0</v>
      </c>
      <c r="F133" s="2">
        <v>1</v>
      </c>
      <c r="G133" s="2">
        <v>0</v>
      </c>
      <c r="H133" s="2">
        <v>1</v>
      </c>
      <c r="I133" s="2">
        <v>0</v>
      </c>
      <c r="J133" s="2">
        <v>2.9000000953674316</v>
      </c>
      <c r="K133" s="2">
        <v>3.2999999523162842</v>
      </c>
      <c r="L133" s="2">
        <v>22</v>
      </c>
      <c r="M133" s="2">
        <v>0</v>
      </c>
      <c r="N133" s="2">
        <v>0</v>
      </c>
      <c r="O133" s="2">
        <v>0</v>
      </c>
      <c r="P133" s="2">
        <v>1</v>
      </c>
      <c r="Q133" s="2">
        <v>0</v>
      </c>
      <c r="R133" s="2">
        <v>1</v>
      </c>
      <c r="S133" s="2">
        <v>0</v>
      </c>
      <c r="T133" s="2">
        <v>1</v>
      </c>
      <c r="U133" s="2">
        <v>1</v>
      </c>
      <c r="V133" s="2">
        <v>1</v>
      </c>
      <c r="W133" s="2">
        <v>0</v>
      </c>
      <c r="X133" s="2">
        <v>0</v>
      </c>
      <c r="Y133" s="2">
        <v>2</v>
      </c>
      <c r="Z133" s="2">
        <v>1</v>
      </c>
      <c r="AA133" s="2">
        <v>1</v>
      </c>
      <c r="AB133" s="2">
        <v>1</v>
      </c>
      <c r="AC133" s="2">
        <v>0</v>
      </c>
    </row>
    <row r="134" spans="1:29" x14ac:dyDescent="0.35">
      <c r="A134" s="2">
        <v>20</v>
      </c>
      <c r="B134" s="2">
        <v>0</v>
      </c>
      <c r="C134" s="2">
        <v>1</v>
      </c>
      <c r="D134" s="2">
        <v>0</v>
      </c>
      <c r="E134" s="2">
        <v>0</v>
      </c>
      <c r="F134" s="2">
        <v>1</v>
      </c>
      <c r="G134" s="2">
        <v>1</v>
      </c>
      <c r="H134" s="2">
        <v>1</v>
      </c>
      <c r="I134" s="2">
        <v>0</v>
      </c>
      <c r="J134" s="2">
        <v>3.7999999523162842</v>
      </c>
      <c r="K134" s="2">
        <v>3.5999999046325684</v>
      </c>
      <c r="L134" s="2">
        <v>26</v>
      </c>
      <c r="M134" s="2">
        <v>0</v>
      </c>
      <c r="N134" s="2">
        <v>0</v>
      </c>
      <c r="O134" s="2">
        <v>0</v>
      </c>
      <c r="P134" s="2">
        <v>1</v>
      </c>
      <c r="Q134" s="2">
        <v>0</v>
      </c>
      <c r="R134" s="2">
        <v>0</v>
      </c>
      <c r="S134" s="2">
        <v>0</v>
      </c>
      <c r="T134" s="2">
        <v>0</v>
      </c>
      <c r="U134" s="2">
        <v>0</v>
      </c>
      <c r="V134" s="2">
        <v>1</v>
      </c>
      <c r="W134" s="2">
        <v>1</v>
      </c>
      <c r="X134" s="2">
        <v>1</v>
      </c>
      <c r="Y134" s="2">
        <v>0</v>
      </c>
      <c r="Z134" s="2">
        <v>0</v>
      </c>
      <c r="AA134" s="2">
        <v>1</v>
      </c>
      <c r="AB134" s="2">
        <v>1</v>
      </c>
      <c r="AC134" s="2">
        <v>1</v>
      </c>
    </row>
    <row r="135" spans="1:29" x14ac:dyDescent="0.35">
      <c r="A135" s="2">
        <v>20</v>
      </c>
      <c r="B135" s="2">
        <v>0</v>
      </c>
      <c r="C135" s="2">
        <v>1</v>
      </c>
      <c r="D135" s="2">
        <v>0</v>
      </c>
      <c r="E135" s="2">
        <v>0</v>
      </c>
      <c r="F135" s="2">
        <v>1</v>
      </c>
      <c r="G135" s="2">
        <v>1</v>
      </c>
      <c r="H135" s="2">
        <v>1</v>
      </c>
      <c r="I135" s="2">
        <v>0</v>
      </c>
      <c r="J135" s="2">
        <v>2.9000000953674316</v>
      </c>
      <c r="K135" s="2">
        <v>3.7999999523162842</v>
      </c>
      <c r="L135" s="2">
        <v>30</v>
      </c>
      <c r="M135" s="2">
        <v>0</v>
      </c>
      <c r="N135" s="2">
        <v>0</v>
      </c>
      <c r="O135" s="2">
        <v>0</v>
      </c>
      <c r="P135" s="2">
        <v>0</v>
      </c>
      <c r="Q135" s="2">
        <v>1</v>
      </c>
      <c r="R135" s="2">
        <v>0</v>
      </c>
      <c r="S135" s="2">
        <v>1</v>
      </c>
      <c r="T135" s="2">
        <v>0</v>
      </c>
      <c r="U135" s="2">
        <v>1</v>
      </c>
      <c r="V135" s="2">
        <v>1</v>
      </c>
      <c r="W135" s="2">
        <v>0</v>
      </c>
      <c r="X135" s="2">
        <v>1</v>
      </c>
      <c r="Y135" s="2">
        <v>0</v>
      </c>
      <c r="Z135" s="2">
        <v>1</v>
      </c>
      <c r="AA135" s="2">
        <v>1</v>
      </c>
      <c r="AB135" s="2">
        <v>1</v>
      </c>
      <c r="AC135" s="2">
        <v>0</v>
      </c>
    </row>
    <row r="136" spans="1:29" x14ac:dyDescent="0.35">
      <c r="A136" s="2">
        <v>22</v>
      </c>
      <c r="B136" s="2">
        <v>0</v>
      </c>
      <c r="C136" s="2">
        <v>0</v>
      </c>
      <c r="D136" s="2">
        <v>1</v>
      </c>
      <c r="E136" s="2">
        <v>0</v>
      </c>
      <c r="F136" s="2">
        <v>1</v>
      </c>
      <c r="G136" s="2">
        <v>0</v>
      </c>
      <c r="H136" s="2">
        <v>1</v>
      </c>
      <c r="I136" s="2">
        <v>0</v>
      </c>
      <c r="J136" s="2">
        <v>3</v>
      </c>
      <c r="K136" s="2">
        <v>3.2999999523162842</v>
      </c>
      <c r="L136" s="2">
        <v>22</v>
      </c>
      <c r="M136" s="2">
        <v>1</v>
      </c>
      <c r="N136" s="2">
        <v>0</v>
      </c>
      <c r="O136" s="2">
        <v>0</v>
      </c>
      <c r="P136" s="2">
        <v>1</v>
      </c>
      <c r="Q136" s="2">
        <v>0</v>
      </c>
      <c r="R136" s="2">
        <v>0</v>
      </c>
      <c r="S136" s="2">
        <v>1</v>
      </c>
      <c r="T136" s="2">
        <v>0</v>
      </c>
      <c r="U136" s="2">
        <v>1</v>
      </c>
      <c r="V136" s="2">
        <v>1</v>
      </c>
      <c r="W136" s="2">
        <v>0</v>
      </c>
      <c r="X136" s="2">
        <v>1</v>
      </c>
      <c r="Y136" s="2">
        <v>0</v>
      </c>
      <c r="Z136" s="2">
        <v>3</v>
      </c>
      <c r="AA136" s="2">
        <v>1</v>
      </c>
      <c r="AB136" s="2">
        <v>1</v>
      </c>
      <c r="AC136" s="2">
        <v>0</v>
      </c>
    </row>
    <row r="137" spans="1:29" x14ac:dyDescent="0.35">
      <c r="A137" s="2">
        <v>21</v>
      </c>
      <c r="B137" s="2">
        <v>0</v>
      </c>
      <c r="C137" s="2">
        <v>0</v>
      </c>
      <c r="D137" s="2">
        <v>1</v>
      </c>
      <c r="E137" s="2">
        <v>0</v>
      </c>
      <c r="F137" s="2">
        <v>1</v>
      </c>
      <c r="G137" s="2">
        <v>0</v>
      </c>
      <c r="H137" s="2">
        <v>1</v>
      </c>
      <c r="I137" s="2">
        <v>0</v>
      </c>
      <c r="J137" s="2">
        <v>3.2000000476837158</v>
      </c>
      <c r="K137" s="2">
        <v>3.2000000476837158</v>
      </c>
      <c r="L137" s="2">
        <v>19</v>
      </c>
      <c r="M137" s="2">
        <v>0</v>
      </c>
      <c r="N137" s="2">
        <v>0</v>
      </c>
      <c r="O137" s="2">
        <v>0</v>
      </c>
      <c r="P137" s="2">
        <v>0</v>
      </c>
      <c r="Q137" s="2">
        <v>1</v>
      </c>
      <c r="R137" s="2">
        <v>0</v>
      </c>
      <c r="S137" s="2">
        <v>0</v>
      </c>
      <c r="T137" s="2">
        <v>1</v>
      </c>
      <c r="U137" s="2">
        <v>0</v>
      </c>
      <c r="V137" s="2">
        <v>1</v>
      </c>
      <c r="W137" s="2">
        <v>1</v>
      </c>
      <c r="X137" s="2">
        <v>0</v>
      </c>
      <c r="Y137" s="2">
        <v>0</v>
      </c>
      <c r="Z137" s="2">
        <v>3</v>
      </c>
      <c r="AA137" s="2">
        <v>1</v>
      </c>
      <c r="AB137" s="2">
        <v>0</v>
      </c>
      <c r="AC137" s="2">
        <v>0</v>
      </c>
    </row>
    <row r="138" spans="1:29" x14ac:dyDescent="0.35">
      <c r="A138" s="2">
        <v>22</v>
      </c>
      <c r="B138" s="2">
        <v>0</v>
      </c>
      <c r="C138" s="2">
        <v>0</v>
      </c>
      <c r="D138" s="2">
        <v>0</v>
      </c>
      <c r="E138" s="2">
        <v>1</v>
      </c>
      <c r="F138" s="2">
        <v>0</v>
      </c>
      <c r="G138" s="2">
        <v>0</v>
      </c>
      <c r="H138" s="2">
        <v>1</v>
      </c>
      <c r="I138" s="2">
        <v>0</v>
      </c>
      <c r="J138" s="2">
        <v>3</v>
      </c>
      <c r="K138" s="2">
        <v>3.2999999523162842</v>
      </c>
      <c r="L138" s="2">
        <v>23</v>
      </c>
      <c r="M138" s="2">
        <v>0</v>
      </c>
      <c r="N138" s="2">
        <v>1</v>
      </c>
      <c r="O138" s="2">
        <v>0</v>
      </c>
      <c r="P138" s="2">
        <v>0</v>
      </c>
      <c r="Q138" s="2">
        <v>1</v>
      </c>
      <c r="R138" s="2">
        <v>1</v>
      </c>
      <c r="S138" s="2">
        <v>0</v>
      </c>
      <c r="T138" s="2">
        <v>0</v>
      </c>
      <c r="U138" s="2">
        <v>1</v>
      </c>
      <c r="V138" s="2">
        <v>1</v>
      </c>
      <c r="W138" s="2">
        <v>1</v>
      </c>
      <c r="X138" s="2">
        <v>1</v>
      </c>
      <c r="Y138" s="2">
        <v>0</v>
      </c>
      <c r="Z138" s="2">
        <v>0</v>
      </c>
      <c r="AA138" s="2">
        <v>1</v>
      </c>
      <c r="AB138" s="2">
        <v>0</v>
      </c>
      <c r="AC138" s="2">
        <v>0</v>
      </c>
    </row>
    <row r="139" spans="1:29" x14ac:dyDescent="0.35">
      <c r="A139" s="2">
        <v>21</v>
      </c>
      <c r="B139" s="2">
        <v>0</v>
      </c>
      <c r="C139" s="2">
        <v>0</v>
      </c>
      <c r="D139" s="2">
        <v>1</v>
      </c>
      <c r="E139" s="2">
        <v>0</v>
      </c>
      <c r="F139" s="2">
        <v>1</v>
      </c>
      <c r="G139" s="2">
        <v>0</v>
      </c>
      <c r="H139" s="2">
        <v>1</v>
      </c>
      <c r="I139" s="2">
        <v>0</v>
      </c>
      <c r="J139" s="2">
        <v>2.2999999523162842</v>
      </c>
      <c r="K139" s="2">
        <v>3.5999999046325684</v>
      </c>
      <c r="L139" s="2">
        <v>25</v>
      </c>
      <c r="M139" s="2">
        <v>0</v>
      </c>
      <c r="N139" s="2">
        <v>1</v>
      </c>
      <c r="O139" s="2">
        <v>0</v>
      </c>
      <c r="P139" s="2">
        <v>0</v>
      </c>
      <c r="Q139" s="2">
        <v>1</v>
      </c>
      <c r="R139" s="2">
        <v>0</v>
      </c>
      <c r="S139" s="2">
        <v>0</v>
      </c>
      <c r="T139" s="2">
        <v>0</v>
      </c>
      <c r="U139" s="2">
        <v>1</v>
      </c>
      <c r="V139" s="2">
        <v>1</v>
      </c>
      <c r="W139" s="2">
        <v>0</v>
      </c>
      <c r="X139" s="2">
        <v>0</v>
      </c>
      <c r="Y139" s="2">
        <v>1</v>
      </c>
      <c r="Z139" s="2">
        <v>1</v>
      </c>
      <c r="AA139" s="2">
        <v>1</v>
      </c>
      <c r="AB139" s="2">
        <v>0</v>
      </c>
      <c r="AC139" s="2">
        <v>0</v>
      </c>
    </row>
    <row r="140" spans="1:29" x14ac:dyDescent="0.35">
      <c r="A140" s="2">
        <v>20</v>
      </c>
      <c r="B140" s="2">
        <v>0</v>
      </c>
      <c r="C140" s="2">
        <v>1</v>
      </c>
      <c r="D140" s="2">
        <v>0</v>
      </c>
      <c r="E140" s="2">
        <v>0</v>
      </c>
      <c r="F140" s="2">
        <v>0</v>
      </c>
      <c r="G140" s="2">
        <v>0</v>
      </c>
      <c r="H140" s="2">
        <v>1</v>
      </c>
      <c r="I140" s="2">
        <v>0</v>
      </c>
      <c r="J140" s="2">
        <v>2.7999999523162842</v>
      </c>
      <c r="K140" s="2">
        <v>3.4000000953674316</v>
      </c>
      <c r="L140" s="2">
        <v>21</v>
      </c>
      <c r="M140" s="2">
        <v>0</v>
      </c>
      <c r="N140" s="2">
        <v>1</v>
      </c>
      <c r="O140" s="2">
        <v>0</v>
      </c>
      <c r="P140" s="2">
        <v>1</v>
      </c>
      <c r="Q140" s="2">
        <v>0</v>
      </c>
      <c r="R140" s="2">
        <v>0</v>
      </c>
      <c r="S140" s="2">
        <v>0</v>
      </c>
      <c r="T140" s="2">
        <v>0</v>
      </c>
      <c r="U140" s="2">
        <v>1</v>
      </c>
      <c r="V140" s="2">
        <v>1</v>
      </c>
      <c r="W140" s="2">
        <v>1</v>
      </c>
      <c r="X140" s="2">
        <v>0</v>
      </c>
      <c r="Y140" s="2">
        <v>0</v>
      </c>
      <c r="Z140" s="2">
        <v>0.30000001192092896</v>
      </c>
      <c r="AA140" s="2">
        <v>1</v>
      </c>
      <c r="AB140" s="2">
        <v>0</v>
      </c>
      <c r="AC140" s="2">
        <v>0</v>
      </c>
    </row>
    <row r="141" spans="1:29" x14ac:dyDescent="0.35">
      <c r="A141" s="2">
        <v>20</v>
      </c>
      <c r="B141" s="2">
        <v>0</v>
      </c>
      <c r="C141" s="2">
        <v>1</v>
      </c>
      <c r="D141" s="2">
        <v>0</v>
      </c>
      <c r="E141" s="2">
        <v>0</v>
      </c>
      <c r="F141" s="2">
        <v>1</v>
      </c>
      <c r="G141" s="2">
        <v>1</v>
      </c>
      <c r="H141" s="2">
        <v>1</v>
      </c>
      <c r="I141" s="2">
        <v>0</v>
      </c>
      <c r="J141" s="2">
        <v>3.4000000953674316</v>
      </c>
      <c r="K141" s="2">
        <v>3.7000000476837158</v>
      </c>
      <c r="L141" s="2">
        <v>26</v>
      </c>
      <c r="M141" s="2">
        <v>0</v>
      </c>
      <c r="N141" s="2">
        <v>0</v>
      </c>
      <c r="O141" s="2">
        <v>0</v>
      </c>
      <c r="P141" s="2">
        <v>0</v>
      </c>
      <c r="Q141" s="2">
        <v>1</v>
      </c>
      <c r="R141" s="2">
        <v>0</v>
      </c>
      <c r="S141" s="2">
        <v>0</v>
      </c>
      <c r="T141" s="2">
        <v>1</v>
      </c>
      <c r="U141" s="2">
        <v>1</v>
      </c>
      <c r="V141" s="2">
        <v>1</v>
      </c>
      <c r="W141" s="2">
        <v>1</v>
      </c>
      <c r="X141" s="2">
        <v>1</v>
      </c>
      <c r="Y141" s="2">
        <v>3</v>
      </c>
      <c r="Z141" s="2">
        <v>4</v>
      </c>
      <c r="AA141" s="2">
        <v>1</v>
      </c>
      <c r="AB141" s="2">
        <v>0</v>
      </c>
      <c r="AC141" s="2">
        <v>1</v>
      </c>
    </row>
    <row r="142" spans="1:29" x14ac:dyDescent="0.35">
      <c r="A142" s="2">
        <v>21</v>
      </c>
      <c r="B142" s="2">
        <v>0</v>
      </c>
      <c r="C142" s="2">
        <v>0</v>
      </c>
      <c r="D142" s="2">
        <v>1</v>
      </c>
      <c r="E142" s="2">
        <v>0</v>
      </c>
      <c r="F142" s="2">
        <v>1</v>
      </c>
      <c r="G142" s="2">
        <v>0</v>
      </c>
      <c r="H142" s="2">
        <v>0</v>
      </c>
      <c r="I142" s="2">
        <v>0</v>
      </c>
      <c r="J142" s="2">
        <v>2.7999999523162842</v>
      </c>
      <c r="K142" s="2">
        <v>3.2999999523162842</v>
      </c>
      <c r="L142" s="2">
        <v>28</v>
      </c>
      <c r="M142" s="2">
        <v>1</v>
      </c>
      <c r="N142" s="2">
        <v>0</v>
      </c>
      <c r="O142" s="2">
        <v>0</v>
      </c>
      <c r="P142" s="2">
        <v>1</v>
      </c>
      <c r="Q142" s="2">
        <v>0</v>
      </c>
      <c r="R142" s="2">
        <v>0</v>
      </c>
      <c r="S142" s="2">
        <v>0</v>
      </c>
      <c r="T142" s="2">
        <v>0</v>
      </c>
      <c r="U142" s="2">
        <v>0</v>
      </c>
      <c r="V142" s="2">
        <v>1</v>
      </c>
      <c r="W142" s="2">
        <v>1</v>
      </c>
      <c r="X142" s="2">
        <v>1</v>
      </c>
      <c r="Y142" s="2">
        <v>3</v>
      </c>
      <c r="Z142" s="2">
        <v>2</v>
      </c>
      <c r="AA142" s="2">
        <v>1</v>
      </c>
      <c r="AB142" s="2">
        <v>1</v>
      </c>
      <c r="AC142" s="2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D9CE9-297A-4FC4-842C-DFD190EEBA09}">
  <dimension ref="A1:J142"/>
  <sheetViews>
    <sheetView workbookViewId="0">
      <selection activeCell="J2" sqref="J2"/>
    </sheetView>
  </sheetViews>
  <sheetFormatPr baseColWidth="10" defaultRowHeight="14.5" x14ac:dyDescent="0.35"/>
  <cols>
    <col min="1" max="5" width="10.90625" style="6"/>
    <col min="6" max="6" width="47.90625" bestFit="1" customWidth="1"/>
    <col min="8" max="8" width="48.453125" style="5" bestFit="1" customWidth="1"/>
    <col min="10" max="10" width="48.453125" style="5" bestFit="1" customWidth="1"/>
  </cols>
  <sheetData>
    <row r="1" spans="1:10" s="1" customFormat="1" x14ac:dyDescent="0.35">
      <c r="A1" s="1" t="s">
        <v>9</v>
      </c>
      <c r="B1" s="1" t="s">
        <v>10</v>
      </c>
      <c r="C1" s="1" t="s">
        <v>11</v>
      </c>
      <c r="D1" s="1" t="s">
        <v>29</v>
      </c>
      <c r="F1" s="3" t="s">
        <v>30</v>
      </c>
      <c r="H1" s="4" t="str" cm="1">
        <f t="array" ref="H1:H18">_xll.R.MR_Lineal(A1:A142,B1:C142,,,D1:D142,,,$F$2)</f>
        <v>R4XCL_ModeloEstimado</v>
      </c>
      <c r="J1" s="4" t="str" cm="1">
        <f t="array" ref="J1:J17">_xll.R.MR_Lineal(A1:A142,C1:C142,,,D1:D142,,,$F$2)</f>
        <v>R4XCL_ModeloEstimado</v>
      </c>
    </row>
    <row r="2" spans="1:10" x14ac:dyDescent="0.35">
      <c r="A2" s="6">
        <v>3</v>
      </c>
      <c r="B2" s="6">
        <v>3</v>
      </c>
      <c r="C2" s="6">
        <v>21</v>
      </c>
      <c r="D2" s="6">
        <v>0</v>
      </c>
      <c r="F2" s="7">
        <v>1</v>
      </c>
      <c r="H2" s="5" t="str">
        <v/>
      </c>
      <c r="J2" s="5" t="str">
        <v/>
      </c>
    </row>
    <row r="3" spans="1:10" x14ac:dyDescent="0.35">
      <c r="A3" s="6">
        <v>3.4000000953674316</v>
      </c>
      <c r="B3" s="6">
        <v>3.2000000476837158</v>
      </c>
      <c r="C3" s="6">
        <v>24</v>
      </c>
      <c r="D3" s="6">
        <v>0</v>
      </c>
      <c r="F3" s="8"/>
      <c r="H3" s="5" t="str">
        <v>===============================================</v>
      </c>
      <c r="J3" s="5" t="str">
        <v>===============================================</v>
      </c>
    </row>
    <row r="4" spans="1:10" x14ac:dyDescent="0.35">
      <c r="A4" s="6">
        <v>3</v>
      </c>
      <c r="B4" s="6">
        <v>3.5999999046325684</v>
      </c>
      <c r="C4" s="6">
        <v>26</v>
      </c>
      <c r="D4" s="6">
        <v>0</v>
      </c>
      <c r="F4" s="8" t="s">
        <v>31</v>
      </c>
      <c r="H4" s="5" t="str">
        <v xml:space="preserve">                        Dependent variable:    </v>
      </c>
      <c r="J4" s="5" t="str">
        <v xml:space="preserve">                        Dependent variable:    </v>
      </c>
    </row>
    <row r="5" spans="1:10" x14ac:dyDescent="0.35">
      <c r="A5" s="6">
        <v>3.5</v>
      </c>
      <c r="B5" s="6">
        <v>3.5</v>
      </c>
      <c r="C5" s="6">
        <v>27</v>
      </c>
      <c r="D5" s="6">
        <v>0</v>
      </c>
      <c r="F5" s="8" t="s">
        <v>32</v>
      </c>
      <c r="H5" s="5" t="str">
        <v xml:space="preserve">                    ---------------------------</v>
      </c>
      <c r="J5" s="5" t="str">
        <v xml:space="preserve">                    ---------------------------</v>
      </c>
    </row>
    <row r="6" spans="1:10" x14ac:dyDescent="0.35">
      <c r="A6" s="6">
        <v>3.5999999046325684</v>
      </c>
      <c r="B6" s="6">
        <v>3.9000000953674316</v>
      </c>
      <c r="C6" s="6">
        <v>28</v>
      </c>
      <c r="D6" s="6">
        <v>0</v>
      </c>
      <c r="F6" s="8" t="s">
        <v>33</v>
      </c>
      <c r="H6" s="5" t="str">
        <v xml:space="preserve">                              colGPA           </v>
      </c>
      <c r="J6" s="5" t="str">
        <v xml:space="preserve">                              colGPA           </v>
      </c>
    </row>
    <row r="7" spans="1:10" x14ac:dyDescent="0.35">
      <c r="A7" s="6">
        <v>3</v>
      </c>
      <c r="B7" s="6">
        <v>3.4000000953674316</v>
      </c>
      <c r="C7" s="6">
        <v>25</v>
      </c>
      <c r="D7" s="6">
        <v>0</v>
      </c>
      <c r="F7" s="8" t="s">
        <v>34</v>
      </c>
      <c r="H7" s="5" t="str">
        <v>-----------------------------------------------</v>
      </c>
      <c r="J7" s="5" t="str">
        <v>-----------------------------------------------</v>
      </c>
    </row>
    <row r="8" spans="1:10" x14ac:dyDescent="0.35">
      <c r="A8" s="6">
        <v>2.7000000476837158</v>
      </c>
      <c r="B8" s="6">
        <v>3.5</v>
      </c>
      <c r="C8" s="6">
        <v>25</v>
      </c>
      <c r="D8" s="6">
        <v>0</v>
      </c>
      <c r="F8" s="8" t="s">
        <v>35</v>
      </c>
      <c r="H8" s="5" t="str">
        <v xml:space="preserve">hsGPA                 0.453*** (0.266, 0.641)  </v>
      </c>
      <c r="J8" s="5" t="str">
        <v xml:space="preserve">ACT                   0.027** (0.006, 0.048)   </v>
      </c>
    </row>
    <row r="9" spans="1:10" x14ac:dyDescent="0.35">
      <c r="A9" s="6">
        <v>2.7000000476837158</v>
      </c>
      <c r="B9" s="6">
        <v>3</v>
      </c>
      <c r="C9" s="6">
        <v>22</v>
      </c>
      <c r="D9" s="6">
        <v>0</v>
      </c>
      <c r="F9" s="8" t="s">
        <v>36</v>
      </c>
      <c r="H9" s="5" t="str">
        <v xml:space="preserve">ACT                    0.009 (-0.012, 0.031)   </v>
      </c>
      <c r="J9" s="5" t="str">
        <v xml:space="preserve">Constant              2.403*** (1.885, 2.921)  </v>
      </c>
    </row>
    <row r="10" spans="1:10" x14ac:dyDescent="0.35">
      <c r="A10" s="6">
        <v>2.7000000476837158</v>
      </c>
      <c r="B10" s="6">
        <v>3</v>
      </c>
      <c r="C10" s="6">
        <v>21</v>
      </c>
      <c r="D10" s="6">
        <v>0</v>
      </c>
      <c r="F10" s="8" t="s">
        <v>37</v>
      </c>
      <c r="H10" s="5" t="str">
        <v xml:space="preserve">Constant              1.286*** (0.618, 1.954)  </v>
      </c>
      <c r="J10" s="5" t="str">
        <v>-----------------------------------------------</v>
      </c>
    </row>
    <row r="11" spans="1:10" x14ac:dyDescent="0.35">
      <c r="A11" s="6">
        <v>3.7999999523162842</v>
      </c>
      <c r="B11" s="6">
        <v>4</v>
      </c>
      <c r="C11" s="6">
        <v>27</v>
      </c>
      <c r="D11" s="6">
        <v>0</v>
      </c>
      <c r="F11" s="8" t="s">
        <v>38</v>
      </c>
      <c r="H11" s="5" t="str">
        <v>-----------------------------------------------</v>
      </c>
      <c r="J11" s="5" t="str">
        <v xml:space="preserve">Observations                    141            </v>
      </c>
    </row>
    <row r="12" spans="1:10" x14ac:dyDescent="0.35">
      <c r="A12" s="6">
        <v>2.7999999523162842</v>
      </c>
      <c r="B12" s="6">
        <v>3</v>
      </c>
      <c r="C12" s="6">
        <v>19</v>
      </c>
      <c r="D12" s="6">
        <v>0</v>
      </c>
      <c r="F12" s="8" t="s">
        <v>39</v>
      </c>
      <c r="H12" s="5" t="str">
        <v xml:space="preserve">Observations                    141            </v>
      </c>
      <c r="J12" s="5" t="str">
        <v xml:space="preserve">R2                             0.043           </v>
      </c>
    </row>
    <row r="13" spans="1:10" x14ac:dyDescent="0.35">
      <c r="A13" s="6">
        <v>2.9000000953674316</v>
      </c>
      <c r="B13" s="6">
        <v>3.0999999046325684</v>
      </c>
      <c r="C13" s="6">
        <v>22</v>
      </c>
      <c r="D13" s="6">
        <v>0</v>
      </c>
      <c r="F13" s="8" t="s">
        <v>40</v>
      </c>
      <c r="H13" s="5" t="str">
        <v xml:space="preserve">R2                             0.176           </v>
      </c>
      <c r="J13" s="5" t="str">
        <v xml:space="preserve">Adjusted R2                    0.036           </v>
      </c>
    </row>
    <row r="14" spans="1:10" x14ac:dyDescent="0.35">
      <c r="A14" s="6">
        <v>3</v>
      </c>
      <c r="B14" s="6">
        <v>3.5</v>
      </c>
      <c r="C14" s="6">
        <v>23</v>
      </c>
      <c r="D14" s="6">
        <v>0</v>
      </c>
      <c r="F14" s="8" t="s">
        <v>41</v>
      </c>
      <c r="H14" s="5" t="str">
        <v xml:space="preserve">Adjusted R2                    0.164           </v>
      </c>
      <c r="J14" s="5" t="str">
        <v xml:space="preserve">Residual Std. Error      0.366 (df = 139)      </v>
      </c>
    </row>
    <row r="15" spans="1:10" x14ac:dyDescent="0.35">
      <c r="A15" s="6">
        <v>2.9000000953674316</v>
      </c>
      <c r="B15" s="6">
        <v>3.7999999523162842</v>
      </c>
      <c r="C15" s="6">
        <v>29</v>
      </c>
      <c r="D15" s="6">
        <v>0</v>
      </c>
      <c r="H15" s="5" t="str">
        <v xml:space="preserve">Residual Std. Error      0.340 (df = 138)      </v>
      </c>
      <c r="J15" s="5" t="str">
        <v xml:space="preserve">F Statistic            6.207** (df = 1; 139)   </v>
      </c>
    </row>
    <row r="16" spans="1:10" x14ac:dyDescent="0.35">
      <c r="A16" s="6">
        <v>3.2999999523162842</v>
      </c>
      <c r="B16" s="6">
        <v>3.7000000476837158</v>
      </c>
      <c r="C16" s="6">
        <v>25</v>
      </c>
      <c r="D16" s="6">
        <v>0</v>
      </c>
      <c r="H16" s="5" t="str">
        <v xml:space="preserve">F Statistic           14.781*** (df = 2; 138)  </v>
      </c>
      <c r="J16" s="5" t="str">
        <v>===============================================</v>
      </c>
    </row>
    <row r="17" spans="1:10" x14ac:dyDescent="0.35">
      <c r="A17" s="6">
        <v>2.5999999046325684</v>
      </c>
      <c r="B17" s="6">
        <v>3</v>
      </c>
      <c r="C17" s="6">
        <v>21</v>
      </c>
      <c r="D17" s="6">
        <v>0</v>
      </c>
      <c r="H17" s="5" t="str">
        <v>===============================================</v>
      </c>
      <c r="J17" s="5" t="str">
        <v>Note:               *p&lt;0.1; **p&lt;0.05; ***p&lt;0.01</v>
      </c>
    </row>
    <row r="18" spans="1:10" x14ac:dyDescent="0.35">
      <c r="A18" s="6">
        <v>2.5</v>
      </c>
      <c r="B18" s="6">
        <v>3.5</v>
      </c>
      <c r="C18" s="6">
        <v>29</v>
      </c>
      <c r="D18" s="6">
        <v>0</v>
      </c>
      <c r="H18" s="5" t="str">
        <v>Note:               *p&lt;0.1; **p&lt;0.05; ***p&lt;0.01</v>
      </c>
    </row>
    <row r="19" spans="1:10" x14ac:dyDescent="0.35">
      <c r="A19" s="6">
        <v>2.5</v>
      </c>
      <c r="B19" s="6">
        <v>3</v>
      </c>
      <c r="C19" s="6">
        <v>23</v>
      </c>
      <c r="D19" s="6">
        <v>0</v>
      </c>
    </row>
    <row r="20" spans="1:10" x14ac:dyDescent="0.35">
      <c r="A20" s="6">
        <v>2.4000000953674316</v>
      </c>
      <c r="B20" s="6">
        <v>3</v>
      </c>
      <c r="C20" s="6">
        <v>21</v>
      </c>
      <c r="D20" s="6">
        <v>0</v>
      </c>
    </row>
    <row r="21" spans="1:10" x14ac:dyDescent="0.35">
      <c r="A21" s="6">
        <v>3.5999999046325684</v>
      </c>
      <c r="B21" s="6">
        <v>3.5</v>
      </c>
      <c r="C21" s="6">
        <v>29</v>
      </c>
      <c r="D21" s="6">
        <v>0</v>
      </c>
    </row>
    <row r="22" spans="1:10" x14ac:dyDescent="0.35">
      <c r="A22" s="6">
        <v>2.5999999046325684</v>
      </c>
      <c r="B22" s="6">
        <v>3.5</v>
      </c>
      <c r="C22" s="6">
        <v>25</v>
      </c>
      <c r="D22" s="6">
        <v>0</v>
      </c>
    </row>
    <row r="23" spans="1:10" x14ac:dyDescent="0.35">
      <c r="A23" s="6">
        <v>2.7000000476837158</v>
      </c>
      <c r="B23" s="6">
        <v>3</v>
      </c>
      <c r="C23" s="6">
        <v>23</v>
      </c>
      <c r="D23" s="6">
        <v>0</v>
      </c>
    </row>
    <row r="24" spans="1:10" x14ac:dyDescent="0.35">
      <c r="A24" s="6">
        <v>2.9000000953674316</v>
      </c>
      <c r="B24" s="6">
        <v>3.5999999046325684</v>
      </c>
      <c r="C24" s="6">
        <v>27</v>
      </c>
      <c r="D24" s="6">
        <v>0</v>
      </c>
    </row>
    <row r="25" spans="1:10" x14ac:dyDescent="0.35">
      <c r="A25" s="6">
        <v>3</v>
      </c>
      <c r="B25" s="6">
        <v>4</v>
      </c>
      <c r="C25" s="6">
        <v>25</v>
      </c>
      <c r="D25" s="6">
        <v>0</v>
      </c>
    </row>
    <row r="26" spans="1:10" x14ac:dyDescent="0.35">
      <c r="A26" s="6">
        <v>3.2999999523162842</v>
      </c>
      <c r="B26" s="6">
        <v>3.5999999046325684</v>
      </c>
      <c r="C26" s="6">
        <v>33</v>
      </c>
      <c r="D26" s="6">
        <v>0</v>
      </c>
    </row>
    <row r="27" spans="1:10" x14ac:dyDescent="0.35">
      <c r="A27" s="6">
        <v>3.0999999046325684</v>
      </c>
      <c r="B27" s="6">
        <v>3.2999999523162842</v>
      </c>
      <c r="C27" s="6">
        <v>24</v>
      </c>
      <c r="D27" s="6">
        <v>0</v>
      </c>
    </row>
    <row r="28" spans="1:10" x14ac:dyDescent="0.35">
      <c r="A28" s="6">
        <v>3</v>
      </c>
      <c r="B28" s="6">
        <v>3.5999999046325684</v>
      </c>
      <c r="C28" s="6">
        <v>27</v>
      </c>
      <c r="D28" s="6">
        <v>0</v>
      </c>
    </row>
    <row r="29" spans="1:10" x14ac:dyDescent="0.35">
      <c r="A29" s="6">
        <v>3.2000000476837158</v>
      </c>
      <c r="B29" s="6">
        <v>3.0999999046325684</v>
      </c>
      <c r="C29" s="6">
        <v>20</v>
      </c>
      <c r="D29" s="6">
        <v>0</v>
      </c>
    </row>
    <row r="30" spans="1:10" x14ac:dyDescent="0.35">
      <c r="A30" s="6">
        <v>3</v>
      </c>
      <c r="B30" s="6">
        <v>3.4000000953674316</v>
      </c>
      <c r="C30" s="6">
        <v>21</v>
      </c>
      <c r="D30" s="6">
        <v>0</v>
      </c>
    </row>
    <row r="31" spans="1:10" x14ac:dyDescent="0.35">
      <c r="A31" s="6">
        <v>3.4000000953674316</v>
      </c>
      <c r="B31" s="6">
        <v>3.7000000476837158</v>
      </c>
      <c r="C31" s="6">
        <v>24</v>
      </c>
      <c r="D31" s="6">
        <v>0</v>
      </c>
    </row>
    <row r="32" spans="1:10" x14ac:dyDescent="0.35">
      <c r="A32" s="6">
        <v>2.9000000953674316</v>
      </c>
      <c r="B32" s="6">
        <v>3.7000000476837158</v>
      </c>
      <c r="C32" s="6">
        <v>20</v>
      </c>
      <c r="D32" s="6">
        <v>0</v>
      </c>
    </row>
    <row r="33" spans="1:4" x14ac:dyDescent="0.35">
      <c r="A33" s="6">
        <v>3.5</v>
      </c>
      <c r="B33" s="6">
        <v>3.2999999523162842</v>
      </c>
      <c r="C33" s="6">
        <v>23</v>
      </c>
      <c r="D33" s="6">
        <v>0</v>
      </c>
    </row>
    <row r="34" spans="1:4" x14ac:dyDescent="0.35">
      <c r="A34" s="6">
        <v>3.7000000476837158</v>
      </c>
      <c r="B34" s="6">
        <v>3.2999999523162842</v>
      </c>
      <c r="C34" s="6">
        <v>22</v>
      </c>
      <c r="D34" s="6">
        <v>0</v>
      </c>
    </row>
    <row r="35" spans="1:4" x14ac:dyDescent="0.35">
      <c r="A35" s="6">
        <v>3.5</v>
      </c>
      <c r="B35" s="6">
        <v>3.5</v>
      </c>
      <c r="C35" s="6">
        <v>24</v>
      </c>
      <c r="D35" s="6">
        <v>0</v>
      </c>
    </row>
    <row r="36" spans="1:4" x14ac:dyDescent="0.35">
      <c r="A36" s="6">
        <v>2.7999999523162842</v>
      </c>
      <c r="B36" s="6">
        <v>3.2000000476837158</v>
      </c>
      <c r="C36" s="6">
        <v>28</v>
      </c>
      <c r="D36" s="6">
        <v>0</v>
      </c>
    </row>
    <row r="37" spans="1:4" x14ac:dyDescent="0.35">
      <c r="A37" s="6">
        <v>2.5</v>
      </c>
      <c r="B37" s="6">
        <v>3.2999999523162842</v>
      </c>
      <c r="C37" s="6">
        <v>25</v>
      </c>
      <c r="D37" s="6">
        <v>0</v>
      </c>
    </row>
    <row r="38" spans="1:4" x14ac:dyDescent="0.35">
      <c r="A38" s="6">
        <v>3.0999999046325684</v>
      </c>
      <c r="B38" s="6">
        <v>3.4000000953674316</v>
      </c>
      <c r="C38" s="6">
        <v>23</v>
      </c>
      <c r="D38" s="6">
        <v>0</v>
      </c>
    </row>
    <row r="39" spans="1:4" x14ac:dyDescent="0.35">
      <c r="A39" s="6">
        <v>3.5</v>
      </c>
      <c r="B39" s="6">
        <v>3.5</v>
      </c>
      <c r="C39" s="6">
        <v>24</v>
      </c>
      <c r="D39" s="6">
        <v>0</v>
      </c>
    </row>
    <row r="40" spans="1:4" x14ac:dyDescent="0.35">
      <c r="A40" s="6">
        <v>3.4000000953674316</v>
      </c>
      <c r="B40" s="6">
        <v>3.4000000953674316</v>
      </c>
      <c r="C40" s="6">
        <v>26</v>
      </c>
      <c r="D40" s="6">
        <v>0</v>
      </c>
    </row>
    <row r="41" spans="1:4" x14ac:dyDescent="0.35">
      <c r="A41" s="6">
        <v>3.5</v>
      </c>
      <c r="B41" s="6">
        <v>3.7000000476837158</v>
      </c>
      <c r="C41" s="6">
        <v>23</v>
      </c>
      <c r="D41" s="6">
        <v>0</v>
      </c>
    </row>
    <row r="42" spans="1:4" x14ac:dyDescent="0.35">
      <c r="A42" s="6">
        <v>2.5999999046325684</v>
      </c>
      <c r="B42" s="6">
        <v>2.5</v>
      </c>
      <c r="C42" s="6">
        <v>26</v>
      </c>
      <c r="D42" s="6">
        <v>0</v>
      </c>
    </row>
    <row r="43" spans="1:4" x14ac:dyDescent="0.35">
      <c r="A43" s="6">
        <v>2.7999999523162842</v>
      </c>
      <c r="B43" s="6">
        <v>3.7000000476837158</v>
      </c>
      <c r="C43" s="6">
        <v>23</v>
      </c>
      <c r="D43" s="6">
        <v>0</v>
      </c>
    </row>
    <row r="44" spans="1:4" x14ac:dyDescent="0.35">
      <c r="A44" s="6">
        <v>2.5999999046325684</v>
      </c>
      <c r="B44" s="6">
        <v>3</v>
      </c>
      <c r="C44" s="6">
        <v>23</v>
      </c>
      <c r="D44" s="6">
        <v>0</v>
      </c>
    </row>
    <row r="45" spans="1:4" x14ac:dyDescent="0.35">
      <c r="A45" s="6">
        <v>3.5</v>
      </c>
      <c r="B45" s="6">
        <v>3</v>
      </c>
      <c r="C45" s="6">
        <v>19</v>
      </c>
      <c r="D45" s="6">
        <v>0</v>
      </c>
    </row>
    <row r="46" spans="1:4" x14ac:dyDescent="0.35">
      <c r="A46" s="6">
        <v>4</v>
      </c>
      <c r="B46" s="6">
        <v>4</v>
      </c>
      <c r="C46" s="6">
        <v>26</v>
      </c>
      <c r="D46" s="6">
        <v>0</v>
      </c>
    </row>
    <row r="47" spans="1:4" x14ac:dyDescent="0.35">
      <c r="A47" s="6">
        <v>3.7999999523162842</v>
      </c>
      <c r="B47" s="6">
        <v>3.7999999523162842</v>
      </c>
      <c r="C47" s="6">
        <v>26</v>
      </c>
      <c r="D47" s="6">
        <v>0</v>
      </c>
    </row>
    <row r="48" spans="1:4" x14ac:dyDescent="0.35">
      <c r="A48" s="6">
        <v>2.7999999523162842</v>
      </c>
      <c r="B48" s="6">
        <v>3</v>
      </c>
      <c r="C48" s="6">
        <v>21</v>
      </c>
      <c r="D48" s="6">
        <v>0</v>
      </c>
    </row>
    <row r="49" spans="1:4" x14ac:dyDescent="0.35">
      <c r="A49" s="6">
        <v>3.5</v>
      </c>
      <c r="B49" s="6">
        <v>3.7000000476837158</v>
      </c>
      <c r="C49" s="6">
        <v>24</v>
      </c>
      <c r="D49" s="6">
        <v>0</v>
      </c>
    </row>
    <row r="50" spans="1:4" x14ac:dyDescent="0.35">
      <c r="A50" s="6">
        <v>3</v>
      </c>
      <c r="B50" s="6">
        <v>3.4000000953674316</v>
      </c>
      <c r="C50" s="6">
        <v>24</v>
      </c>
      <c r="D50" s="6">
        <v>0</v>
      </c>
    </row>
    <row r="51" spans="1:4" x14ac:dyDescent="0.35">
      <c r="A51" s="6">
        <v>2.5999999046325684</v>
      </c>
      <c r="B51" s="6">
        <v>2.4000000953674316</v>
      </c>
      <c r="C51" s="6">
        <v>24</v>
      </c>
      <c r="D51" s="6">
        <v>0</v>
      </c>
    </row>
    <row r="52" spans="1:4" x14ac:dyDescent="0.35">
      <c r="A52" s="6">
        <v>3</v>
      </c>
      <c r="B52" s="6">
        <v>3.7999999523162842</v>
      </c>
      <c r="C52" s="6">
        <v>21</v>
      </c>
      <c r="D52" s="6">
        <v>0</v>
      </c>
    </row>
    <row r="53" spans="1:4" x14ac:dyDescent="0.35">
      <c r="A53" s="6">
        <v>3.7000000476837158</v>
      </c>
      <c r="B53" s="6">
        <v>4</v>
      </c>
      <c r="C53" s="6">
        <v>25</v>
      </c>
      <c r="D53" s="6">
        <v>0</v>
      </c>
    </row>
    <row r="54" spans="1:4" x14ac:dyDescent="0.35">
      <c r="A54" s="6">
        <v>3</v>
      </c>
      <c r="B54" s="6">
        <v>3.5</v>
      </c>
      <c r="C54" s="6">
        <v>21</v>
      </c>
      <c r="D54" s="6">
        <v>0</v>
      </c>
    </row>
    <row r="55" spans="1:4" x14ac:dyDescent="0.35">
      <c r="A55" s="6">
        <v>2.9000000953674316</v>
      </c>
      <c r="B55" s="6">
        <v>3.4000000953674316</v>
      </c>
      <c r="C55" s="6">
        <v>27</v>
      </c>
      <c r="D55" s="6">
        <v>0</v>
      </c>
    </row>
    <row r="56" spans="1:4" x14ac:dyDescent="0.35">
      <c r="A56" s="6">
        <v>2.5999999046325684</v>
      </c>
      <c r="B56" s="6">
        <v>3.5999999046325684</v>
      </c>
      <c r="C56" s="6">
        <v>19</v>
      </c>
      <c r="D56" s="6">
        <v>0</v>
      </c>
    </row>
    <row r="57" spans="1:4" x14ac:dyDescent="0.35">
      <c r="A57" s="6">
        <v>3</v>
      </c>
      <c r="B57" s="6">
        <v>3.2000000476837158</v>
      </c>
      <c r="C57" s="6">
        <v>27</v>
      </c>
      <c r="D57" s="6">
        <v>0</v>
      </c>
    </row>
    <row r="58" spans="1:4" x14ac:dyDescent="0.35">
      <c r="A58" s="6">
        <v>3.2999999523162842</v>
      </c>
      <c r="B58" s="6">
        <v>3.7999999523162842</v>
      </c>
      <c r="C58" s="6">
        <v>28</v>
      </c>
      <c r="D58" s="6">
        <v>0</v>
      </c>
    </row>
    <row r="59" spans="1:4" x14ac:dyDescent="0.35">
      <c r="A59" s="6">
        <v>2.7000000476837158</v>
      </c>
      <c r="B59" s="6">
        <v>3.2999999523162842</v>
      </c>
      <c r="C59" s="6">
        <v>24</v>
      </c>
      <c r="D59" s="6">
        <v>0</v>
      </c>
    </row>
    <row r="60" spans="1:4" x14ac:dyDescent="0.35">
      <c r="A60" s="6">
        <v>3</v>
      </c>
      <c r="B60" s="6">
        <v>3.4000000953674316</v>
      </c>
      <c r="C60" s="6">
        <v>27</v>
      </c>
      <c r="D60" s="6">
        <v>0</v>
      </c>
    </row>
    <row r="61" spans="1:4" x14ac:dyDescent="0.35">
      <c r="A61" s="6">
        <v>3.2000000476837158</v>
      </c>
      <c r="B61" s="6">
        <v>3</v>
      </c>
      <c r="C61" s="6">
        <v>24</v>
      </c>
      <c r="D61" s="6">
        <v>0</v>
      </c>
    </row>
    <row r="62" spans="1:4" x14ac:dyDescent="0.35">
      <c r="A62" s="6">
        <v>2.7000000476837158</v>
      </c>
      <c r="B62" s="6">
        <v>3.5999999046325684</v>
      </c>
      <c r="C62" s="6">
        <v>27</v>
      </c>
      <c r="D62" s="6">
        <v>0</v>
      </c>
    </row>
    <row r="63" spans="1:4" x14ac:dyDescent="0.35">
      <c r="A63" s="6">
        <v>3.5999999046325684</v>
      </c>
      <c r="B63" s="6">
        <v>3.9000000953674316</v>
      </c>
      <c r="C63" s="6">
        <v>26</v>
      </c>
      <c r="D63" s="6">
        <v>0</v>
      </c>
    </row>
    <row r="64" spans="1:4" x14ac:dyDescent="0.35">
      <c r="A64" s="6">
        <v>2.4000000953674316</v>
      </c>
      <c r="B64" s="6">
        <v>3</v>
      </c>
      <c r="C64" s="6">
        <v>19</v>
      </c>
      <c r="D64" s="6">
        <v>0</v>
      </c>
    </row>
    <row r="65" spans="1:4" x14ac:dyDescent="0.35">
      <c r="A65" s="6">
        <v>2.9000000953674316</v>
      </c>
      <c r="B65" s="6">
        <v>3</v>
      </c>
      <c r="C65" s="6">
        <v>24</v>
      </c>
      <c r="D65" s="6">
        <v>0</v>
      </c>
    </row>
    <row r="66" spans="1:4" x14ac:dyDescent="0.35">
      <c r="A66" s="6">
        <v>3.2999999523162842</v>
      </c>
      <c r="B66" s="6">
        <v>3.2999999523162842</v>
      </c>
      <c r="C66" s="6">
        <v>26</v>
      </c>
      <c r="D66" s="6">
        <v>0</v>
      </c>
    </row>
    <row r="67" spans="1:4" x14ac:dyDescent="0.35">
      <c r="A67" s="6">
        <v>3.5</v>
      </c>
      <c r="B67" s="6">
        <v>3.2999999523162842</v>
      </c>
      <c r="C67" s="6">
        <v>28</v>
      </c>
      <c r="D67" s="6">
        <v>0</v>
      </c>
    </row>
    <row r="68" spans="1:4" x14ac:dyDescent="0.35">
      <c r="A68" s="6">
        <v>3</v>
      </c>
      <c r="B68" s="6">
        <v>3.2000000476837158</v>
      </c>
      <c r="C68" s="6">
        <v>22</v>
      </c>
      <c r="D68" s="6">
        <v>0</v>
      </c>
    </row>
    <row r="69" spans="1:4" x14ac:dyDescent="0.35">
      <c r="A69" s="6">
        <v>3</v>
      </c>
      <c r="B69" s="6">
        <v>3.4000000953674316</v>
      </c>
      <c r="C69" s="6">
        <v>27</v>
      </c>
      <c r="D69" s="6">
        <v>0</v>
      </c>
    </row>
    <row r="70" spans="1:4" x14ac:dyDescent="0.35">
      <c r="A70" s="6">
        <v>2.7999999523162842</v>
      </c>
      <c r="B70" s="6">
        <v>3.7000000476837158</v>
      </c>
      <c r="C70" s="6">
        <v>26</v>
      </c>
      <c r="D70" s="6">
        <v>0</v>
      </c>
    </row>
    <row r="71" spans="1:4" x14ac:dyDescent="0.35">
      <c r="A71" s="6">
        <v>2.9000000953674316</v>
      </c>
      <c r="B71" s="6">
        <v>3.4000000953674316</v>
      </c>
      <c r="C71" s="6">
        <v>26</v>
      </c>
      <c r="D71" s="6">
        <v>0</v>
      </c>
    </row>
    <row r="72" spans="1:4" x14ac:dyDescent="0.35">
      <c r="A72" s="6">
        <v>3.7999999523162842</v>
      </c>
      <c r="B72" s="6">
        <v>3.9000000953674316</v>
      </c>
      <c r="C72" s="6">
        <v>30</v>
      </c>
      <c r="D72" s="6">
        <v>0</v>
      </c>
    </row>
    <row r="73" spans="1:4" x14ac:dyDescent="0.35">
      <c r="A73" s="6">
        <v>2.5</v>
      </c>
      <c r="B73" s="6">
        <v>3.5999999046325684</v>
      </c>
      <c r="C73" s="6">
        <v>24</v>
      </c>
      <c r="D73" s="6">
        <v>0</v>
      </c>
    </row>
    <row r="74" spans="1:4" x14ac:dyDescent="0.35">
      <c r="A74" s="6">
        <v>3</v>
      </c>
      <c r="B74" s="6">
        <v>4</v>
      </c>
      <c r="C74" s="6">
        <v>26</v>
      </c>
      <c r="D74" s="6">
        <v>0</v>
      </c>
    </row>
    <row r="75" spans="1:4" x14ac:dyDescent="0.35">
      <c r="A75" s="6">
        <v>3.2000000476837158</v>
      </c>
      <c r="B75" s="6">
        <v>3.5999999046325684</v>
      </c>
      <c r="C75" s="6">
        <v>21</v>
      </c>
      <c r="D75" s="6">
        <v>0</v>
      </c>
    </row>
    <row r="76" spans="1:4" x14ac:dyDescent="0.35">
      <c r="A76" s="6">
        <v>2.2000000476837158</v>
      </c>
      <c r="B76" s="6">
        <v>3</v>
      </c>
      <c r="C76" s="6">
        <v>24</v>
      </c>
      <c r="D76" s="6">
        <v>0</v>
      </c>
    </row>
    <row r="77" spans="1:4" x14ac:dyDescent="0.35">
      <c r="A77" s="6">
        <v>3.4000000953674316</v>
      </c>
      <c r="B77" s="6">
        <v>2.7999999523162842</v>
      </c>
      <c r="C77" s="6">
        <v>24</v>
      </c>
      <c r="D77" s="6">
        <v>0</v>
      </c>
    </row>
    <row r="78" spans="1:4" x14ac:dyDescent="0.35">
      <c r="A78" s="6">
        <v>2.9000000953674316</v>
      </c>
      <c r="B78" s="6">
        <v>3.2000000476837158</v>
      </c>
      <c r="C78" s="6">
        <v>23</v>
      </c>
      <c r="D78" s="6">
        <v>0</v>
      </c>
    </row>
    <row r="79" spans="1:4" x14ac:dyDescent="0.35">
      <c r="A79" s="6">
        <v>3.7000000476837158</v>
      </c>
      <c r="B79" s="6">
        <v>2.9000000953674316</v>
      </c>
      <c r="C79" s="6">
        <v>26</v>
      </c>
      <c r="D79" s="6">
        <v>0</v>
      </c>
    </row>
    <row r="80" spans="1:4" x14ac:dyDescent="0.35">
      <c r="A80" s="6">
        <v>2.9000000953674316</v>
      </c>
      <c r="B80" s="6">
        <v>2.9000000953674316</v>
      </c>
      <c r="C80" s="6">
        <v>24</v>
      </c>
      <c r="D80" s="6">
        <v>0</v>
      </c>
    </row>
    <row r="81" spans="1:4" x14ac:dyDescent="0.35">
      <c r="A81" s="6">
        <v>2.7999999523162842</v>
      </c>
      <c r="B81" s="6">
        <v>3.5999999046325684</v>
      </c>
      <c r="C81" s="6">
        <v>24</v>
      </c>
      <c r="D81" s="6">
        <v>0</v>
      </c>
    </row>
    <row r="82" spans="1:4" x14ac:dyDescent="0.35">
      <c r="A82" s="6">
        <v>3.2000000476837158</v>
      </c>
      <c r="B82" s="6">
        <v>3.4000000953674316</v>
      </c>
      <c r="C82" s="6">
        <v>27</v>
      </c>
      <c r="D82" s="6">
        <v>0</v>
      </c>
    </row>
    <row r="83" spans="1:4" x14ac:dyDescent="0.35">
      <c r="A83" s="6">
        <v>3.4000000953674316</v>
      </c>
      <c r="B83" s="6">
        <v>3.5999999046325684</v>
      </c>
      <c r="C83" s="6">
        <v>23</v>
      </c>
      <c r="D83" s="6">
        <v>0</v>
      </c>
    </row>
    <row r="84" spans="1:4" x14ac:dyDescent="0.35">
      <c r="A84" s="6">
        <v>3</v>
      </c>
      <c r="B84" s="6">
        <v>3.2000000476837158</v>
      </c>
      <c r="C84" s="6">
        <v>31</v>
      </c>
      <c r="D84" s="6">
        <v>0</v>
      </c>
    </row>
    <row r="85" spans="1:4" x14ac:dyDescent="0.35">
      <c r="A85" s="6">
        <v>2.5</v>
      </c>
      <c r="B85" s="6">
        <v>3.2000000476837158</v>
      </c>
      <c r="C85" s="6">
        <v>24</v>
      </c>
      <c r="D85" s="6">
        <v>0</v>
      </c>
    </row>
    <row r="86" spans="1:4" x14ac:dyDescent="0.35">
      <c r="A86" s="6">
        <v>3.5</v>
      </c>
      <c r="B86" s="6">
        <v>3.2000000476837158</v>
      </c>
      <c r="C86" s="6">
        <v>16</v>
      </c>
      <c r="D86" s="6">
        <v>0</v>
      </c>
    </row>
    <row r="87" spans="1:4" x14ac:dyDescent="0.35">
      <c r="A87" s="6">
        <v>3.0999999046325684</v>
      </c>
      <c r="B87" s="6">
        <v>3.7000000476837158</v>
      </c>
      <c r="C87" s="6">
        <v>27</v>
      </c>
      <c r="D87" s="6">
        <v>0</v>
      </c>
    </row>
    <row r="88" spans="1:4" x14ac:dyDescent="0.35">
      <c r="A88" s="6">
        <v>2.7999999523162842</v>
      </c>
      <c r="B88" s="6">
        <v>2.9000000953674316</v>
      </c>
      <c r="C88" s="6">
        <v>22</v>
      </c>
      <c r="D88" s="6">
        <v>0</v>
      </c>
    </row>
    <row r="89" spans="1:4" x14ac:dyDescent="0.35">
      <c r="A89" s="6">
        <v>2.9000000953674316</v>
      </c>
      <c r="B89" s="6">
        <v>3.2999999523162842</v>
      </c>
      <c r="C89" s="6">
        <v>23</v>
      </c>
      <c r="D89" s="6">
        <v>0</v>
      </c>
    </row>
    <row r="90" spans="1:4" x14ac:dyDescent="0.35">
      <c r="A90" s="6">
        <v>2.9000000953674316</v>
      </c>
      <c r="B90" s="6">
        <v>3.0999999046325684</v>
      </c>
      <c r="C90" s="6">
        <v>24</v>
      </c>
      <c r="D90" s="6">
        <v>0</v>
      </c>
    </row>
    <row r="91" spans="1:4" x14ac:dyDescent="0.35">
      <c r="A91" s="6">
        <v>3.4000000953674316</v>
      </c>
      <c r="B91" s="6">
        <v>3.5</v>
      </c>
      <c r="C91" s="6">
        <v>24</v>
      </c>
      <c r="D91" s="6">
        <v>0</v>
      </c>
    </row>
    <row r="92" spans="1:4" x14ac:dyDescent="0.35">
      <c r="A92" s="6">
        <v>3.4000000953674316</v>
      </c>
      <c r="B92" s="6">
        <v>3.5</v>
      </c>
      <c r="C92" s="6">
        <v>23</v>
      </c>
      <c r="D92" s="6">
        <v>0</v>
      </c>
    </row>
    <row r="93" spans="1:4" x14ac:dyDescent="0.35">
      <c r="A93" s="6">
        <v>3.5999999046325684</v>
      </c>
      <c r="B93" s="6">
        <v>3.7000000476837158</v>
      </c>
      <c r="C93" s="6">
        <v>23</v>
      </c>
      <c r="D93" s="6">
        <v>0</v>
      </c>
    </row>
    <row r="94" spans="1:4" x14ac:dyDescent="0.35">
      <c r="A94" s="6">
        <v>3.2000000476837158</v>
      </c>
      <c r="B94" s="6">
        <v>3</v>
      </c>
      <c r="C94" s="6">
        <v>23</v>
      </c>
      <c r="D94" s="6">
        <v>0</v>
      </c>
    </row>
    <row r="95" spans="1:4" x14ac:dyDescent="0.35">
      <c r="A95" s="6">
        <v>3.2000000476837158</v>
      </c>
      <c r="B95" s="6">
        <v>3.7999999523162842</v>
      </c>
      <c r="C95" s="6">
        <v>25</v>
      </c>
      <c r="D95" s="6">
        <v>0</v>
      </c>
    </row>
    <row r="96" spans="1:4" x14ac:dyDescent="0.35">
      <c r="A96" s="6">
        <v>2.7999999523162842</v>
      </c>
      <c r="B96" s="6">
        <v>3.2999999523162842</v>
      </c>
      <c r="C96" s="6">
        <v>21</v>
      </c>
      <c r="D96" s="6">
        <v>0</v>
      </c>
    </row>
    <row r="97" spans="1:4" x14ac:dyDescent="0.35">
      <c r="A97" s="6">
        <v>3.0999999046325684</v>
      </c>
      <c r="B97" s="6">
        <v>3.5999999046325684</v>
      </c>
      <c r="C97" s="6">
        <v>22</v>
      </c>
      <c r="D97" s="6">
        <v>0</v>
      </c>
    </row>
    <row r="98" spans="1:4" x14ac:dyDescent="0.35">
      <c r="A98" s="6">
        <v>2.7999999523162842</v>
      </c>
      <c r="B98" s="6">
        <v>3.2000000476837158</v>
      </c>
      <c r="C98" s="6">
        <v>24</v>
      </c>
      <c r="D98" s="6">
        <v>0</v>
      </c>
    </row>
    <row r="99" spans="1:4" x14ac:dyDescent="0.35">
      <c r="A99" s="6">
        <v>3.4000000953674316</v>
      </c>
      <c r="B99" s="6">
        <v>3.5999999046325684</v>
      </c>
      <c r="C99" s="6">
        <v>27</v>
      </c>
      <c r="D99" s="6">
        <v>0</v>
      </c>
    </row>
    <row r="100" spans="1:4" x14ac:dyDescent="0.35">
      <c r="A100" s="6">
        <v>2.7000000476837158</v>
      </c>
      <c r="B100" s="6">
        <v>3.5</v>
      </c>
      <c r="C100" s="6">
        <v>29</v>
      </c>
      <c r="D100" s="6">
        <v>0</v>
      </c>
    </row>
    <row r="101" spans="1:4" x14ac:dyDescent="0.35">
      <c r="A101" s="6">
        <v>3</v>
      </c>
      <c r="B101" s="6">
        <v>3.7000000476837158</v>
      </c>
      <c r="C101" s="6">
        <v>24</v>
      </c>
      <c r="D101" s="6">
        <v>0</v>
      </c>
    </row>
    <row r="102" spans="1:4" x14ac:dyDescent="0.35">
      <c r="A102" s="6">
        <v>2.5</v>
      </c>
      <c r="B102" s="6">
        <v>2.7000000476837158</v>
      </c>
      <c r="C102" s="6">
        <v>25</v>
      </c>
      <c r="D102" s="6">
        <v>0</v>
      </c>
    </row>
    <row r="103" spans="1:4" x14ac:dyDescent="0.35">
      <c r="A103" s="6">
        <v>2.5</v>
      </c>
      <c r="B103" s="6">
        <v>3.0999999046325684</v>
      </c>
      <c r="C103" s="6">
        <v>23</v>
      </c>
      <c r="D103" s="6">
        <v>0</v>
      </c>
    </row>
    <row r="104" spans="1:4" x14ac:dyDescent="0.35">
      <c r="A104" s="6">
        <v>2.7000000476837158</v>
      </c>
      <c r="B104" s="6">
        <v>3.4000000953674316</v>
      </c>
      <c r="C104" s="6">
        <v>22</v>
      </c>
      <c r="D104" s="6">
        <v>0</v>
      </c>
    </row>
    <row r="105" spans="1:4" x14ac:dyDescent="0.35">
      <c r="A105" s="6">
        <v>3.5999999046325684</v>
      </c>
      <c r="B105" s="6">
        <v>3.2999999523162842</v>
      </c>
      <c r="C105" s="6">
        <v>24</v>
      </c>
      <c r="D105" s="6">
        <v>0</v>
      </c>
    </row>
    <row r="106" spans="1:4" x14ac:dyDescent="0.35">
      <c r="A106" s="6">
        <v>2.9000000953674316</v>
      </c>
      <c r="B106" s="6">
        <v>3.4000000953674316</v>
      </c>
      <c r="C106" s="6">
        <v>23</v>
      </c>
      <c r="D106" s="6">
        <v>0</v>
      </c>
    </row>
    <row r="107" spans="1:4" x14ac:dyDescent="0.35">
      <c r="A107" s="6">
        <v>2.7999999523162842</v>
      </c>
      <c r="B107" s="6">
        <v>3.5</v>
      </c>
      <c r="C107" s="6">
        <v>26</v>
      </c>
      <c r="D107" s="6">
        <v>0</v>
      </c>
    </row>
    <row r="108" spans="1:4" x14ac:dyDescent="0.35">
      <c r="A108" s="6">
        <v>3.9000000953674316</v>
      </c>
      <c r="B108" s="6">
        <v>3.9000000953674316</v>
      </c>
      <c r="C108" s="6">
        <v>26</v>
      </c>
      <c r="D108" s="6">
        <v>0</v>
      </c>
    </row>
    <row r="109" spans="1:4" x14ac:dyDescent="0.35">
      <c r="A109" s="6">
        <v>2.7999999523162842</v>
      </c>
      <c r="B109" s="6">
        <v>3.5</v>
      </c>
      <c r="C109" s="6">
        <v>22</v>
      </c>
      <c r="D109" s="6">
        <v>0</v>
      </c>
    </row>
    <row r="110" spans="1:4" x14ac:dyDescent="0.35">
      <c r="A110" s="6">
        <v>3.9000000953674316</v>
      </c>
      <c r="B110" s="6">
        <v>4</v>
      </c>
      <c r="C110" s="6">
        <v>26</v>
      </c>
      <c r="D110" s="6">
        <v>0</v>
      </c>
    </row>
    <row r="111" spans="1:4" x14ac:dyDescent="0.35">
      <c r="A111" s="6">
        <v>3.2000000476837158</v>
      </c>
      <c r="B111" s="6">
        <v>2.9000000953674316</v>
      </c>
      <c r="C111" s="6">
        <v>28</v>
      </c>
      <c r="D111" s="6">
        <v>0</v>
      </c>
    </row>
    <row r="112" spans="1:4" x14ac:dyDescent="0.35">
      <c r="A112" s="6">
        <v>3.2999999523162842</v>
      </c>
      <c r="B112" s="6">
        <v>3.2999999523162842</v>
      </c>
      <c r="C112" s="6">
        <v>24</v>
      </c>
      <c r="D112" s="6">
        <v>0</v>
      </c>
    </row>
    <row r="113" spans="1:4" x14ac:dyDescent="0.35">
      <c r="A113" s="6">
        <v>3.2999999523162842</v>
      </c>
      <c r="B113" s="6">
        <v>3.5</v>
      </c>
      <c r="C113" s="6">
        <v>24</v>
      </c>
      <c r="D113" s="6">
        <v>0</v>
      </c>
    </row>
    <row r="114" spans="1:4" x14ac:dyDescent="0.35">
      <c r="A114" s="6">
        <v>3.2000000476837158</v>
      </c>
      <c r="B114" s="6">
        <v>3.5</v>
      </c>
      <c r="C114" s="6">
        <v>23</v>
      </c>
      <c r="D114" s="6">
        <v>0</v>
      </c>
    </row>
    <row r="115" spans="1:4" x14ac:dyDescent="0.35">
      <c r="A115" s="6">
        <v>3.0999999046325684</v>
      </c>
      <c r="B115" s="6">
        <v>3.0999999046325684</v>
      </c>
      <c r="C115" s="6">
        <v>16</v>
      </c>
      <c r="D115" s="6">
        <v>0</v>
      </c>
    </row>
    <row r="116" spans="1:4" x14ac:dyDescent="0.35">
      <c r="A116" s="6">
        <v>3</v>
      </c>
      <c r="B116" s="6">
        <v>3.0999999046325684</v>
      </c>
      <c r="C116" s="6">
        <v>21</v>
      </c>
      <c r="D116" s="6">
        <v>0</v>
      </c>
    </row>
    <row r="117" spans="1:4" x14ac:dyDescent="0.35">
      <c r="A117" s="6">
        <v>3.4000000953674316</v>
      </c>
      <c r="B117" s="6">
        <v>3.7000000476837158</v>
      </c>
      <c r="C117" s="6">
        <v>30</v>
      </c>
      <c r="D117" s="6">
        <v>0</v>
      </c>
    </row>
    <row r="118" spans="1:4" x14ac:dyDescent="0.35">
      <c r="A118" s="6">
        <v>3.0999999046325684</v>
      </c>
      <c r="B118" s="6">
        <v>3.2999999523162842</v>
      </c>
      <c r="C118" s="6">
        <v>23</v>
      </c>
      <c r="D118" s="6">
        <v>0</v>
      </c>
    </row>
    <row r="119" spans="1:4" x14ac:dyDescent="0.35">
      <c r="A119" s="6">
        <v>3.2000000476837158</v>
      </c>
      <c r="B119" s="6">
        <v>3.7000000476837158</v>
      </c>
      <c r="C119" s="6">
        <v>23</v>
      </c>
      <c r="D119" s="6">
        <v>0</v>
      </c>
    </row>
    <row r="120" spans="1:4" x14ac:dyDescent="0.35">
      <c r="A120" s="6">
        <v>3.2999999523162842</v>
      </c>
      <c r="B120" s="6">
        <v>3</v>
      </c>
      <c r="C120" s="6">
        <v>23</v>
      </c>
      <c r="D120" s="6">
        <v>0</v>
      </c>
    </row>
    <row r="121" spans="1:4" x14ac:dyDescent="0.35">
      <c r="A121" s="6">
        <v>3</v>
      </c>
      <c r="B121" s="6">
        <v>3.7999999523162842</v>
      </c>
      <c r="C121" s="6">
        <v>22</v>
      </c>
      <c r="D121" s="6">
        <v>0</v>
      </c>
    </row>
    <row r="122" spans="1:4" x14ac:dyDescent="0.35">
      <c r="A122" s="6">
        <v>2.7999999523162842</v>
      </c>
      <c r="B122" s="6">
        <v>3.5</v>
      </c>
      <c r="C122" s="6">
        <v>22</v>
      </c>
      <c r="D122" s="6">
        <v>0</v>
      </c>
    </row>
    <row r="123" spans="1:4" x14ac:dyDescent="0.35">
      <c r="A123" s="6">
        <v>2.7999999523162842</v>
      </c>
      <c r="B123" s="6">
        <v>3.5999999046325684</v>
      </c>
      <c r="C123" s="6">
        <v>25</v>
      </c>
      <c r="D123" s="6">
        <v>0</v>
      </c>
    </row>
    <row r="124" spans="1:4" x14ac:dyDescent="0.35">
      <c r="A124" s="6">
        <v>2.7000000476837158</v>
      </c>
      <c r="B124" s="6">
        <v>3.5</v>
      </c>
      <c r="C124" s="6">
        <v>27</v>
      </c>
      <c r="D124" s="6">
        <v>0</v>
      </c>
    </row>
    <row r="125" spans="1:4" x14ac:dyDescent="0.35">
      <c r="A125" s="6">
        <v>2.5999999046325684</v>
      </c>
      <c r="B125" s="6">
        <v>3</v>
      </c>
      <c r="C125" s="6">
        <v>19</v>
      </c>
      <c r="D125" s="6">
        <v>0</v>
      </c>
    </row>
    <row r="126" spans="1:4" x14ac:dyDescent="0.35">
      <c r="A126" s="6">
        <v>2.9000000953674316</v>
      </c>
      <c r="B126" s="6">
        <v>3.7999999523162842</v>
      </c>
      <c r="C126" s="6">
        <v>23</v>
      </c>
      <c r="D126" s="6">
        <v>0</v>
      </c>
    </row>
    <row r="127" spans="1:4" x14ac:dyDescent="0.35">
      <c r="A127" s="6">
        <v>3</v>
      </c>
      <c r="B127" s="6">
        <v>3.5</v>
      </c>
      <c r="C127" s="6">
        <v>26</v>
      </c>
      <c r="D127" s="6">
        <v>0</v>
      </c>
    </row>
    <row r="128" spans="1:4" x14ac:dyDescent="0.35">
      <c r="A128" s="6">
        <v>3</v>
      </c>
      <c r="B128" s="6">
        <v>3.5999999046325684</v>
      </c>
      <c r="C128" s="6">
        <v>22</v>
      </c>
      <c r="D128" s="6">
        <v>0</v>
      </c>
    </row>
    <row r="129" spans="1:4" x14ac:dyDescent="0.35">
      <c r="A129" s="6">
        <v>2.9000000953674316</v>
      </c>
      <c r="B129" s="6">
        <v>3.7999999523162842</v>
      </c>
      <c r="C129" s="6">
        <v>24</v>
      </c>
      <c r="D129" s="6">
        <v>0</v>
      </c>
    </row>
    <row r="130" spans="1:4" x14ac:dyDescent="0.35">
      <c r="A130" s="6">
        <v>3.2999999523162842</v>
      </c>
      <c r="B130" s="6">
        <v>3.5999999046325684</v>
      </c>
      <c r="C130" s="6">
        <v>26</v>
      </c>
      <c r="D130" s="6">
        <v>0</v>
      </c>
    </row>
    <row r="131" spans="1:4" x14ac:dyDescent="0.35">
      <c r="A131" s="6">
        <v>2.7000000476837158</v>
      </c>
      <c r="B131" s="6">
        <v>3.2999999523162842</v>
      </c>
      <c r="C131" s="6">
        <v>23</v>
      </c>
      <c r="D131" s="6">
        <v>0</v>
      </c>
    </row>
    <row r="132" spans="1:4" x14ac:dyDescent="0.35">
      <c r="A132" s="6">
        <v>3</v>
      </c>
      <c r="B132" s="6">
        <v>3.2000000476837158</v>
      </c>
      <c r="C132" s="6">
        <v>21</v>
      </c>
      <c r="D132" s="6">
        <v>0</v>
      </c>
    </row>
    <row r="133" spans="1:4" x14ac:dyDescent="0.35">
      <c r="A133" s="6">
        <v>2.9000000953674316</v>
      </c>
      <c r="B133" s="6">
        <v>3.2999999523162842</v>
      </c>
      <c r="C133" s="6">
        <v>22</v>
      </c>
      <c r="D133" s="6">
        <v>0</v>
      </c>
    </row>
    <row r="134" spans="1:4" x14ac:dyDescent="0.35">
      <c r="A134" s="6">
        <v>3.7999999523162842</v>
      </c>
      <c r="B134" s="6">
        <v>3.5999999046325684</v>
      </c>
      <c r="C134" s="6">
        <v>26</v>
      </c>
      <c r="D134" s="6">
        <v>0</v>
      </c>
    </row>
    <row r="135" spans="1:4" x14ac:dyDescent="0.35">
      <c r="A135" s="6">
        <v>2.9000000953674316</v>
      </c>
      <c r="B135" s="6">
        <v>3.7999999523162842</v>
      </c>
      <c r="C135" s="6">
        <v>30</v>
      </c>
      <c r="D135" s="6">
        <v>0</v>
      </c>
    </row>
    <row r="136" spans="1:4" x14ac:dyDescent="0.35">
      <c r="A136" s="6">
        <v>3</v>
      </c>
      <c r="B136" s="6">
        <v>3.2999999523162842</v>
      </c>
      <c r="C136" s="6">
        <v>22</v>
      </c>
      <c r="D136" s="6">
        <v>0</v>
      </c>
    </row>
    <row r="137" spans="1:4" x14ac:dyDescent="0.35">
      <c r="A137" s="6">
        <v>3.2000000476837158</v>
      </c>
      <c r="B137" s="6">
        <v>3.2000000476837158</v>
      </c>
      <c r="C137" s="6">
        <v>19</v>
      </c>
      <c r="D137" s="6">
        <v>0</v>
      </c>
    </row>
    <row r="138" spans="1:4" x14ac:dyDescent="0.35">
      <c r="A138" s="6">
        <v>3</v>
      </c>
      <c r="B138" s="6">
        <v>3.2999999523162842</v>
      </c>
      <c r="C138" s="6">
        <v>23</v>
      </c>
      <c r="D138" s="6">
        <v>0</v>
      </c>
    </row>
    <row r="139" spans="1:4" x14ac:dyDescent="0.35">
      <c r="A139" s="6">
        <v>2.2999999523162842</v>
      </c>
      <c r="B139" s="6">
        <v>3.5999999046325684</v>
      </c>
      <c r="C139" s="6">
        <v>25</v>
      </c>
      <c r="D139" s="6">
        <v>0</v>
      </c>
    </row>
    <row r="140" spans="1:4" x14ac:dyDescent="0.35">
      <c r="A140" s="6">
        <v>2.7999999523162842</v>
      </c>
      <c r="B140" s="6">
        <v>3.4000000953674316</v>
      </c>
      <c r="C140" s="6">
        <v>21</v>
      </c>
      <c r="D140" s="6">
        <v>0</v>
      </c>
    </row>
    <row r="141" spans="1:4" x14ac:dyDescent="0.35">
      <c r="A141" s="6">
        <v>3.4000000953674316</v>
      </c>
      <c r="B141" s="6">
        <v>3.7000000476837158</v>
      </c>
      <c r="C141" s="6">
        <v>26</v>
      </c>
      <c r="D141" s="6">
        <v>0</v>
      </c>
    </row>
    <row r="142" spans="1:4" x14ac:dyDescent="0.35">
      <c r="A142" s="6">
        <v>2.7999999523162842</v>
      </c>
      <c r="B142" s="6">
        <v>3.2999999523162842</v>
      </c>
      <c r="C142" s="6">
        <v>28</v>
      </c>
      <c r="D142" s="6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92E90-E295-4AE5-AAF4-E437DF36BC4E}">
  <dimension ref="A1:K142"/>
  <sheetViews>
    <sheetView topLeftCell="B1" workbookViewId="0">
      <selection activeCell="K2" sqref="K2"/>
    </sheetView>
  </sheetViews>
  <sheetFormatPr baseColWidth="10" defaultRowHeight="14.5" x14ac:dyDescent="0.35"/>
  <cols>
    <col min="1" max="1" width="10.90625" style="6"/>
    <col min="2" max="2" width="10.90625" style="2"/>
    <col min="3" max="6" width="10.90625" style="6"/>
    <col min="7" max="7" width="47.90625" bestFit="1" customWidth="1"/>
    <col min="9" max="9" width="48.453125" style="5" bestFit="1" customWidth="1"/>
    <col min="11" max="11" width="48.453125" style="5" bestFit="1" customWidth="1"/>
  </cols>
  <sheetData>
    <row r="1" spans="1:11" s="1" customFormat="1" x14ac:dyDescent="0.35">
      <c r="A1" s="1" t="s">
        <v>9</v>
      </c>
      <c r="B1" s="1" t="s">
        <v>18</v>
      </c>
      <c r="C1" s="1" t="s">
        <v>10</v>
      </c>
      <c r="D1" s="1" t="s">
        <v>11</v>
      </c>
      <c r="E1" s="1" t="s">
        <v>29</v>
      </c>
      <c r="G1" s="3" t="s">
        <v>30</v>
      </c>
      <c r="I1" s="4" t="str" cm="1">
        <f t="array" ref="I1:I19">_xll.R.MR_Lineal(A1:A142,B1:D142,,,E1:E142,,,$G$2)</f>
        <v>R4XCL_ModeloEstimado</v>
      </c>
      <c r="K1" s="4" t="str" cm="1">
        <f t="array" ref="K1:K17">_xll.R.MR_Lineal(A1:A142,D1:D142,,,E1:E142,,,$G$2)</f>
        <v>R4XCL_ModeloEstimado</v>
      </c>
    </row>
    <row r="2" spans="1:11" x14ac:dyDescent="0.35">
      <c r="A2" s="6">
        <v>3</v>
      </c>
      <c r="B2" s="2">
        <v>0</v>
      </c>
      <c r="C2" s="6">
        <v>3</v>
      </c>
      <c r="D2" s="6">
        <v>21</v>
      </c>
      <c r="E2" s="6">
        <v>0</v>
      </c>
      <c r="G2" s="7">
        <v>1</v>
      </c>
      <c r="I2" s="5" t="str">
        <v/>
      </c>
      <c r="K2" s="5" t="str">
        <v/>
      </c>
    </row>
    <row r="3" spans="1:11" x14ac:dyDescent="0.35">
      <c r="A3" s="6">
        <v>3.4000000953674316</v>
      </c>
      <c r="B3" s="2">
        <v>0</v>
      </c>
      <c r="C3" s="6">
        <v>3.2000000476837158</v>
      </c>
      <c r="D3" s="6">
        <v>24</v>
      </c>
      <c r="E3" s="6">
        <v>0</v>
      </c>
      <c r="G3" s="8"/>
      <c r="I3" s="5" t="str">
        <v>===============================================</v>
      </c>
      <c r="K3" s="5" t="str">
        <v>===============================================</v>
      </c>
    </row>
    <row r="4" spans="1:11" x14ac:dyDescent="0.35">
      <c r="A4" s="6">
        <v>3</v>
      </c>
      <c r="B4" s="2">
        <v>0</v>
      </c>
      <c r="C4" s="6">
        <v>3.5999999046325684</v>
      </c>
      <c r="D4" s="6">
        <v>26</v>
      </c>
      <c r="E4" s="6">
        <v>0</v>
      </c>
      <c r="G4" s="8" t="s">
        <v>31</v>
      </c>
      <c r="I4" s="5" t="str">
        <v xml:space="preserve">                        Dependent variable:    </v>
      </c>
      <c r="K4" s="5" t="str">
        <v xml:space="preserve">                        Dependent variable:    </v>
      </c>
    </row>
    <row r="5" spans="1:11" x14ac:dyDescent="0.35">
      <c r="A5" s="6">
        <v>3.5</v>
      </c>
      <c r="B5" s="2">
        <v>0</v>
      </c>
      <c r="C5" s="6">
        <v>3.5</v>
      </c>
      <c r="D5" s="6">
        <v>27</v>
      </c>
      <c r="E5" s="6">
        <v>0</v>
      </c>
      <c r="G5" s="8" t="s">
        <v>32</v>
      </c>
      <c r="I5" s="5" t="str">
        <v xml:space="preserve">                    ---------------------------</v>
      </c>
      <c r="K5" s="5" t="str">
        <v xml:space="preserve">                    ---------------------------</v>
      </c>
    </row>
    <row r="6" spans="1:11" x14ac:dyDescent="0.35">
      <c r="A6" s="6">
        <v>3.5999999046325684</v>
      </c>
      <c r="B6" s="2">
        <v>0</v>
      </c>
      <c r="C6" s="6">
        <v>3.9000000953674316</v>
      </c>
      <c r="D6" s="6">
        <v>28</v>
      </c>
      <c r="E6" s="6">
        <v>0</v>
      </c>
      <c r="G6" s="8" t="s">
        <v>33</v>
      </c>
      <c r="I6" s="5" t="str">
        <v xml:space="preserve">                              colGPA           </v>
      </c>
      <c r="K6" s="5" t="str">
        <v xml:space="preserve">                              colGPA           </v>
      </c>
    </row>
    <row r="7" spans="1:11" x14ac:dyDescent="0.35">
      <c r="A7" s="6">
        <v>3</v>
      </c>
      <c r="B7" s="2">
        <v>0</v>
      </c>
      <c r="C7" s="6">
        <v>3.4000000953674316</v>
      </c>
      <c r="D7" s="6">
        <v>25</v>
      </c>
      <c r="E7" s="6">
        <v>0</v>
      </c>
      <c r="G7" s="8" t="s">
        <v>34</v>
      </c>
      <c r="I7" s="5" t="str">
        <v>-----------------------------------------------</v>
      </c>
      <c r="K7" s="5" t="str">
        <v>-----------------------------------------------</v>
      </c>
    </row>
    <row r="8" spans="1:11" x14ac:dyDescent="0.35">
      <c r="A8" s="6">
        <v>2.7000000476837158</v>
      </c>
      <c r="B8" s="2">
        <v>0</v>
      </c>
      <c r="C8" s="6">
        <v>3.5</v>
      </c>
      <c r="D8" s="6">
        <v>25</v>
      </c>
      <c r="E8" s="6">
        <v>0</v>
      </c>
      <c r="G8" s="8" t="s">
        <v>35</v>
      </c>
      <c r="I8" s="5" t="str">
        <v xml:space="preserve">PC                    0.157*** (0.045, 0.270)  </v>
      </c>
      <c r="K8" s="5" t="str">
        <v xml:space="preserve">ACT                   0.027** (0.006, 0.048)   </v>
      </c>
    </row>
    <row r="9" spans="1:11" x14ac:dyDescent="0.35">
      <c r="A9" s="6">
        <v>2.7000000476837158</v>
      </c>
      <c r="B9" s="2">
        <v>1</v>
      </c>
      <c r="C9" s="6">
        <v>3</v>
      </c>
      <c r="D9" s="6">
        <v>22</v>
      </c>
      <c r="E9" s="6">
        <v>0</v>
      </c>
      <c r="G9" s="8" t="s">
        <v>36</v>
      </c>
      <c r="I9" s="5" t="str">
        <v xml:space="preserve">hsGPA                 0.447*** (0.264, 0.631)  </v>
      </c>
      <c r="K9" s="5" t="str">
        <v xml:space="preserve">Constant              2.403*** (1.885, 2.921)  </v>
      </c>
    </row>
    <row r="10" spans="1:11" x14ac:dyDescent="0.35">
      <c r="A10" s="6">
        <v>2.7000000476837158</v>
      </c>
      <c r="B10" s="2">
        <v>0</v>
      </c>
      <c r="C10" s="6">
        <v>3</v>
      </c>
      <c r="D10" s="6">
        <v>21</v>
      </c>
      <c r="E10" s="6">
        <v>0</v>
      </c>
      <c r="G10" s="8" t="s">
        <v>37</v>
      </c>
      <c r="I10" s="5" t="str">
        <v xml:space="preserve">ACT                    0.009 (-0.012, 0.029)   </v>
      </c>
      <c r="K10" s="5" t="str">
        <v>-----------------------------------------------</v>
      </c>
    </row>
    <row r="11" spans="1:11" x14ac:dyDescent="0.35">
      <c r="A11" s="6">
        <v>3.7999999523162842</v>
      </c>
      <c r="B11" s="2">
        <v>1</v>
      </c>
      <c r="C11" s="6">
        <v>4</v>
      </c>
      <c r="D11" s="6">
        <v>27</v>
      </c>
      <c r="E11" s="6">
        <v>0</v>
      </c>
      <c r="G11" s="8" t="s">
        <v>38</v>
      </c>
      <c r="I11" s="5" t="str">
        <v xml:space="preserve">Constant              1.264*** (0.611, 1.916)  </v>
      </c>
      <c r="K11" s="5" t="str">
        <v xml:space="preserve">Observations                    141            </v>
      </c>
    </row>
    <row r="12" spans="1:11" x14ac:dyDescent="0.35">
      <c r="A12" s="6">
        <v>2.7999999523162842</v>
      </c>
      <c r="B12" s="2">
        <v>0</v>
      </c>
      <c r="C12" s="6">
        <v>3</v>
      </c>
      <c r="D12" s="6">
        <v>19</v>
      </c>
      <c r="E12" s="6">
        <v>0</v>
      </c>
      <c r="G12" s="8" t="s">
        <v>39</v>
      </c>
      <c r="I12" s="5" t="str">
        <v>-----------------------------------------------</v>
      </c>
      <c r="K12" s="5" t="str">
        <v xml:space="preserve">R2                             0.043           </v>
      </c>
    </row>
    <row r="13" spans="1:11" x14ac:dyDescent="0.35">
      <c r="A13" s="6">
        <v>2.9000000953674316</v>
      </c>
      <c r="B13" s="2">
        <v>0</v>
      </c>
      <c r="C13" s="6">
        <v>3.0999999046325684</v>
      </c>
      <c r="D13" s="6">
        <v>22</v>
      </c>
      <c r="E13" s="6">
        <v>0</v>
      </c>
      <c r="G13" s="8" t="s">
        <v>40</v>
      </c>
      <c r="I13" s="5" t="str">
        <v xml:space="preserve">Observations                    141            </v>
      </c>
      <c r="K13" s="5" t="str">
        <v xml:space="preserve">Adjusted R2                    0.036           </v>
      </c>
    </row>
    <row r="14" spans="1:11" x14ac:dyDescent="0.35">
      <c r="A14" s="6">
        <v>3</v>
      </c>
      <c r="B14" s="2">
        <v>1</v>
      </c>
      <c r="C14" s="6">
        <v>3.5</v>
      </c>
      <c r="D14" s="6">
        <v>23</v>
      </c>
      <c r="E14" s="6">
        <v>0</v>
      </c>
      <c r="G14" s="8" t="s">
        <v>41</v>
      </c>
      <c r="I14" s="5" t="str">
        <v xml:space="preserve">R2                             0.219           </v>
      </c>
      <c r="K14" s="5" t="str">
        <v xml:space="preserve">Residual Std. Error      0.366 (df = 139)      </v>
      </c>
    </row>
    <row r="15" spans="1:11" x14ac:dyDescent="0.35">
      <c r="A15" s="6">
        <v>2.9000000953674316</v>
      </c>
      <c r="B15" s="2">
        <v>0</v>
      </c>
      <c r="C15" s="6">
        <v>3.7999999523162842</v>
      </c>
      <c r="D15" s="6">
        <v>29</v>
      </c>
      <c r="E15" s="6">
        <v>0</v>
      </c>
      <c r="I15" s="5" t="str">
        <v xml:space="preserve">Adjusted R2                    0.202           </v>
      </c>
      <c r="K15" s="5" t="str">
        <v xml:space="preserve">F Statistic            6.207** (df = 1; 139)   </v>
      </c>
    </row>
    <row r="16" spans="1:11" x14ac:dyDescent="0.35">
      <c r="A16" s="6">
        <v>3.2999999523162842</v>
      </c>
      <c r="B16" s="2">
        <v>1</v>
      </c>
      <c r="C16" s="6">
        <v>3.7000000476837158</v>
      </c>
      <c r="D16" s="6">
        <v>25</v>
      </c>
      <c r="E16" s="6">
        <v>0</v>
      </c>
      <c r="I16" s="5" t="str">
        <v xml:space="preserve">Residual Std. Error      0.333 (df = 137)      </v>
      </c>
      <c r="K16" s="5" t="str">
        <v>===============================================</v>
      </c>
    </row>
    <row r="17" spans="1:11" x14ac:dyDescent="0.35">
      <c r="A17" s="6">
        <v>2.5999999046325684</v>
      </c>
      <c r="B17" s="2">
        <v>0</v>
      </c>
      <c r="C17" s="6">
        <v>3</v>
      </c>
      <c r="D17" s="6">
        <v>21</v>
      </c>
      <c r="E17" s="6">
        <v>0</v>
      </c>
      <c r="I17" s="5" t="str">
        <v xml:space="preserve">F Statistic           12.834*** (df = 3; 137)  </v>
      </c>
      <c r="K17" s="5" t="str">
        <v>Note:               *p&lt;0.1; **p&lt;0.05; ***p&lt;0.01</v>
      </c>
    </row>
    <row r="18" spans="1:11" x14ac:dyDescent="0.35">
      <c r="A18" s="6">
        <v>2.5</v>
      </c>
      <c r="B18" s="2">
        <v>1</v>
      </c>
      <c r="C18" s="6">
        <v>3.5</v>
      </c>
      <c r="D18" s="6">
        <v>29</v>
      </c>
      <c r="E18" s="6">
        <v>0</v>
      </c>
      <c r="I18" s="5" t="str">
        <v>===============================================</v>
      </c>
    </row>
    <row r="19" spans="1:11" x14ac:dyDescent="0.35">
      <c r="A19" s="6">
        <v>2.5</v>
      </c>
      <c r="B19" s="2">
        <v>0</v>
      </c>
      <c r="C19" s="6">
        <v>3</v>
      </c>
      <c r="D19" s="6">
        <v>23</v>
      </c>
      <c r="E19" s="6">
        <v>0</v>
      </c>
      <c r="I19" s="5" t="str">
        <v>Note:               *p&lt;0.1; **p&lt;0.05; ***p&lt;0.01</v>
      </c>
    </row>
    <row r="20" spans="1:11" x14ac:dyDescent="0.35">
      <c r="A20" s="6">
        <v>2.4000000953674316</v>
      </c>
      <c r="B20" s="2">
        <v>0</v>
      </c>
      <c r="C20" s="6">
        <v>3</v>
      </c>
      <c r="D20" s="6">
        <v>21</v>
      </c>
      <c r="E20" s="6">
        <v>0</v>
      </c>
    </row>
    <row r="21" spans="1:11" x14ac:dyDescent="0.35">
      <c r="A21" s="6">
        <v>3.5999999046325684</v>
      </c>
      <c r="B21" s="2">
        <v>1</v>
      </c>
      <c r="C21" s="6">
        <v>3.5</v>
      </c>
      <c r="D21" s="6">
        <v>29</v>
      </c>
      <c r="E21" s="6">
        <v>0</v>
      </c>
    </row>
    <row r="22" spans="1:11" x14ac:dyDescent="0.35">
      <c r="A22" s="6">
        <v>2.5999999046325684</v>
      </c>
      <c r="B22" s="2">
        <v>0</v>
      </c>
      <c r="C22" s="6">
        <v>3.5</v>
      </c>
      <c r="D22" s="6">
        <v>25</v>
      </c>
      <c r="E22" s="6">
        <v>0</v>
      </c>
    </row>
    <row r="23" spans="1:11" x14ac:dyDescent="0.35">
      <c r="A23" s="6">
        <v>2.7000000476837158</v>
      </c>
      <c r="B23" s="2">
        <v>0</v>
      </c>
      <c r="C23" s="6">
        <v>3</v>
      </c>
      <c r="D23" s="6">
        <v>23</v>
      </c>
      <c r="E23" s="6">
        <v>0</v>
      </c>
    </row>
    <row r="24" spans="1:11" x14ac:dyDescent="0.35">
      <c r="A24" s="6">
        <v>2.9000000953674316</v>
      </c>
      <c r="B24" s="2">
        <v>1</v>
      </c>
      <c r="C24" s="6">
        <v>3.5999999046325684</v>
      </c>
      <c r="D24" s="6">
        <v>27</v>
      </c>
      <c r="E24" s="6">
        <v>0</v>
      </c>
    </row>
    <row r="25" spans="1:11" x14ac:dyDescent="0.35">
      <c r="A25" s="6">
        <v>3</v>
      </c>
      <c r="B25" s="2">
        <v>1</v>
      </c>
      <c r="C25" s="6">
        <v>4</v>
      </c>
      <c r="D25" s="6">
        <v>25</v>
      </c>
      <c r="E25" s="6">
        <v>0</v>
      </c>
    </row>
    <row r="26" spans="1:11" x14ac:dyDescent="0.35">
      <c r="A26" s="6">
        <v>3.2999999523162842</v>
      </c>
      <c r="B26" s="2">
        <v>0</v>
      </c>
      <c r="C26" s="6">
        <v>3.5999999046325684</v>
      </c>
      <c r="D26" s="6">
        <v>33</v>
      </c>
      <c r="E26" s="6">
        <v>0</v>
      </c>
    </row>
    <row r="27" spans="1:11" x14ac:dyDescent="0.35">
      <c r="A27" s="6">
        <v>3.0999999046325684</v>
      </c>
      <c r="B27" s="2">
        <v>0</v>
      </c>
      <c r="C27" s="6">
        <v>3.2999999523162842</v>
      </c>
      <c r="D27" s="6">
        <v>24</v>
      </c>
      <c r="E27" s="6">
        <v>0</v>
      </c>
    </row>
    <row r="28" spans="1:11" x14ac:dyDescent="0.35">
      <c r="A28" s="6">
        <v>3</v>
      </c>
      <c r="B28" s="2">
        <v>1</v>
      </c>
      <c r="C28" s="6">
        <v>3.5999999046325684</v>
      </c>
      <c r="D28" s="6">
        <v>27</v>
      </c>
      <c r="E28" s="6">
        <v>0</v>
      </c>
    </row>
    <row r="29" spans="1:11" x14ac:dyDescent="0.35">
      <c r="A29" s="6">
        <v>3.2000000476837158</v>
      </c>
      <c r="B29" s="2">
        <v>1</v>
      </c>
      <c r="C29" s="6">
        <v>3.0999999046325684</v>
      </c>
      <c r="D29" s="6">
        <v>20</v>
      </c>
      <c r="E29" s="6">
        <v>0</v>
      </c>
    </row>
    <row r="30" spans="1:11" x14ac:dyDescent="0.35">
      <c r="A30" s="6">
        <v>3</v>
      </c>
      <c r="B30" s="2">
        <v>1</v>
      </c>
      <c r="C30" s="6">
        <v>3.4000000953674316</v>
      </c>
      <c r="D30" s="6">
        <v>21</v>
      </c>
      <c r="E30" s="6">
        <v>0</v>
      </c>
    </row>
    <row r="31" spans="1:11" x14ac:dyDescent="0.35">
      <c r="A31" s="6">
        <v>3.4000000953674316</v>
      </c>
      <c r="B31" s="2">
        <v>0</v>
      </c>
      <c r="C31" s="6">
        <v>3.7000000476837158</v>
      </c>
      <c r="D31" s="6">
        <v>24</v>
      </c>
      <c r="E31" s="6">
        <v>0</v>
      </c>
    </row>
    <row r="32" spans="1:11" x14ac:dyDescent="0.35">
      <c r="A32" s="6">
        <v>2.9000000953674316</v>
      </c>
      <c r="B32" s="2">
        <v>0</v>
      </c>
      <c r="C32" s="6">
        <v>3.7000000476837158</v>
      </c>
      <c r="D32" s="6">
        <v>20</v>
      </c>
      <c r="E32" s="6">
        <v>0</v>
      </c>
    </row>
    <row r="33" spans="1:5" x14ac:dyDescent="0.35">
      <c r="A33" s="6">
        <v>3.5</v>
      </c>
      <c r="B33" s="2">
        <v>1</v>
      </c>
      <c r="C33" s="6">
        <v>3.2999999523162842</v>
      </c>
      <c r="D33" s="6">
        <v>23</v>
      </c>
      <c r="E33" s="6">
        <v>0</v>
      </c>
    </row>
    <row r="34" spans="1:5" x14ac:dyDescent="0.35">
      <c r="A34" s="6">
        <v>3.7000000476837158</v>
      </c>
      <c r="B34" s="2">
        <v>1</v>
      </c>
      <c r="C34" s="6">
        <v>3.2999999523162842</v>
      </c>
      <c r="D34" s="6">
        <v>22</v>
      </c>
      <c r="E34" s="6">
        <v>0</v>
      </c>
    </row>
    <row r="35" spans="1:5" x14ac:dyDescent="0.35">
      <c r="A35" s="6">
        <v>3.5</v>
      </c>
      <c r="B35" s="2">
        <v>1</v>
      </c>
      <c r="C35" s="6">
        <v>3.5</v>
      </c>
      <c r="D35" s="6">
        <v>24</v>
      </c>
      <c r="E35" s="6">
        <v>0</v>
      </c>
    </row>
    <row r="36" spans="1:5" x14ac:dyDescent="0.35">
      <c r="A36" s="6">
        <v>2.7999999523162842</v>
      </c>
      <c r="B36" s="2">
        <v>0</v>
      </c>
      <c r="C36" s="6">
        <v>3.2000000476837158</v>
      </c>
      <c r="D36" s="6">
        <v>28</v>
      </c>
      <c r="E36" s="6">
        <v>0</v>
      </c>
    </row>
    <row r="37" spans="1:5" x14ac:dyDescent="0.35">
      <c r="A37" s="6">
        <v>2.5</v>
      </c>
      <c r="B37" s="2">
        <v>1</v>
      </c>
      <c r="C37" s="6">
        <v>3.2999999523162842</v>
      </c>
      <c r="D37" s="6">
        <v>25</v>
      </c>
      <c r="E37" s="6">
        <v>0</v>
      </c>
    </row>
    <row r="38" spans="1:5" x14ac:dyDescent="0.35">
      <c r="A38" s="6">
        <v>3.0999999046325684</v>
      </c>
      <c r="B38" s="2">
        <v>1</v>
      </c>
      <c r="C38" s="6">
        <v>3.4000000953674316</v>
      </c>
      <c r="D38" s="6">
        <v>23</v>
      </c>
      <c r="E38" s="6">
        <v>0</v>
      </c>
    </row>
    <row r="39" spans="1:5" x14ac:dyDescent="0.35">
      <c r="A39" s="6">
        <v>3.5</v>
      </c>
      <c r="B39" s="2">
        <v>0</v>
      </c>
      <c r="C39" s="6">
        <v>3.5</v>
      </c>
      <c r="D39" s="6">
        <v>24</v>
      </c>
      <c r="E39" s="6">
        <v>0</v>
      </c>
    </row>
    <row r="40" spans="1:5" x14ac:dyDescent="0.35">
      <c r="A40" s="6">
        <v>3.4000000953674316</v>
      </c>
      <c r="B40" s="2">
        <v>1</v>
      </c>
      <c r="C40" s="6">
        <v>3.4000000953674316</v>
      </c>
      <c r="D40" s="6">
        <v>26</v>
      </c>
      <c r="E40" s="6">
        <v>0</v>
      </c>
    </row>
    <row r="41" spans="1:5" x14ac:dyDescent="0.35">
      <c r="A41" s="6">
        <v>3.5</v>
      </c>
      <c r="B41" s="2">
        <v>1</v>
      </c>
      <c r="C41" s="6">
        <v>3.7000000476837158</v>
      </c>
      <c r="D41" s="6">
        <v>23</v>
      </c>
      <c r="E41" s="6">
        <v>0</v>
      </c>
    </row>
    <row r="42" spans="1:5" x14ac:dyDescent="0.35">
      <c r="A42" s="6">
        <v>2.5999999046325684</v>
      </c>
      <c r="B42" s="2">
        <v>1</v>
      </c>
      <c r="C42" s="6">
        <v>2.5</v>
      </c>
      <c r="D42" s="6">
        <v>26</v>
      </c>
      <c r="E42" s="6">
        <v>0</v>
      </c>
    </row>
    <row r="43" spans="1:5" x14ac:dyDescent="0.35">
      <c r="A43" s="6">
        <v>2.7999999523162842</v>
      </c>
      <c r="B43" s="2">
        <v>1</v>
      </c>
      <c r="C43" s="6">
        <v>3.7000000476837158</v>
      </c>
      <c r="D43" s="6">
        <v>23</v>
      </c>
      <c r="E43" s="6">
        <v>0</v>
      </c>
    </row>
    <row r="44" spans="1:5" x14ac:dyDescent="0.35">
      <c r="A44" s="6">
        <v>2.5999999046325684</v>
      </c>
      <c r="B44" s="2">
        <v>0</v>
      </c>
      <c r="C44" s="6">
        <v>3</v>
      </c>
      <c r="D44" s="6">
        <v>23</v>
      </c>
      <c r="E44" s="6">
        <v>0</v>
      </c>
    </row>
    <row r="45" spans="1:5" x14ac:dyDescent="0.35">
      <c r="A45" s="6">
        <v>3.5</v>
      </c>
      <c r="B45" s="2">
        <v>1</v>
      </c>
      <c r="C45" s="6">
        <v>3</v>
      </c>
      <c r="D45" s="6">
        <v>19</v>
      </c>
      <c r="E45" s="6">
        <v>0</v>
      </c>
    </row>
    <row r="46" spans="1:5" x14ac:dyDescent="0.35">
      <c r="A46" s="6">
        <v>4</v>
      </c>
      <c r="B46" s="2">
        <v>1</v>
      </c>
      <c r="C46" s="6">
        <v>4</v>
      </c>
      <c r="D46" s="6">
        <v>26</v>
      </c>
      <c r="E46" s="6">
        <v>0</v>
      </c>
    </row>
    <row r="47" spans="1:5" x14ac:dyDescent="0.35">
      <c r="A47" s="6">
        <v>3.7999999523162842</v>
      </c>
      <c r="B47" s="2">
        <v>1</v>
      </c>
      <c r="C47" s="6">
        <v>3.7999999523162842</v>
      </c>
      <c r="D47" s="6">
        <v>26</v>
      </c>
      <c r="E47" s="6">
        <v>0</v>
      </c>
    </row>
    <row r="48" spans="1:5" x14ac:dyDescent="0.35">
      <c r="A48" s="6">
        <v>2.7999999523162842</v>
      </c>
      <c r="B48" s="2">
        <v>1</v>
      </c>
      <c r="C48" s="6">
        <v>3</v>
      </c>
      <c r="D48" s="6">
        <v>21</v>
      </c>
      <c r="E48" s="6">
        <v>0</v>
      </c>
    </row>
    <row r="49" spans="1:5" x14ac:dyDescent="0.35">
      <c r="A49" s="6">
        <v>3.5</v>
      </c>
      <c r="B49" s="2">
        <v>0</v>
      </c>
      <c r="C49" s="6">
        <v>3.7000000476837158</v>
      </c>
      <c r="D49" s="6">
        <v>24</v>
      </c>
      <c r="E49" s="6">
        <v>0</v>
      </c>
    </row>
    <row r="50" spans="1:5" x14ac:dyDescent="0.35">
      <c r="A50" s="6">
        <v>3</v>
      </c>
      <c r="B50" s="2">
        <v>0</v>
      </c>
      <c r="C50" s="6">
        <v>3.4000000953674316</v>
      </c>
      <c r="D50" s="6">
        <v>24</v>
      </c>
      <c r="E50" s="6">
        <v>0</v>
      </c>
    </row>
    <row r="51" spans="1:5" x14ac:dyDescent="0.35">
      <c r="A51" s="6">
        <v>2.5999999046325684</v>
      </c>
      <c r="B51" s="2">
        <v>0</v>
      </c>
      <c r="C51" s="6">
        <v>2.4000000953674316</v>
      </c>
      <c r="D51" s="6">
        <v>24</v>
      </c>
      <c r="E51" s="6">
        <v>0</v>
      </c>
    </row>
    <row r="52" spans="1:5" x14ac:dyDescent="0.35">
      <c r="A52" s="6">
        <v>3</v>
      </c>
      <c r="B52" s="2">
        <v>0</v>
      </c>
      <c r="C52" s="6">
        <v>3.7999999523162842</v>
      </c>
      <c r="D52" s="6">
        <v>21</v>
      </c>
      <c r="E52" s="6">
        <v>0</v>
      </c>
    </row>
    <row r="53" spans="1:5" x14ac:dyDescent="0.35">
      <c r="A53" s="6">
        <v>3.7000000476837158</v>
      </c>
      <c r="B53" s="2">
        <v>0</v>
      </c>
      <c r="C53" s="6">
        <v>4</v>
      </c>
      <c r="D53" s="6">
        <v>25</v>
      </c>
      <c r="E53" s="6">
        <v>0</v>
      </c>
    </row>
    <row r="54" spans="1:5" x14ac:dyDescent="0.35">
      <c r="A54" s="6">
        <v>3</v>
      </c>
      <c r="B54" s="2">
        <v>0</v>
      </c>
      <c r="C54" s="6">
        <v>3.5</v>
      </c>
      <c r="D54" s="6">
        <v>21</v>
      </c>
      <c r="E54" s="6">
        <v>0</v>
      </c>
    </row>
    <row r="55" spans="1:5" x14ac:dyDescent="0.35">
      <c r="A55" s="6">
        <v>2.9000000953674316</v>
      </c>
      <c r="B55" s="2">
        <v>1</v>
      </c>
      <c r="C55" s="6">
        <v>3.4000000953674316</v>
      </c>
      <c r="D55" s="6">
        <v>27</v>
      </c>
      <c r="E55" s="6">
        <v>0</v>
      </c>
    </row>
    <row r="56" spans="1:5" x14ac:dyDescent="0.35">
      <c r="A56" s="6">
        <v>2.5999999046325684</v>
      </c>
      <c r="B56" s="2">
        <v>1</v>
      </c>
      <c r="C56" s="6">
        <v>3.5999999046325684</v>
      </c>
      <c r="D56" s="6">
        <v>19</v>
      </c>
      <c r="E56" s="6">
        <v>0</v>
      </c>
    </row>
    <row r="57" spans="1:5" x14ac:dyDescent="0.35">
      <c r="A57" s="6">
        <v>3</v>
      </c>
      <c r="B57" s="2">
        <v>0</v>
      </c>
      <c r="C57" s="6">
        <v>3.2000000476837158</v>
      </c>
      <c r="D57" s="6">
        <v>27</v>
      </c>
      <c r="E57" s="6">
        <v>0</v>
      </c>
    </row>
    <row r="58" spans="1:5" x14ac:dyDescent="0.35">
      <c r="A58" s="6">
        <v>3.2999999523162842</v>
      </c>
      <c r="B58" s="2">
        <v>0</v>
      </c>
      <c r="C58" s="6">
        <v>3.7999999523162842</v>
      </c>
      <c r="D58" s="6">
        <v>28</v>
      </c>
      <c r="E58" s="6">
        <v>0</v>
      </c>
    </row>
    <row r="59" spans="1:5" x14ac:dyDescent="0.35">
      <c r="A59" s="6">
        <v>2.7000000476837158</v>
      </c>
      <c r="B59" s="2">
        <v>0</v>
      </c>
      <c r="C59" s="6">
        <v>3.2999999523162842</v>
      </c>
      <c r="D59" s="6">
        <v>24</v>
      </c>
      <c r="E59" s="6">
        <v>0</v>
      </c>
    </row>
    <row r="60" spans="1:5" x14ac:dyDescent="0.35">
      <c r="A60" s="6">
        <v>3</v>
      </c>
      <c r="B60" s="2">
        <v>0</v>
      </c>
      <c r="C60" s="6">
        <v>3.4000000953674316</v>
      </c>
      <c r="D60" s="6">
        <v>27</v>
      </c>
      <c r="E60" s="6">
        <v>0</v>
      </c>
    </row>
    <row r="61" spans="1:5" x14ac:dyDescent="0.35">
      <c r="A61" s="6">
        <v>3.2000000476837158</v>
      </c>
      <c r="B61" s="2">
        <v>0</v>
      </c>
      <c r="C61" s="6">
        <v>3</v>
      </c>
      <c r="D61" s="6">
        <v>24</v>
      </c>
      <c r="E61" s="6">
        <v>0</v>
      </c>
    </row>
    <row r="62" spans="1:5" x14ac:dyDescent="0.35">
      <c r="A62" s="6">
        <v>2.7000000476837158</v>
      </c>
      <c r="B62" s="2">
        <v>0</v>
      </c>
      <c r="C62" s="6">
        <v>3.5999999046325684</v>
      </c>
      <c r="D62" s="6">
        <v>27</v>
      </c>
      <c r="E62" s="6">
        <v>0</v>
      </c>
    </row>
    <row r="63" spans="1:5" x14ac:dyDescent="0.35">
      <c r="A63" s="6">
        <v>3.5999999046325684</v>
      </c>
      <c r="B63" s="2">
        <v>1</v>
      </c>
      <c r="C63" s="6">
        <v>3.9000000953674316</v>
      </c>
      <c r="D63" s="6">
        <v>26</v>
      </c>
      <c r="E63" s="6">
        <v>0</v>
      </c>
    </row>
    <row r="64" spans="1:5" x14ac:dyDescent="0.35">
      <c r="A64" s="6">
        <v>2.4000000953674316</v>
      </c>
      <c r="B64" s="2">
        <v>0</v>
      </c>
      <c r="C64" s="6">
        <v>3</v>
      </c>
      <c r="D64" s="6">
        <v>19</v>
      </c>
      <c r="E64" s="6">
        <v>0</v>
      </c>
    </row>
    <row r="65" spans="1:5" x14ac:dyDescent="0.35">
      <c r="A65" s="6">
        <v>2.9000000953674316</v>
      </c>
      <c r="B65" s="2">
        <v>0</v>
      </c>
      <c r="C65" s="6">
        <v>3</v>
      </c>
      <c r="D65" s="6">
        <v>24</v>
      </c>
      <c r="E65" s="6">
        <v>0</v>
      </c>
    </row>
    <row r="66" spans="1:5" x14ac:dyDescent="0.35">
      <c r="A66" s="6">
        <v>3.2999999523162842</v>
      </c>
      <c r="B66" s="2">
        <v>1</v>
      </c>
      <c r="C66" s="6">
        <v>3.2999999523162842</v>
      </c>
      <c r="D66" s="6">
        <v>26</v>
      </c>
      <c r="E66" s="6">
        <v>0</v>
      </c>
    </row>
    <row r="67" spans="1:5" x14ac:dyDescent="0.35">
      <c r="A67" s="6">
        <v>3.5</v>
      </c>
      <c r="B67" s="2">
        <v>1</v>
      </c>
      <c r="C67" s="6">
        <v>3.2999999523162842</v>
      </c>
      <c r="D67" s="6">
        <v>28</v>
      </c>
      <c r="E67" s="6">
        <v>0</v>
      </c>
    </row>
    <row r="68" spans="1:5" x14ac:dyDescent="0.35">
      <c r="A68" s="6">
        <v>3</v>
      </c>
      <c r="B68" s="2">
        <v>0</v>
      </c>
      <c r="C68" s="6">
        <v>3.2000000476837158</v>
      </c>
      <c r="D68" s="6">
        <v>22</v>
      </c>
      <c r="E68" s="6">
        <v>0</v>
      </c>
    </row>
    <row r="69" spans="1:5" x14ac:dyDescent="0.35">
      <c r="A69" s="6">
        <v>3</v>
      </c>
      <c r="B69" s="2">
        <v>0</v>
      </c>
      <c r="C69" s="6">
        <v>3.4000000953674316</v>
      </c>
      <c r="D69" s="6">
        <v>27</v>
      </c>
      <c r="E69" s="6">
        <v>0</v>
      </c>
    </row>
    <row r="70" spans="1:5" x14ac:dyDescent="0.35">
      <c r="A70" s="6">
        <v>2.7999999523162842</v>
      </c>
      <c r="B70" s="2">
        <v>1</v>
      </c>
      <c r="C70" s="6">
        <v>3.7000000476837158</v>
      </c>
      <c r="D70" s="6">
        <v>26</v>
      </c>
      <c r="E70" s="6">
        <v>0</v>
      </c>
    </row>
    <row r="71" spans="1:5" x14ac:dyDescent="0.35">
      <c r="A71" s="6">
        <v>2.9000000953674316</v>
      </c>
      <c r="B71" s="2">
        <v>1</v>
      </c>
      <c r="C71" s="6">
        <v>3.4000000953674316</v>
      </c>
      <c r="D71" s="6">
        <v>26</v>
      </c>
      <c r="E71" s="6">
        <v>0</v>
      </c>
    </row>
    <row r="72" spans="1:5" x14ac:dyDescent="0.35">
      <c r="A72" s="6">
        <v>3.7999999523162842</v>
      </c>
      <c r="B72" s="2">
        <v>1</v>
      </c>
      <c r="C72" s="6">
        <v>3.9000000953674316</v>
      </c>
      <c r="D72" s="6">
        <v>30</v>
      </c>
      <c r="E72" s="6">
        <v>0</v>
      </c>
    </row>
    <row r="73" spans="1:5" x14ac:dyDescent="0.35">
      <c r="A73" s="6">
        <v>2.5</v>
      </c>
      <c r="B73" s="2">
        <v>0</v>
      </c>
      <c r="C73" s="6">
        <v>3.5999999046325684</v>
      </c>
      <c r="D73" s="6">
        <v>24</v>
      </c>
      <c r="E73" s="6">
        <v>0</v>
      </c>
    </row>
    <row r="74" spans="1:5" x14ac:dyDescent="0.35">
      <c r="A74" s="6">
        <v>3</v>
      </c>
      <c r="B74" s="2">
        <v>0</v>
      </c>
      <c r="C74" s="6">
        <v>4</v>
      </c>
      <c r="D74" s="6">
        <v>26</v>
      </c>
      <c r="E74" s="6">
        <v>0</v>
      </c>
    </row>
    <row r="75" spans="1:5" x14ac:dyDescent="0.35">
      <c r="A75" s="6">
        <v>3.2000000476837158</v>
      </c>
      <c r="B75" s="2">
        <v>0</v>
      </c>
      <c r="C75" s="6">
        <v>3.5999999046325684</v>
      </c>
      <c r="D75" s="6">
        <v>21</v>
      </c>
      <c r="E75" s="6">
        <v>0</v>
      </c>
    </row>
    <row r="76" spans="1:5" x14ac:dyDescent="0.35">
      <c r="A76" s="6">
        <v>2.2000000476837158</v>
      </c>
      <c r="B76" s="2">
        <v>1</v>
      </c>
      <c r="C76" s="6">
        <v>3</v>
      </c>
      <c r="D76" s="6">
        <v>24</v>
      </c>
      <c r="E76" s="6">
        <v>0</v>
      </c>
    </row>
    <row r="77" spans="1:5" x14ac:dyDescent="0.35">
      <c r="A77" s="6">
        <v>3.4000000953674316</v>
      </c>
      <c r="B77" s="2">
        <v>0</v>
      </c>
      <c r="C77" s="6">
        <v>2.7999999523162842</v>
      </c>
      <c r="D77" s="6">
        <v>24</v>
      </c>
      <c r="E77" s="6">
        <v>0</v>
      </c>
    </row>
    <row r="78" spans="1:5" x14ac:dyDescent="0.35">
      <c r="A78" s="6">
        <v>2.9000000953674316</v>
      </c>
      <c r="B78" s="2">
        <v>0</v>
      </c>
      <c r="C78" s="6">
        <v>3.2000000476837158</v>
      </c>
      <c r="D78" s="6">
        <v>23</v>
      </c>
      <c r="E78" s="6">
        <v>0</v>
      </c>
    </row>
    <row r="79" spans="1:5" x14ac:dyDescent="0.35">
      <c r="A79" s="6">
        <v>3.7000000476837158</v>
      </c>
      <c r="B79" s="2">
        <v>1</v>
      </c>
      <c r="C79" s="6">
        <v>2.9000000953674316</v>
      </c>
      <c r="D79" s="6">
        <v>26</v>
      </c>
      <c r="E79" s="6">
        <v>0</v>
      </c>
    </row>
    <row r="80" spans="1:5" x14ac:dyDescent="0.35">
      <c r="A80" s="6">
        <v>2.9000000953674316</v>
      </c>
      <c r="B80" s="2">
        <v>0</v>
      </c>
      <c r="C80" s="6">
        <v>2.9000000953674316</v>
      </c>
      <c r="D80" s="6">
        <v>24</v>
      </c>
      <c r="E80" s="6">
        <v>0</v>
      </c>
    </row>
    <row r="81" spans="1:5" x14ac:dyDescent="0.35">
      <c r="A81" s="6">
        <v>2.7999999523162842</v>
      </c>
      <c r="B81" s="2">
        <v>0</v>
      </c>
      <c r="C81" s="6">
        <v>3.5999999046325684</v>
      </c>
      <c r="D81" s="6">
        <v>24</v>
      </c>
      <c r="E81" s="6">
        <v>0</v>
      </c>
    </row>
    <row r="82" spans="1:5" x14ac:dyDescent="0.35">
      <c r="A82" s="6">
        <v>3.2000000476837158</v>
      </c>
      <c r="B82" s="2">
        <v>0</v>
      </c>
      <c r="C82" s="6">
        <v>3.4000000953674316</v>
      </c>
      <c r="D82" s="6">
        <v>27</v>
      </c>
      <c r="E82" s="6">
        <v>0</v>
      </c>
    </row>
    <row r="83" spans="1:5" x14ac:dyDescent="0.35">
      <c r="A83" s="6">
        <v>3.4000000953674316</v>
      </c>
      <c r="B83" s="2">
        <v>0</v>
      </c>
      <c r="C83" s="6">
        <v>3.5999999046325684</v>
      </c>
      <c r="D83" s="6">
        <v>23</v>
      </c>
      <c r="E83" s="6">
        <v>0</v>
      </c>
    </row>
    <row r="84" spans="1:5" x14ac:dyDescent="0.35">
      <c r="A84" s="6">
        <v>3</v>
      </c>
      <c r="B84" s="2">
        <v>1</v>
      </c>
      <c r="C84" s="6">
        <v>3.2000000476837158</v>
      </c>
      <c r="D84" s="6">
        <v>31</v>
      </c>
      <c r="E84" s="6">
        <v>0</v>
      </c>
    </row>
    <row r="85" spans="1:5" x14ac:dyDescent="0.35">
      <c r="A85" s="6">
        <v>2.5</v>
      </c>
      <c r="B85" s="2">
        <v>0</v>
      </c>
      <c r="C85" s="6">
        <v>3.2000000476837158</v>
      </c>
      <c r="D85" s="6">
        <v>24</v>
      </c>
      <c r="E85" s="6">
        <v>0</v>
      </c>
    </row>
    <row r="86" spans="1:5" x14ac:dyDescent="0.35">
      <c r="A86" s="6">
        <v>3.5</v>
      </c>
      <c r="B86" s="2">
        <v>1</v>
      </c>
      <c r="C86" s="6">
        <v>3.2000000476837158</v>
      </c>
      <c r="D86" s="6">
        <v>16</v>
      </c>
      <c r="E86" s="6">
        <v>0</v>
      </c>
    </row>
    <row r="87" spans="1:5" x14ac:dyDescent="0.35">
      <c r="A87" s="6">
        <v>3.0999999046325684</v>
      </c>
      <c r="B87" s="2">
        <v>0</v>
      </c>
      <c r="C87" s="6">
        <v>3.7000000476837158</v>
      </c>
      <c r="D87" s="6">
        <v>27</v>
      </c>
      <c r="E87" s="6">
        <v>0</v>
      </c>
    </row>
    <row r="88" spans="1:5" x14ac:dyDescent="0.35">
      <c r="A88" s="6">
        <v>2.7999999523162842</v>
      </c>
      <c r="B88" s="2">
        <v>0</v>
      </c>
      <c r="C88" s="6">
        <v>2.9000000953674316</v>
      </c>
      <c r="D88" s="6">
        <v>22</v>
      </c>
      <c r="E88" s="6">
        <v>0</v>
      </c>
    </row>
    <row r="89" spans="1:5" x14ac:dyDescent="0.35">
      <c r="A89" s="6">
        <v>2.9000000953674316</v>
      </c>
      <c r="B89" s="2">
        <v>0</v>
      </c>
      <c r="C89" s="6">
        <v>3.2999999523162842</v>
      </c>
      <c r="D89" s="6">
        <v>23</v>
      </c>
      <c r="E89" s="6">
        <v>0</v>
      </c>
    </row>
    <row r="90" spans="1:5" x14ac:dyDescent="0.35">
      <c r="A90" s="6">
        <v>2.9000000953674316</v>
      </c>
      <c r="B90" s="2">
        <v>0</v>
      </c>
      <c r="C90" s="6">
        <v>3.0999999046325684</v>
      </c>
      <c r="D90" s="6">
        <v>24</v>
      </c>
      <c r="E90" s="6">
        <v>0</v>
      </c>
    </row>
    <row r="91" spans="1:5" x14ac:dyDescent="0.35">
      <c r="A91" s="6">
        <v>3.4000000953674316</v>
      </c>
      <c r="B91" s="2">
        <v>0</v>
      </c>
      <c r="C91" s="6">
        <v>3.5</v>
      </c>
      <c r="D91" s="6">
        <v>24</v>
      </c>
      <c r="E91" s="6">
        <v>0</v>
      </c>
    </row>
    <row r="92" spans="1:5" x14ac:dyDescent="0.35">
      <c r="A92" s="6">
        <v>3.4000000953674316</v>
      </c>
      <c r="B92" s="2">
        <v>1</v>
      </c>
      <c r="C92" s="6">
        <v>3.5</v>
      </c>
      <c r="D92" s="6">
        <v>23</v>
      </c>
      <c r="E92" s="6">
        <v>0</v>
      </c>
    </row>
    <row r="93" spans="1:5" x14ac:dyDescent="0.35">
      <c r="A93" s="6">
        <v>3.5999999046325684</v>
      </c>
      <c r="B93" s="2">
        <v>0</v>
      </c>
      <c r="C93" s="6">
        <v>3.7000000476837158</v>
      </c>
      <c r="D93" s="6">
        <v>23</v>
      </c>
      <c r="E93" s="6">
        <v>0</v>
      </c>
    </row>
    <row r="94" spans="1:5" x14ac:dyDescent="0.35">
      <c r="A94" s="6">
        <v>3.2000000476837158</v>
      </c>
      <c r="B94" s="2">
        <v>1</v>
      </c>
      <c r="C94" s="6">
        <v>3</v>
      </c>
      <c r="D94" s="6">
        <v>23</v>
      </c>
      <c r="E94" s="6">
        <v>0</v>
      </c>
    </row>
    <row r="95" spans="1:5" x14ac:dyDescent="0.35">
      <c r="A95" s="6">
        <v>3.2000000476837158</v>
      </c>
      <c r="B95" s="2">
        <v>1</v>
      </c>
      <c r="C95" s="6">
        <v>3.7999999523162842</v>
      </c>
      <c r="D95" s="6">
        <v>25</v>
      </c>
      <c r="E95" s="6">
        <v>0</v>
      </c>
    </row>
    <row r="96" spans="1:5" x14ac:dyDescent="0.35">
      <c r="A96" s="6">
        <v>2.7999999523162842</v>
      </c>
      <c r="B96" s="2">
        <v>1</v>
      </c>
      <c r="C96" s="6">
        <v>3.2999999523162842</v>
      </c>
      <c r="D96" s="6">
        <v>21</v>
      </c>
      <c r="E96" s="6">
        <v>0</v>
      </c>
    </row>
    <row r="97" spans="1:5" x14ac:dyDescent="0.35">
      <c r="A97" s="6">
        <v>3.0999999046325684</v>
      </c>
      <c r="B97" s="2">
        <v>0</v>
      </c>
      <c r="C97" s="6">
        <v>3.5999999046325684</v>
      </c>
      <c r="D97" s="6">
        <v>22</v>
      </c>
      <c r="E97" s="6">
        <v>0</v>
      </c>
    </row>
    <row r="98" spans="1:5" x14ac:dyDescent="0.35">
      <c r="A98" s="6">
        <v>2.7999999523162842</v>
      </c>
      <c r="B98" s="2">
        <v>1</v>
      </c>
      <c r="C98" s="6">
        <v>3.2000000476837158</v>
      </c>
      <c r="D98" s="6">
        <v>24</v>
      </c>
      <c r="E98" s="6">
        <v>0</v>
      </c>
    </row>
    <row r="99" spans="1:5" x14ac:dyDescent="0.35">
      <c r="A99" s="6">
        <v>3.4000000953674316</v>
      </c>
      <c r="B99" s="2">
        <v>1</v>
      </c>
      <c r="C99" s="6">
        <v>3.5999999046325684</v>
      </c>
      <c r="D99" s="6">
        <v>27</v>
      </c>
      <c r="E99" s="6">
        <v>0</v>
      </c>
    </row>
    <row r="100" spans="1:5" x14ac:dyDescent="0.35">
      <c r="A100" s="6">
        <v>2.7000000476837158</v>
      </c>
      <c r="B100" s="2">
        <v>0</v>
      </c>
      <c r="C100" s="6">
        <v>3.5</v>
      </c>
      <c r="D100" s="6">
        <v>29</v>
      </c>
      <c r="E100" s="6">
        <v>0</v>
      </c>
    </row>
    <row r="101" spans="1:5" x14ac:dyDescent="0.35">
      <c r="A101" s="6">
        <v>3</v>
      </c>
      <c r="B101" s="2">
        <v>1</v>
      </c>
      <c r="C101" s="6">
        <v>3.7000000476837158</v>
      </c>
      <c r="D101" s="6">
        <v>24</v>
      </c>
      <c r="E101" s="6">
        <v>0</v>
      </c>
    </row>
    <row r="102" spans="1:5" x14ac:dyDescent="0.35">
      <c r="A102" s="6">
        <v>2.5</v>
      </c>
      <c r="B102" s="2">
        <v>1</v>
      </c>
      <c r="C102" s="6">
        <v>2.7000000476837158</v>
      </c>
      <c r="D102" s="6">
        <v>25</v>
      </c>
      <c r="E102" s="6">
        <v>0</v>
      </c>
    </row>
    <row r="103" spans="1:5" x14ac:dyDescent="0.35">
      <c r="A103" s="6">
        <v>2.5</v>
      </c>
      <c r="B103" s="2">
        <v>0</v>
      </c>
      <c r="C103" s="6">
        <v>3.0999999046325684</v>
      </c>
      <c r="D103" s="6">
        <v>23</v>
      </c>
      <c r="E103" s="6">
        <v>0</v>
      </c>
    </row>
    <row r="104" spans="1:5" x14ac:dyDescent="0.35">
      <c r="A104" s="6">
        <v>2.7000000476837158</v>
      </c>
      <c r="B104" s="2">
        <v>0</v>
      </c>
      <c r="C104" s="6">
        <v>3.4000000953674316</v>
      </c>
      <c r="D104" s="6">
        <v>22</v>
      </c>
      <c r="E104" s="6">
        <v>0</v>
      </c>
    </row>
    <row r="105" spans="1:5" x14ac:dyDescent="0.35">
      <c r="A105" s="6">
        <v>3.5999999046325684</v>
      </c>
      <c r="B105" s="2">
        <v>1</v>
      </c>
      <c r="C105" s="6">
        <v>3.2999999523162842</v>
      </c>
      <c r="D105" s="6">
        <v>24</v>
      </c>
      <c r="E105" s="6">
        <v>0</v>
      </c>
    </row>
    <row r="106" spans="1:5" x14ac:dyDescent="0.35">
      <c r="A106" s="6">
        <v>2.9000000953674316</v>
      </c>
      <c r="B106" s="2">
        <v>1</v>
      </c>
      <c r="C106" s="6">
        <v>3.4000000953674316</v>
      </c>
      <c r="D106" s="6">
        <v>23</v>
      </c>
      <c r="E106" s="6">
        <v>0</v>
      </c>
    </row>
    <row r="107" spans="1:5" x14ac:dyDescent="0.35">
      <c r="A107" s="6">
        <v>2.7999999523162842</v>
      </c>
      <c r="B107" s="2">
        <v>1</v>
      </c>
      <c r="C107" s="6">
        <v>3.5</v>
      </c>
      <c r="D107" s="6">
        <v>26</v>
      </c>
      <c r="E107" s="6">
        <v>0</v>
      </c>
    </row>
    <row r="108" spans="1:5" x14ac:dyDescent="0.35">
      <c r="A108" s="6">
        <v>3.9000000953674316</v>
      </c>
      <c r="B108" s="2">
        <v>1</v>
      </c>
      <c r="C108" s="6">
        <v>3.9000000953674316</v>
      </c>
      <c r="D108" s="6">
        <v>26</v>
      </c>
      <c r="E108" s="6">
        <v>0</v>
      </c>
    </row>
    <row r="109" spans="1:5" x14ac:dyDescent="0.35">
      <c r="A109" s="6">
        <v>2.7999999523162842</v>
      </c>
      <c r="B109" s="2">
        <v>0</v>
      </c>
      <c r="C109" s="6">
        <v>3.5</v>
      </c>
      <c r="D109" s="6">
        <v>22</v>
      </c>
      <c r="E109" s="6">
        <v>0</v>
      </c>
    </row>
    <row r="110" spans="1:5" x14ac:dyDescent="0.35">
      <c r="A110" s="6">
        <v>3.9000000953674316</v>
      </c>
      <c r="B110" s="2">
        <v>1</v>
      </c>
      <c r="C110" s="6">
        <v>4</v>
      </c>
      <c r="D110" s="6">
        <v>26</v>
      </c>
      <c r="E110" s="6">
        <v>0</v>
      </c>
    </row>
    <row r="111" spans="1:5" x14ac:dyDescent="0.35">
      <c r="A111" s="6">
        <v>3.2000000476837158</v>
      </c>
      <c r="B111" s="2">
        <v>0</v>
      </c>
      <c r="C111" s="6">
        <v>2.9000000953674316</v>
      </c>
      <c r="D111" s="6">
        <v>28</v>
      </c>
      <c r="E111" s="6">
        <v>0</v>
      </c>
    </row>
    <row r="112" spans="1:5" x14ac:dyDescent="0.35">
      <c r="A112" s="6">
        <v>3.2999999523162842</v>
      </c>
      <c r="B112" s="2">
        <v>0</v>
      </c>
      <c r="C112" s="6">
        <v>3.2999999523162842</v>
      </c>
      <c r="D112" s="6">
        <v>24</v>
      </c>
      <c r="E112" s="6">
        <v>0</v>
      </c>
    </row>
    <row r="113" spans="1:5" x14ac:dyDescent="0.35">
      <c r="A113" s="6">
        <v>3.2999999523162842</v>
      </c>
      <c r="B113" s="2">
        <v>0</v>
      </c>
      <c r="C113" s="6">
        <v>3.5</v>
      </c>
      <c r="D113" s="6">
        <v>24</v>
      </c>
      <c r="E113" s="6">
        <v>0</v>
      </c>
    </row>
    <row r="114" spans="1:5" x14ac:dyDescent="0.35">
      <c r="A114" s="6">
        <v>3.2000000476837158</v>
      </c>
      <c r="B114" s="2">
        <v>0</v>
      </c>
      <c r="C114" s="6">
        <v>3.5</v>
      </c>
      <c r="D114" s="6">
        <v>23</v>
      </c>
      <c r="E114" s="6">
        <v>0</v>
      </c>
    </row>
    <row r="115" spans="1:5" x14ac:dyDescent="0.35">
      <c r="A115" s="6">
        <v>3.0999999046325684</v>
      </c>
      <c r="B115" s="2">
        <v>1</v>
      </c>
      <c r="C115" s="6">
        <v>3.0999999046325684</v>
      </c>
      <c r="D115" s="6">
        <v>16</v>
      </c>
      <c r="E115" s="6">
        <v>0</v>
      </c>
    </row>
    <row r="116" spans="1:5" x14ac:dyDescent="0.35">
      <c r="A116" s="6">
        <v>3</v>
      </c>
      <c r="B116" s="2">
        <v>1</v>
      </c>
      <c r="C116" s="6">
        <v>3.0999999046325684</v>
      </c>
      <c r="D116" s="6">
        <v>21</v>
      </c>
      <c r="E116" s="6">
        <v>0</v>
      </c>
    </row>
    <row r="117" spans="1:5" x14ac:dyDescent="0.35">
      <c r="A117" s="6">
        <v>3.4000000953674316</v>
      </c>
      <c r="B117" s="2">
        <v>0</v>
      </c>
      <c r="C117" s="6">
        <v>3.7000000476837158</v>
      </c>
      <c r="D117" s="6">
        <v>30</v>
      </c>
      <c r="E117" s="6">
        <v>0</v>
      </c>
    </row>
    <row r="118" spans="1:5" x14ac:dyDescent="0.35">
      <c r="A118" s="6">
        <v>3.0999999046325684</v>
      </c>
      <c r="B118" s="2">
        <v>0</v>
      </c>
      <c r="C118" s="6">
        <v>3.2999999523162842</v>
      </c>
      <c r="D118" s="6">
        <v>23</v>
      </c>
      <c r="E118" s="6">
        <v>0</v>
      </c>
    </row>
    <row r="119" spans="1:5" x14ac:dyDescent="0.35">
      <c r="A119" s="6">
        <v>3.2000000476837158</v>
      </c>
      <c r="B119" s="2">
        <v>0</v>
      </c>
      <c r="C119" s="6">
        <v>3.7000000476837158</v>
      </c>
      <c r="D119" s="6">
        <v>23</v>
      </c>
      <c r="E119" s="6">
        <v>0</v>
      </c>
    </row>
    <row r="120" spans="1:5" x14ac:dyDescent="0.35">
      <c r="A120" s="6">
        <v>3.2999999523162842</v>
      </c>
      <c r="B120" s="2">
        <v>1</v>
      </c>
      <c r="C120" s="6">
        <v>3</v>
      </c>
      <c r="D120" s="6">
        <v>23</v>
      </c>
      <c r="E120" s="6">
        <v>0</v>
      </c>
    </row>
    <row r="121" spans="1:5" x14ac:dyDescent="0.35">
      <c r="A121" s="6">
        <v>3</v>
      </c>
      <c r="B121" s="2">
        <v>0</v>
      </c>
      <c r="C121" s="6">
        <v>3.7999999523162842</v>
      </c>
      <c r="D121" s="6">
        <v>22</v>
      </c>
      <c r="E121" s="6">
        <v>0</v>
      </c>
    </row>
    <row r="122" spans="1:5" x14ac:dyDescent="0.35">
      <c r="A122" s="6">
        <v>2.7999999523162842</v>
      </c>
      <c r="B122" s="2">
        <v>0</v>
      </c>
      <c r="C122" s="6">
        <v>3.5</v>
      </c>
      <c r="D122" s="6">
        <v>22</v>
      </c>
      <c r="E122" s="6">
        <v>0</v>
      </c>
    </row>
    <row r="123" spans="1:5" x14ac:dyDescent="0.35">
      <c r="A123" s="6">
        <v>2.7999999523162842</v>
      </c>
      <c r="B123" s="2">
        <v>0</v>
      </c>
      <c r="C123" s="6">
        <v>3.5999999046325684</v>
      </c>
      <c r="D123" s="6">
        <v>25</v>
      </c>
      <c r="E123" s="6">
        <v>0</v>
      </c>
    </row>
    <row r="124" spans="1:5" x14ac:dyDescent="0.35">
      <c r="A124" s="6">
        <v>2.7000000476837158</v>
      </c>
      <c r="B124" s="2">
        <v>0</v>
      </c>
      <c r="C124" s="6">
        <v>3.5</v>
      </c>
      <c r="D124" s="6">
        <v>27</v>
      </c>
      <c r="E124" s="6">
        <v>0</v>
      </c>
    </row>
    <row r="125" spans="1:5" x14ac:dyDescent="0.35">
      <c r="A125" s="6">
        <v>2.5999999046325684</v>
      </c>
      <c r="B125" s="2">
        <v>0</v>
      </c>
      <c r="C125" s="6">
        <v>3</v>
      </c>
      <c r="D125" s="6">
        <v>19</v>
      </c>
      <c r="E125" s="6">
        <v>0</v>
      </c>
    </row>
    <row r="126" spans="1:5" x14ac:dyDescent="0.35">
      <c r="A126" s="6">
        <v>2.9000000953674316</v>
      </c>
      <c r="B126" s="2">
        <v>0</v>
      </c>
      <c r="C126" s="6">
        <v>3.7999999523162842</v>
      </c>
      <c r="D126" s="6">
        <v>23</v>
      </c>
      <c r="E126" s="6">
        <v>0</v>
      </c>
    </row>
    <row r="127" spans="1:5" x14ac:dyDescent="0.35">
      <c r="A127" s="6">
        <v>3</v>
      </c>
      <c r="B127" s="2">
        <v>0</v>
      </c>
      <c r="C127" s="6">
        <v>3.5</v>
      </c>
      <c r="D127" s="6">
        <v>26</v>
      </c>
      <c r="E127" s="6">
        <v>0</v>
      </c>
    </row>
    <row r="128" spans="1:5" x14ac:dyDescent="0.35">
      <c r="A128" s="6">
        <v>3</v>
      </c>
      <c r="B128" s="2">
        <v>0</v>
      </c>
      <c r="C128" s="6">
        <v>3.5999999046325684</v>
      </c>
      <c r="D128" s="6">
        <v>22</v>
      </c>
      <c r="E128" s="6">
        <v>0</v>
      </c>
    </row>
    <row r="129" spans="1:5" x14ac:dyDescent="0.35">
      <c r="A129" s="6">
        <v>2.9000000953674316</v>
      </c>
      <c r="B129" s="2">
        <v>0</v>
      </c>
      <c r="C129" s="6">
        <v>3.7999999523162842</v>
      </c>
      <c r="D129" s="6">
        <v>24</v>
      </c>
      <c r="E129" s="6">
        <v>0</v>
      </c>
    </row>
    <row r="130" spans="1:5" x14ac:dyDescent="0.35">
      <c r="A130" s="6">
        <v>3.2999999523162842</v>
      </c>
      <c r="B130" s="2">
        <v>0</v>
      </c>
      <c r="C130" s="6">
        <v>3.5999999046325684</v>
      </c>
      <c r="D130" s="6">
        <v>26</v>
      </c>
      <c r="E130" s="6">
        <v>0</v>
      </c>
    </row>
    <row r="131" spans="1:5" x14ac:dyDescent="0.35">
      <c r="A131" s="6">
        <v>2.7000000476837158</v>
      </c>
      <c r="B131" s="2">
        <v>1</v>
      </c>
      <c r="C131" s="6">
        <v>3.2999999523162842</v>
      </c>
      <c r="D131" s="6">
        <v>23</v>
      </c>
      <c r="E131" s="6">
        <v>0</v>
      </c>
    </row>
    <row r="132" spans="1:5" x14ac:dyDescent="0.35">
      <c r="A132" s="6">
        <v>3</v>
      </c>
      <c r="B132" s="2">
        <v>1</v>
      </c>
      <c r="C132" s="6">
        <v>3.2000000476837158</v>
      </c>
      <c r="D132" s="6">
        <v>21</v>
      </c>
      <c r="E132" s="6">
        <v>0</v>
      </c>
    </row>
    <row r="133" spans="1:5" x14ac:dyDescent="0.35">
      <c r="A133" s="6">
        <v>2.9000000953674316</v>
      </c>
      <c r="B133" s="2">
        <v>0</v>
      </c>
      <c r="C133" s="6">
        <v>3.2999999523162842</v>
      </c>
      <c r="D133" s="6">
        <v>22</v>
      </c>
      <c r="E133" s="6">
        <v>0</v>
      </c>
    </row>
    <row r="134" spans="1:5" x14ac:dyDescent="0.35">
      <c r="A134" s="6">
        <v>3.7999999523162842</v>
      </c>
      <c r="B134" s="2">
        <v>0</v>
      </c>
      <c r="C134" s="6">
        <v>3.5999999046325684</v>
      </c>
      <c r="D134" s="6">
        <v>26</v>
      </c>
      <c r="E134" s="6">
        <v>0</v>
      </c>
    </row>
    <row r="135" spans="1:5" x14ac:dyDescent="0.35">
      <c r="A135" s="6">
        <v>2.9000000953674316</v>
      </c>
      <c r="B135" s="2">
        <v>1</v>
      </c>
      <c r="C135" s="6">
        <v>3.7999999523162842</v>
      </c>
      <c r="D135" s="6">
        <v>30</v>
      </c>
      <c r="E135" s="6">
        <v>0</v>
      </c>
    </row>
    <row r="136" spans="1:5" x14ac:dyDescent="0.35">
      <c r="A136" s="6">
        <v>3</v>
      </c>
      <c r="B136" s="2">
        <v>1</v>
      </c>
      <c r="C136" s="6">
        <v>3.2999999523162842</v>
      </c>
      <c r="D136" s="6">
        <v>22</v>
      </c>
      <c r="E136" s="6">
        <v>0</v>
      </c>
    </row>
    <row r="137" spans="1:5" x14ac:dyDescent="0.35">
      <c r="A137" s="6">
        <v>3.2000000476837158</v>
      </c>
      <c r="B137" s="2">
        <v>0</v>
      </c>
      <c r="C137" s="6">
        <v>3.2000000476837158</v>
      </c>
      <c r="D137" s="6">
        <v>19</v>
      </c>
      <c r="E137" s="6">
        <v>0</v>
      </c>
    </row>
    <row r="138" spans="1:5" x14ac:dyDescent="0.35">
      <c r="A138" s="6">
        <v>3</v>
      </c>
      <c r="B138" s="2">
        <v>0</v>
      </c>
      <c r="C138" s="6">
        <v>3.2999999523162842</v>
      </c>
      <c r="D138" s="6">
        <v>23</v>
      </c>
      <c r="E138" s="6">
        <v>0</v>
      </c>
    </row>
    <row r="139" spans="1:5" x14ac:dyDescent="0.35">
      <c r="A139" s="6">
        <v>2.2999999523162842</v>
      </c>
      <c r="B139" s="2">
        <v>0</v>
      </c>
      <c r="C139" s="6">
        <v>3.5999999046325684</v>
      </c>
      <c r="D139" s="6">
        <v>25</v>
      </c>
      <c r="E139" s="6">
        <v>0</v>
      </c>
    </row>
    <row r="140" spans="1:5" x14ac:dyDescent="0.35">
      <c r="A140" s="6">
        <v>2.7999999523162842</v>
      </c>
      <c r="B140" s="2">
        <v>0</v>
      </c>
      <c r="C140" s="6">
        <v>3.4000000953674316</v>
      </c>
      <c r="D140" s="6">
        <v>21</v>
      </c>
      <c r="E140" s="6">
        <v>0</v>
      </c>
    </row>
    <row r="141" spans="1:5" x14ac:dyDescent="0.35">
      <c r="A141" s="6">
        <v>3.4000000953674316</v>
      </c>
      <c r="B141" s="2">
        <v>0</v>
      </c>
      <c r="C141" s="6">
        <v>3.7000000476837158</v>
      </c>
      <c r="D141" s="6">
        <v>26</v>
      </c>
      <c r="E141" s="6">
        <v>0</v>
      </c>
    </row>
    <row r="142" spans="1:5" x14ac:dyDescent="0.35">
      <c r="A142" s="6">
        <v>2.7999999523162842</v>
      </c>
      <c r="B142" s="2">
        <v>0</v>
      </c>
      <c r="C142" s="6">
        <v>3.2999999523162842</v>
      </c>
      <c r="D142" s="6">
        <v>28</v>
      </c>
      <c r="E142" s="6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537D0-7D89-409B-B80F-1A95597DA7F9}">
  <sheetPr>
    <tabColor theme="4" tint="-0.249977111117893"/>
  </sheetPr>
  <dimension ref="A1:AD472"/>
  <sheetViews>
    <sheetView workbookViewId="0">
      <selection activeCell="J1" sqref="J1:J1048576"/>
    </sheetView>
  </sheetViews>
  <sheetFormatPr baseColWidth="10" defaultRowHeight="14.5" x14ac:dyDescent="0.35"/>
  <cols>
    <col min="1" max="1" width="19.453125" bestFit="1" customWidth="1"/>
  </cols>
  <sheetData>
    <row r="1" spans="1:30" s="1" customFormat="1" x14ac:dyDescent="0.35">
      <c r="A1" s="1" t="s">
        <v>42</v>
      </c>
      <c r="B1" s="1" t="s">
        <v>43</v>
      </c>
      <c r="C1" s="1" t="s">
        <v>44</v>
      </c>
      <c r="D1" s="1" t="s">
        <v>45</v>
      </c>
      <c r="E1" s="1" t="s">
        <v>46</v>
      </c>
      <c r="F1" s="1" t="s">
        <v>47</v>
      </c>
      <c r="G1" s="1" t="s">
        <v>48</v>
      </c>
      <c r="H1" s="1" t="s">
        <v>49</v>
      </c>
      <c r="I1" s="1" t="s">
        <v>50</v>
      </c>
      <c r="J1" s="1" t="s">
        <v>51</v>
      </c>
      <c r="K1" s="1" t="s">
        <v>52</v>
      </c>
      <c r="L1" s="1" t="s">
        <v>53</v>
      </c>
      <c r="M1" s="1" t="s">
        <v>54</v>
      </c>
      <c r="N1" s="1" t="s">
        <v>55</v>
      </c>
      <c r="O1" s="1" t="s">
        <v>56</v>
      </c>
      <c r="P1" s="1" t="s">
        <v>57</v>
      </c>
      <c r="Q1" s="1" t="s">
        <v>58</v>
      </c>
      <c r="R1" s="1" t="s">
        <v>59</v>
      </c>
      <c r="S1" s="1" t="s">
        <v>60</v>
      </c>
      <c r="T1" s="1" t="s">
        <v>61</v>
      </c>
      <c r="U1" s="1" t="s">
        <v>62</v>
      </c>
      <c r="V1" s="1" t="s">
        <v>63</v>
      </c>
      <c r="W1" s="1" t="s">
        <v>64</v>
      </c>
      <c r="X1" s="1" t="s">
        <v>65</v>
      </c>
      <c r="Y1" s="1" t="s">
        <v>66</v>
      </c>
      <c r="Z1" s="1" t="s">
        <v>67</v>
      </c>
      <c r="AA1" s="1" t="s">
        <v>68</v>
      </c>
      <c r="AB1" s="1" t="s">
        <v>69</v>
      </c>
      <c r="AC1" s="1" t="s">
        <v>70</v>
      </c>
      <c r="AD1" s="1" t="s">
        <v>71</v>
      </c>
    </row>
    <row r="2" spans="1:30" x14ac:dyDescent="0.35">
      <c r="A2">
        <v>1987</v>
      </c>
      <c r="B2">
        <v>410032</v>
      </c>
      <c r="C2">
        <v>100</v>
      </c>
      <c r="D2">
        <v>47000000</v>
      </c>
      <c r="E2">
        <v>35000</v>
      </c>
      <c r="F2" t="e">
        <v>#N/A</v>
      </c>
      <c r="G2" t="e">
        <v>#N/A</v>
      </c>
      <c r="H2">
        <v>12</v>
      </c>
      <c r="I2">
        <v>0</v>
      </c>
      <c r="J2">
        <v>0</v>
      </c>
      <c r="K2">
        <v>0</v>
      </c>
      <c r="L2">
        <v>0</v>
      </c>
      <c r="M2">
        <v>100</v>
      </c>
      <c r="N2">
        <v>12</v>
      </c>
      <c r="O2" t="e">
        <v>#N/A</v>
      </c>
      <c r="P2">
        <v>4.6051702499389648</v>
      </c>
      <c r="Q2">
        <v>17.665658950805664</v>
      </c>
      <c r="R2" t="e">
        <v>#N/A</v>
      </c>
      <c r="S2">
        <v>2.5649492740631104</v>
      </c>
      <c r="T2" t="e">
        <v>#N/A</v>
      </c>
      <c r="U2">
        <v>0</v>
      </c>
      <c r="V2" t="e">
        <v>#N/A</v>
      </c>
      <c r="W2">
        <v>0</v>
      </c>
      <c r="X2" t="e">
        <v>#N/A</v>
      </c>
      <c r="Y2" t="e">
        <v>#N/A</v>
      </c>
      <c r="Z2">
        <v>10.463103294372559</v>
      </c>
      <c r="AA2" t="e">
        <v>#N/A</v>
      </c>
      <c r="AB2" t="e">
        <v>#N/A</v>
      </c>
      <c r="AC2" t="e">
        <v>#N/A</v>
      </c>
      <c r="AD2" t="e">
        <v>#N/A</v>
      </c>
    </row>
    <row r="3" spans="1:30" x14ac:dyDescent="0.35">
      <c r="A3">
        <v>1988</v>
      </c>
      <c r="B3">
        <v>410032</v>
      </c>
      <c r="C3">
        <v>131</v>
      </c>
      <c r="D3">
        <v>43000000</v>
      </c>
      <c r="E3">
        <v>37000</v>
      </c>
      <c r="F3" t="e">
        <v>#N/A</v>
      </c>
      <c r="G3" t="e">
        <v>#N/A</v>
      </c>
      <c r="H3">
        <v>8</v>
      </c>
      <c r="I3">
        <v>0</v>
      </c>
      <c r="J3">
        <v>0</v>
      </c>
      <c r="K3">
        <v>0</v>
      </c>
      <c r="L3">
        <v>1</v>
      </c>
      <c r="M3">
        <v>50</v>
      </c>
      <c r="N3">
        <v>3.0534350872039795</v>
      </c>
      <c r="O3" t="e">
        <v>#N/A</v>
      </c>
      <c r="P3">
        <v>4.8751974105834961</v>
      </c>
      <c r="Q3">
        <v>17.576709747314453</v>
      </c>
      <c r="R3" t="e">
        <v>#N/A</v>
      </c>
      <c r="S3">
        <v>1.3995647430419922</v>
      </c>
      <c r="T3" t="e">
        <v>#N/A</v>
      </c>
      <c r="U3">
        <v>0</v>
      </c>
      <c r="V3" t="e">
        <v>#N/A</v>
      </c>
      <c r="W3">
        <v>0</v>
      </c>
      <c r="X3">
        <v>0.27002716064453125</v>
      </c>
      <c r="Y3">
        <v>-8.8949203491210938E-2</v>
      </c>
      <c r="Z3">
        <v>10.518672943115234</v>
      </c>
      <c r="AA3">
        <v>5.5569648742675781E-2</v>
      </c>
      <c r="AB3">
        <v>0</v>
      </c>
      <c r="AC3">
        <v>-8.9465646743774414</v>
      </c>
      <c r="AD3">
        <v>-1.1653845310211182</v>
      </c>
    </row>
    <row r="4" spans="1:30" x14ac:dyDescent="0.35">
      <c r="A4">
        <v>1989</v>
      </c>
      <c r="B4">
        <v>410032</v>
      </c>
      <c r="C4">
        <v>123</v>
      </c>
      <c r="D4">
        <v>49000000</v>
      </c>
      <c r="E4">
        <v>39000</v>
      </c>
      <c r="F4" t="e">
        <v>#N/A</v>
      </c>
      <c r="G4" t="e">
        <v>#N/A</v>
      </c>
      <c r="H4">
        <v>8</v>
      </c>
      <c r="I4">
        <v>0</v>
      </c>
      <c r="J4">
        <v>0</v>
      </c>
      <c r="K4">
        <v>1</v>
      </c>
      <c r="L4">
        <v>0</v>
      </c>
      <c r="M4">
        <v>50</v>
      </c>
      <c r="N4">
        <v>3.2520325183868408</v>
      </c>
      <c r="O4" t="e">
        <v>#N/A</v>
      </c>
      <c r="P4">
        <v>4.8121843338012695</v>
      </c>
      <c r="Q4">
        <v>17.707330703735352</v>
      </c>
      <c r="R4" t="e">
        <v>#N/A</v>
      </c>
      <c r="S4">
        <v>1.4473971128463745</v>
      </c>
      <c r="T4" t="e">
        <v>#N/A</v>
      </c>
      <c r="U4">
        <v>0</v>
      </c>
      <c r="V4" t="e">
        <v>#N/A</v>
      </c>
      <c r="W4">
        <v>0</v>
      </c>
      <c r="X4">
        <v>-6.3013076782226563E-2</v>
      </c>
      <c r="Y4">
        <v>0.13062095642089844</v>
      </c>
      <c r="Z4">
        <v>10.571316719055176</v>
      </c>
      <c r="AA4">
        <v>5.2643775939941406E-2</v>
      </c>
      <c r="AB4">
        <v>0</v>
      </c>
      <c r="AC4">
        <v>0.19859743118286133</v>
      </c>
      <c r="AD4">
        <v>4.7832369804382324E-2</v>
      </c>
    </row>
    <row r="5" spans="1:30" x14ac:dyDescent="0.35">
      <c r="A5">
        <v>1987</v>
      </c>
      <c r="B5">
        <v>410440</v>
      </c>
      <c r="C5">
        <v>12</v>
      </c>
      <c r="D5">
        <v>1560000</v>
      </c>
      <c r="E5">
        <v>10500</v>
      </c>
      <c r="F5" t="e">
        <v>#N/A</v>
      </c>
      <c r="G5" t="e">
        <v>#N/A</v>
      </c>
      <c r="H5">
        <v>12</v>
      </c>
      <c r="I5">
        <v>0</v>
      </c>
      <c r="J5">
        <v>0</v>
      </c>
      <c r="K5">
        <v>0</v>
      </c>
      <c r="L5">
        <v>0</v>
      </c>
      <c r="M5">
        <v>12</v>
      </c>
      <c r="N5">
        <v>12</v>
      </c>
      <c r="O5" t="e">
        <v>#N/A</v>
      </c>
      <c r="P5">
        <v>2.4849066734313965</v>
      </c>
      <c r="Q5">
        <v>14.260196685791016</v>
      </c>
      <c r="R5" t="e">
        <v>#N/A</v>
      </c>
      <c r="S5">
        <v>2.5649492740631104</v>
      </c>
      <c r="T5" t="e">
        <v>#N/A</v>
      </c>
      <c r="U5">
        <v>0</v>
      </c>
      <c r="V5" t="e">
        <v>#N/A</v>
      </c>
      <c r="W5">
        <v>0</v>
      </c>
      <c r="X5" t="e">
        <v>#N/A</v>
      </c>
      <c r="Y5" t="e">
        <v>#N/A</v>
      </c>
      <c r="Z5">
        <v>9.2591304779052734</v>
      </c>
      <c r="AA5" t="e">
        <v>#N/A</v>
      </c>
      <c r="AB5" t="e">
        <v>#N/A</v>
      </c>
      <c r="AC5" t="e">
        <v>#N/A</v>
      </c>
      <c r="AD5" t="e">
        <v>#N/A</v>
      </c>
    </row>
    <row r="6" spans="1:30" x14ac:dyDescent="0.35">
      <c r="A6">
        <v>1988</v>
      </c>
      <c r="B6">
        <v>410440</v>
      </c>
      <c r="C6">
        <v>13</v>
      </c>
      <c r="D6">
        <v>1970000</v>
      </c>
      <c r="E6">
        <v>11000</v>
      </c>
      <c r="F6" t="e">
        <v>#N/A</v>
      </c>
      <c r="G6" t="e">
        <v>#N/A</v>
      </c>
      <c r="H6">
        <v>12</v>
      </c>
      <c r="I6">
        <v>0</v>
      </c>
      <c r="J6">
        <v>0</v>
      </c>
      <c r="K6">
        <v>0</v>
      </c>
      <c r="L6">
        <v>1</v>
      </c>
      <c r="M6">
        <v>13</v>
      </c>
      <c r="N6">
        <v>12</v>
      </c>
      <c r="O6" t="e">
        <v>#N/A</v>
      </c>
      <c r="P6">
        <v>2.5649492740631104</v>
      </c>
      <c r="Q6">
        <v>14.49354362487793</v>
      </c>
      <c r="R6" t="e">
        <v>#N/A</v>
      </c>
      <c r="S6">
        <v>2.5649492740631104</v>
      </c>
      <c r="T6" t="e">
        <v>#N/A</v>
      </c>
      <c r="U6">
        <v>0</v>
      </c>
      <c r="V6" t="e">
        <v>#N/A</v>
      </c>
      <c r="W6">
        <v>0</v>
      </c>
      <c r="X6">
        <v>8.0042600631713867E-2</v>
      </c>
      <c r="Y6">
        <v>0.23334693908691406</v>
      </c>
      <c r="Z6">
        <v>9.3056507110595703</v>
      </c>
      <c r="AA6">
        <v>4.6520233154296875E-2</v>
      </c>
      <c r="AB6">
        <v>0</v>
      </c>
      <c r="AC6">
        <v>0</v>
      </c>
      <c r="AD6">
        <v>0</v>
      </c>
    </row>
    <row r="7" spans="1:30" x14ac:dyDescent="0.35">
      <c r="A7">
        <v>1989</v>
      </c>
      <c r="B7">
        <v>410440</v>
      </c>
      <c r="C7">
        <v>14</v>
      </c>
      <c r="D7">
        <v>2350000</v>
      </c>
      <c r="E7">
        <v>11500</v>
      </c>
      <c r="F7" t="e">
        <v>#N/A</v>
      </c>
      <c r="G7" t="e">
        <v>#N/A</v>
      </c>
      <c r="H7">
        <v>10</v>
      </c>
      <c r="I7">
        <v>0</v>
      </c>
      <c r="J7">
        <v>0</v>
      </c>
      <c r="K7">
        <v>1</v>
      </c>
      <c r="L7">
        <v>0</v>
      </c>
      <c r="M7">
        <v>14</v>
      </c>
      <c r="N7">
        <v>10</v>
      </c>
      <c r="O7" t="e">
        <v>#N/A</v>
      </c>
      <c r="P7">
        <v>2.6390573978424072</v>
      </c>
      <c r="Q7">
        <v>14.669925689697266</v>
      </c>
      <c r="R7" t="e">
        <v>#N/A</v>
      </c>
      <c r="S7">
        <v>2.397895336151123</v>
      </c>
      <c r="T7" t="e">
        <v>#N/A</v>
      </c>
      <c r="U7">
        <v>0</v>
      </c>
      <c r="V7" t="e">
        <v>#N/A</v>
      </c>
      <c r="W7">
        <v>0</v>
      </c>
      <c r="X7">
        <v>7.4108123779296875E-2</v>
      </c>
      <c r="Y7">
        <v>0.17638206481933594</v>
      </c>
      <c r="Z7">
        <v>9.350102424621582</v>
      </c>
      <c r="AA7">
        <v>4.4451713562011719E-2</v>
      </c>
      <c r="AB7">
        <v>0</v>
      </c>
      <c r="AC7">
        <v>-2</v>
      </c>
      <c r="AD7">
        <v>-0.1670539379119873</v>
      </c>
    </row>
    <row r="8" spans="1:30" x14ac:dyDescent="0.35">
      <c r="A8">
        <v>1987</v>
      </c>
      <c r="B8">
        <v>410495</v>
      </c>
      <c r="C8">
        <v>20</v>
      </c>
      <c r="D8">
        <v>750000</v>
      </c>
      <c r="E8">
        <v>17680</v>
      </c>
      <c r="F8" t="e">
        <v>#N/A</v>
      </c>
      <c r="G8" t="e">
        <v>#N/A</v>
      </c>
      <c r="H8">
        <v>50</v>
      </c>
      <c r="I8">
        <v>0</v>
      </c>
      <c r="J8">
        <v>0</v>
      </c>
      <c r="K8">
        <v>0</v>
      </c>
      <c r="L8">
        <v>0</v>
      </c>
      <c r="M8">
        <v>15</v>
      </c>
      <c r="N8">
        <v>37.5</v>
      </c>
      <c r="O8" t="e">
        <v>#N/A</v>
      </c>
      <c r="P8">
        <v>2.995732307434082</v>
      </c>
      <c r="Q8">
        <v>13.527828216552734</v>
      </c>
      <c r="R8" t="e">
        <v>#N/A</v>
      </c>
      <c r="S8">
        <v>3.650658130645752</v>
      </c>
      <c r="T8" t="e">
        <v>#N/A</v>
      </c>
      <c r="U8">
        <v>0</v>
      </c>
      <c r="V8" t="e">
        <v>#N/A</v>
      </c>
      <c r="W8">
        <v>0</v>
      </c>
      <c r="X8" t="e">
        <v>#N/A</v>
      </c>
      <c r="Y8" t="e">
        <v>#N/A</v>
      </c>
      <c r="Z8">
        <v>9.7801895141601563</v>
      </c>
      <c r="AA8" t="e">
        <v>#N/A</v>
      </c>
      <c r="AB8" t="e">
        <v>#N/A</v>
      </c>
      <c r="AC8" t="e">
        <v>#N/A</v>
      </c>
      <c r="AD8" t="e">
        <v>#N/A</v>
      </c>
    </row>
    <row r="9" spans="1:30" x14ac:dyDescent="0.35">
      <c r="A9">
        <v>1988</v>
      </c>
      <c r="B9">
        <v>410495</v>
      </c>
      <c r="C9">
        <v>25</v>
      </c>
      <c r="D9">
        <v>110000</v>
      </c>
      <c r="E9">
        <v>18720</v>
      </c>
      <c r="F9" t="e">
        <v>#N/A</v>
      </c>
      <c r="G9" t="e">
        <v>#N/A</v>
      </c>
      <c r="H9">
        <v>50</v>
      </c>
      <c r="I9">
        <v>0</v>
      </c>
      <c r="J9">
        <v>0</v>
      </c>
      <c r="K9">
        <v>0</v>
      </c>
      <c r="L9">
        <v>1</v>
      </c>
      <c r="M9">
        <v>10</v>
      </c>
      <c r="N9">
        <v>20</v>
      </c>
      <c r="O9" t="e">
        <v>#N/A</v>
      </c>
      <c r="P9">
        <v>3.2188758850097656</v>
      </c>
      <c r="Q9">
        <v>11.608235359191895</v>
      </c>
      <c r="R9" t="e">
        <v>#N/A</v>
      </c>
      <c r="S9">
        <v>3.0445225238800049</v>
      </c>
      <c r="T9" t="e">
        <v>#N/A</v>
      </c>
      <c r="U9">
        <v>0</v>
      </c>
      <c r="V9" t="e">
        <v>#N/A</v>
      </c>
      <c r="W9">
        <v>0</v>
      </c>
      <c r="X9">
        <v>0.22314357757568359</v>
      </c>
      <c r="Y9">
        <v>-1.9195928573608398</v>
      </c>
      <c r="Z9">
        <v>9.8373479843139648</v>
      </c>
      <c r="AA9">
        <v>5.7158470153808594E-2</v>
      </c>
      <c r="AB9">
        <v>0</v>
      </c>
      <c r="AC9">
        <v>-17.5</v>
      </c>
      <c r="AD9">
        <v>-0.60613560676574707</v>
      </c>
    </row>
    <row r="10" spans="1:30" x14ac:dyDescent="0.35">
      <c r="A10">
        <v>1989</v>
      </c>
      <c r="B10">
        <v>410495</v>
      </c>
      <c r="C10">
        <v>24</v>
      </c>
      <c r="D10">
        <v>950000</v>
      </c>
      <c r="E10">
        <v>19760</v>
      </c>
      <c r="F10" t="e">
        <v>#N/A</v>
      </c>
      <c r="G10" t="e">
        <v>#N/A</v>
      </c>
      <c r="H10">
        <v>50</v>
      </c>
      <c r="I10">
        <v>0</v>
      </c>
      <c r="J10">
        <v>0</v>
      </c>
      <c r="K10">
        <v>1</v>
      </c>
      <c r="L10">
        <v>0</v>
      </c>
      <c r="M10">
        <v>20</v>
      </c>
      <c r="N10">
        <v>41.666667938232422</v>
      </c>
      <c r="O10" t="e">
        <v>#N/A</v>
      </c>
      <c r="P10">
        <v>3.1780538558959961</v>
      </c>
      <c r="Q10">
        <v>13.764217376708984</v>
      </c>
      <c r="R10" t="e">
        <v>#N/A</v>
      </c>
      <c r="S10">
        <v>3.75341796875</v>
      </c>
      <c r="T10" t="e">
        <v>#N/A</v>
      </c>
      <c r="U10">
        <v>0</v>
      </c>
      <c r="V10" t="e">
        <v>#N/A</v>
      </c>
      <c r="W10">
        <v>0</v>
      </c>
      <c r="X10">
        <v>-4.0822029113769531E-2</v>
      </c>
      <c r="Y10">
        <v>2.1559820175170898</v>
      </c>
      <c r="Z10">
        <v>9.8914146423339844</v>
      </c>
      <c r="AA10">
        <v>5.4066658020019531E-2</v>
      </c>
      <c r="AB10">
        <v>0</v>
      </c>
      <c r="AC10">
        <v>21.666667938232422</v>
      </c>
      <c r="AD10">
        <v>0.70889544486999512</v>
      </c>
    </row>
    <row r="11" spans="1:30" x14ac:dyDescent="0.35">
      <c r="A11">
        <v>1987</v>
      </c>
      <c r="B11">
        <v>410500</v>
      </c>
      <c r="C11">
        <v>200</v>
      </c>
      <c r="D11">
        <v>23741000</v>
      </c>
      <c r="E11">
        <v>13729</v>
      </c>
      <c r="F11" t="e">
        <v>#N/A</v>
      </c>
      <c r="G11" t="e">
        <v>#N/A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 t="e">
        <v>#N/A</v>
      </c>
      <c r="P11">
        <v>5.2983174324035645</v>
      </c>
      <c r="Q11">
        <v>16.98271369934082</v>
      </c>
      <c r="R11" t="e">
        <v>#N/A</v>
      </c>
      <c r="S11">
        <v>0</v>
      </c>
      <c r="T11" t="e">
        <v>#N/A</v>
      </c>
      <c r="U11">
        <v>0</v>
      </c>
      <c r="V11" t="e">
        <v>#N/A</v>
      </c>
      <c r="W11">
        <v>0</v>
      </c>
      <c r="X11" t="e">
        <v>#N/A</v>
      </c>
      <c r="Y11" t="e">
        <v>#N/A</v>
      </c>
      <c r="Z11">
        <v>9.5272655487060547</v>
      </c>
      <c r="AA11" t="e">
        <v>#N/A</v>
      </c>
      <c r="AB11" t="e">
        <v>#N/A</v>
      </c>
      <c r="AC11" t="e">
        <v>#N/A</v>
      </c>
      <c r="AD11" t="e">
        <v>#N/A</v>
      </c>
    </row>
    <row r="12" spans="1:30" x14ac:dyDescent="0.35">
      <c r="A12">
        <v>1988</v>
      </c>
      <c r="B12">
        <v>410500</v>
      </c>
      <c r="C12">
        <v>155</v>
      </c>
      <c r="D12">
        <v>19659000</v>
      </c>
      <c r="E12">
        <v>14287</v>
      </c>
      <c r="F12" t="e">
        <v>#N/A</v>
      </c>
      <c r="G12" t="e">
        <v>#N/A</v>
      </c>
      <c r="H12">
        <v>0</v>
      </c>
      <c r="I12">
        <v>0</v>
      </c>
      <c r="J12">
        <v>0</v>
      </c>
      <c r="K12">
        <v>0</v>
      </c>
      <c r="L12">
        <v>1</v>
      </c>
      <c r="M12">
        <v>0</v>
      </c>
      <c r="N12">
        <v>0</v>
      </c>
      <c r="O12" t="e">
        <v>#N/A</v>
      </c>
      <c r="P12">
        <v>5.0434250831604004</v>
      </c>
      <c r="Q12">
        <v>16.794046401977539</v>
      </c>
      <c r="R12" t="e">
        <v>#N/A</v>
      </c>
      <c r="S12">
        <v>0</v>
      </c>
      <c r="T12" t="e">
        <v>#N/A</v>
      </c>
      <c r="U12">
        <v>0</v>
      </c>
      <c r="V12" t="e">
        <v>#N/A</v>
      </c>
      <c r="W12">
        <v>0</v>
      </c>
      <c r="X12">
        <v>-0.25489234924316406</v>
      </c>
      <c r="Y12">
        <v>-0.18866729736328125</v>
      </c>
      <c r="Z12">
        <v>9.5671052932739258</v>
      </c>
      <c r="AA12">
        <v>3.9839744567871094E-2</v>
      </c>
      <c r="AB12">
        <v>0</v>
      </c>
      <c r="AC12">
        <v>0</v>
      </c>
      <c r="AD12">
        <v>0</v>
      </c>
    </row>
    <row r="13" spans="1:30" x14ac:dyDescent="0.35">
      <c r="A13">
        <v>1989</v>
      </c>
      <c r="B13">
        <v>410500</v>
      </c>
      <c r="C13">
        <v>80</v>
      </c>
      <c r="D13">
        <v>25992000</v>
      </c>
      <c r="E13">
        <v>15758</v>
      </c>
      <c r="F13" t="e">
        <v>#N/A</v>
      </c>
      <c r="G13" t="e">
        <v>#N/A</v>
      </c>
      <c r="H13">
        <v>24</v>
      </c>
      <c r="I13">
        <v>0</v>
      </c>
      <c r="J13">
        <v>0</v>
      </c>
      <c r="K13">
        <v>1</v>
      </c>
      <c r="L13">
        <v>0</v>
      </c>
      <c r="M13">
        <v>20</v>
      </c>
      <c r="N13">
        <v>6</v>
      </c>
      <c r="O13" t="e">
        <v>#N/A</v>
      </c>
      <c r="P13">
        <v>4.3820266723632813</v>
      </c>
      <c r="Q13">
        <v>17.073299407958984</v>
      </c>
      <c r="R13" t="e">
        <v>#N/A</v>
      </c>
      <c r="S13">
        <v>1.9459100961685181</v>
      </c>
      <c r="T13" t="e">
        <v>#N/A</v>
      </c>
      <c r="U13">
        <v>0</v>
      </c>
      <c r="V13" t="e">
        <v>#N/A</v>
      </c>
      <c r="W13">
        <v>0</v>
      </c>
      <c r="X13">
        <v>-0.66139841079711914</v>
      </c>
      <c r="Y13">
        <v>0.27925300598144531</v>
      </c>
      <c r="Z13">
        <v>9.6651039123535156</v>
      </c>
      <c r="AA13">
        <v>9.7998619079589844E-2</v>
      </c>
      <c r="AB13">
        <v>0</v>
      </c>
      <c r="AC13">
        <v>6</v>
      </c>
      <c r="AD13">
        <v>1.9459100961685181</v>
      </c>
    </row>
    <row r="14" spans="1:30" x14ac:dyDescent="0.35">
      <c r="A14">
        <v>1987</v>
      </c>
      <c r="B14">
        <v>410501</v>
      </c>
      <c r="C14" t="e">
        <v>#N/A</v>
      </c>
      <c r="D14">
        <v>6000000</v>
      </c>
      <c r="E14" t="e">
        <v>#N/A</v>
      </c>
      <c r="F14" t="e">
        <v>#N/A</v>
      </c>
      <c r="G14" t="e">
        <v>#N/A</v>
      </c>
      <c r="H14">
        <v>0</v>
      </c>
      <c r="I14">
        <v>0</v>
      </c>
      <c r="J14">
        <v>0</v>
      </c>
      <c r="K14">
        <v>0</v>
      </c>
      <c r="L14">
        <v>0</v>
      </c>
      <c r="M14">
        <v>10</v>
      </c>
      <c r="N14" t="e">
        <v>#N/A</v>
      </c>
      <c r="O14" t="e">
        <v>#N/A</v>
      </c>
      <c r="P14" t="e">
        <v>#N/A</v>
      </c>
      <c r="Q14">
        <v>15.607270240783691</v>
      </c>
      <c r="R14" t="e">
        <v>#N/A</v>
      </c>
      <c r="S14" t="e">
        <v>#N/A</v>
      </c>
      <c r="T14" t="e">
        <v>#N/A</v>
      </c>
      <c r="U14">
        <v>0</v>
      </c>
      <c r="V14" t="e">
        <v>#N/A</v>
      </c>
      <c r="W14">
        <v>0</v>
      </c>
      <c r="X14" t="e">
        <v>#N/A</v>
      </c>
      <c r="Y14" t="e">
        <v>#N/A</v>
      </c>
      <c r="Z14" t="e">
        <v>#N/A</v>
      </c>
      <c r="AA14" t="e">
        <v>#N/A</v>
      </c>
      <c r="AB14" t="e">
        <v>#N/A</v>
      </c>
      <c r="AC14" t="e">
        <v>#N/A</v>
      </c>
      <c r="AD14" t="e">
        <v>#N/A</v>
      </c>
    </row>
    <row r="15" spans="1:30" x14ac:dyDescent="0.35">
      <c r="A15">
        <v>1988</v>
      </c>
      <c r="B15">
        <v>410501</v>
      </c>
      <c r="C15" t="e">
        <v>#N/A</v>
      </c>
      <c r="D15">
        <v>8000000</v>
      </c>
      <c r="E15" t="e">
        <v>#N/A</v>
      </c>
      <c r="F15" t="e">
        <v>#N/A</v>
      </c>
      <c r="G15" t="e">
        <v>#N/A</v>
      </c>
      <c r="H15">
        <v>0</v>
      </c>
      <c r="I15">
        <v>0</v>
      </c>
      <c r="J15">
        <v>0</v>
      </c>
      <c r="K15">
        <v>0</v>
      </c>
      <c r="L15">
        <v>1</v>
      </c>
      <c r="M15">
        <v>20</v>
      </c>
      <c r="N15" t="e">
        <v>#N/A</v>
      </c>
      <c r="O15" t="e">
        <v>#N/A</v>
      </c>
      <c r="P15" t="e">
        <v>#N/A</v>
      </c>
      <c r="Q15">
        <v>15.894951820373535</v>
      </c>
      <c r="R15" t="e">
        <v>#N/A</v>
      </c>
      <c r="S15" t="e">
        <v>#N/A</v>
      </c>
      <c r="T15" t="e">
        <v>#N/A</v>
      </c>
      <c r="U15">
        <v>0</v>
      </c>
      <c r="V15" t="e">
        <v>#N/A</v>
      </c>
      <c r="W15">
        <v>0</v>
      </c>
      <c r="X15" t="e">
        <v>#N/A</v>
      </c>
      <c r="Y15">
        <v>0.28768157958984375</v>
      </c>
      <c r="Z15" t="e">
        <v>#N/A</v>
      </c>
      <c r="AA15" t="e">
        <v>#N/A</v>
      </c>
      <c r="AB15">
        <v>0</v>
      </c>
      <c r="AC15" t="e">
        <v>#N/A</v>
      </c>
      <c r="AD15" t="e">
        <v>#N/A</v>
      </c>
    </row>
    <row r="16" spans="1:30" x14ac:dyDescent="0.35">
      <c r="A16">
        <v>1989</v>
      </c>
      <c r="B16">
        <v>410501</v>
      </c>
      <c r="C16" t="e">
        <v>#N/A</v>
      </c>
      <c r="D16">
        <v>10000000</v>
      </c>
      <c r="E16" t="e">
        <v>#N/A</v>
      </c>
      <c r="F16" t="e">
        <v>#N/A</v>
      </c>
      <c r="G16" t="e">
        <v>#N/A</v>
      </c>
      <c r="H16">
        <v>0</v>
      </c>
      <c r="I16">
        <v>0</v>
      </c>
      <c r="J16">
        <v>0</v>
      </c>
      <c r="K16">
        <v>1</v>
      </c>
      <c r="L16">
        <v>0</v>
      </c>
      <c r="M16">
        <v>25</v>
      </c>
      <c r="N16" t="e">
        <v>#N/A</v>
      </c>
      <c r="O16" t="e">
        <v>#N/A</v>
      </c>
      <c r="P16" t="e">
        <v>#N/A</v>
      </c>
      <c r="Q16">
        <v>16.118095397949219</v>
      </c>
      <c r="R16" t="e">
        <v>#N/A</v>
      </c>
      <c r="S16" t="e">
        <v>#N/A</v>
      </c>
      <c r="T16" t="e">
        <v>#N/A</v>
      </c>
      <c r="U16">
        <v>0</v>
      </c>
      <c r="V16" t="e">
        <v>#N/A</v>
      </c>
      <c r="W16">
        <v>0</v>
      </c>
      <c r="X16" t="e">
        <v>#N/A</v>
      </c>
      <c r="Y16">
        <v>0.22314357757568359</v>
      </c>
      <c r="Z16" t="e">
        <v>#N/A</v>
      </c>
      <c r="AA16" t="e">
        <v>#N/A</v>
      </c>
      <c r="AB16">
        <v>0</v>
      </c>
      <c r="AC16" t="e">
        <v>#N/A</v>
      </c>
      <c r="AD16" t="e">
        <v>#N/A</v>
      </c>
    </row>
    <row r="17" spans="1:30" x14ac:dyDescent="0.35">
      <c r="A17">
        <v>1987</v>
      </c>
      <c r="B17">
        <v>410509</v>
      </c>
      <c r="C17" t="e">
        <v>#N/A</v>
      </c>
      <c r="D17" t="e">
        <v>#N/A</v>
      </c>
      <c r="E17" t="e">
        <v>#N/A</v>
      </c>
      <c r="F17" t="e">
        <v>#N/A</v>
      </c>
      <c r="G17" t="e">
        <v>#N/A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 t="e">
        <v>#N/A</v>
      </c>
      <c r="O17" t="e">
        <v>#N/A</v>
      </c>
      <c r="P17" t="e">
        <v>#N/A</v>
      </c>
      <c r="Q17" t="e">
        <v>#N/A</v>
      </c>
      <c r="R17" t="e">
        <v>#N/A</v>
      </c>
      <c r="S17" t="e">
        <v>#N/A</v>
      </c>
      <c r="T17" t="e">
        <v>#N/A</v>
      </c>
      <c r="U17">
        <v>0</v>
      </c>
      <c r="V17" t="e">
        <v>#N/A</v>
      </c>
      <c r="W17">
        <v>0</v>
      </c>
      <c r="X17" t="e">
        <v>#N/A</v>
      </c>
      <c r="Y17" t="e">
        <v>#N/A</v>
      </c>
      <c r="Z17" t="e">
        <v>#N/A</v>
      </c>
      <c r="AA17" t="e">
        <v>#N/A</v>
      </c>
      <c r="AB17" t="e">
        <v>#N/A</v>
      </c>
      <c r="AC17" t="e">
        <v>#N/A</v>
      </c>
      <c r="AD17" t="e">
        <v>#N/A</v>
      </c>
    </row>
    <row r="18" spans="1:30" x14ac:dyDescent="0.35">
      <c r="A18">
        <v>1988</v>
      </c>
      <c r="B18">
        <v>410509</v>
      </c>
      <c r="C18" t="e">
        <v>#N/A</v>
      </c>
      <c r="D18">
        <v>2800000</v>
      </c>
      <c r="E18">
        <v>18000</v>
      </c>
      <c r="F18" t="e">
        <v>#N/A</v>
      </c>
      <c r="G18" t="e">
        <v>#N/A</v>
      </c>
      <c r="H18">
        <v>0</v>
      </c>
      <c r="I18">
        <v>0</v>
      </c>
      <c r="J18">
        <v>0</v>
      </c>
      <c r="K18">
        <v>0</v>
      </c>
      <c r="L18">
        <v>1</v>
      </c>
      <c r="M18">
        <v>0</v>
      </c>
      <c r="N18" t="e">
        <v>#N/A</v>
      </c>
      <c r="O18" t="e">
        <v>#N/A</v>
      </c>
      <c r="P18" t="e">
        <v>#N/A</v>
      </c>
      <c r="Q18">
        <v>14.84512996673584</v>
      </c>
      <c r="R18" t="e">
        <v>#N/A</v>
      </c>
      <c r="S18" t="e">
        <v>#N/A</v>
      </c>
      <c r="T18" t="e">
        <v>#N/A</v>
      </c>
      <c r="U18">
        <v>0</v>
      </c>
      <c r="V18" t="e">
        <v>#N/A</v>
      </c>
      <c r="W18">
        <v>0</v>
      </c>
      <c r="X18" t="e">
        <v>#N/A</v>
      </c>
      <c r="Y18" t="e">
        <v>#N/A</v>
      </c>
      <c r="Z18">
        <v>9.7981271743774414</v>
      </c>
      <c r="AA18" t="e">
        <v>#N/A</v>
      </c>
      <c r="AB18">
        <v>0</v>
      </c>
      <c r="AC18" t="e">
        <v>#N/A</v>
      </c>
      <c r="AD18" t="e">
        <v>#N/A</v>
      </c>
    </row>
    <row r="19" spans="1:30" x14ac:dyDescent="0.35">
      <c r="A19">
        <v>1989</v>
      </c>
      <c r="B19">
        <v>410509</v>
      </c>
      <c r="C19">
        <v>20</v>
      </c>
      <c r="D19">
        <v>3400000</v>
      </c>
      <c r="E19">
        <v>18500</v>
      </c>
      <c r="F19" t="e">
        <v>#N/A</v>
      </c>
      <c r="G19" t="e">
        <v>#N/A</v>
      </c>
      <c r="H19">
        <v>0</v>
      </c>
      <c r="I19">
        <v>0</v>
      </c>
      <c r="J19">
        <v>0</v>
      </c>
      <c r="K19">
        <v>1</v>
      </c>
      <c r="L19">
        <v>0</v>
      </c>
      <c r="M19">
        <v>0</v>
      </c>
      <c r="N19">
        <v>0</v>
      </c>
      <c r="O19" t="e">
        <v>#N/A</v>
      </c>
      <c r="P19">
        <v>2.995732307434082</v>
      </c>
      <c r="Q19">
        <v>15.039285659790039</v>
      </c>
      <c r="R19" t="e">
        <v>#N/A</v>
      </c>
      <c r="S19">
        <v>0</v>
      </c>
      <c r="T19" t="e">
        <v>#N/A</v>
      </c>
      <c r="U19">
        <v>0</v>
      </c>
      <c r="V19" t="e">
        <v>#N/A</v>
      </c>
      <c r="W19">
        <v>0</v>
      </c>
      <c r="X19" t="e">
        <v>#N/A</v>
      </c>
      <c r="Y19">
        <v>0.19415569305419922</v>
      </c>
      <c r="Z19">
        <v>9.825526237487793</v>
      </c>
      <c r="AA19">
        <v>2.7399063110351563E-2</v>
      </c>
      <c r="AB19">
        <v>0</v>
      </c>
      <c r="AC19" t="e">
        <v>#N/A</v>
      </c>
      <c r="AD19" t="e">
        <v>#N/A</v>
      </c>
    </row>
    <row r="20" spans="1:30" x14ac:dyDescent="0.35">
      <c r="A20">
        <v>1987</v>
      </c>
      <c r="B20">
        <v>410513</v>
      </c>
      <c r="C20">
        <v>15</v>
      </c>
      <c r="D20">
        <v>1413900</v>
      </c>
      <c r="E20">
        <v>18465</v>
      </c>
      <c r="F20" t="e">
        <v>#N/A</v>
      </c>
      <c r="G20" t="e">
        <v>#N/A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 t="e">
        <v>#N/A</v>
      </c>
      <c r="P20">
        <v>2.7080502510070801</v>
      </c>
      <c r="Q20">
        <v>14.161862373352051</v>
      </c>
      <c r="R20" t="e">
        <v>#N/A</v>
      </c>
      <c r="S20">
        <v>0</v>
      </c>
      <c r="T20" t="e">
        <v>#N/A</v>
      </c>
      <c r="U20">
        <v>0</v>
      </c>
      <c r="V20" t="e">
        <v>#N/A</v>
      </c>
      <c r="W20">
        <v>0</v>
      </c>
      <c r="X20" t="e">
        <v>#N/A</v>
      </c>
      <c r="Y20" t="e">
        <v>#N/A</v>
      </c>
      <c r="Z20">
        <v>9.8236322402954102</v>
      </c>
      <c r="AA20" t="e">
        <v>#N/A</v>
      </c>
      <c r="AB20" t="e">
        <v>#N/A</v>
      </c>
      <c r="AC20" t="e">
        <v>#N/A</v>
      </c>
      <c r="AD20" t="e">
        <v>#N/A</v>
      </c>
    </row>
    <row r="21" spans="1:30" x14ac:dyDescent="0.35">
      <c r="A21">
        <v>1988</v>
      </c>
      <c r="B21">
        <v>410513</v>
      </c>
      <c r="C21">
        <v>16</v>
      </c>
      <c r="D21">
        <v>1869348</v>
      </c>
      <c r="E21">
        <v>18972</v>
      </c>
      <c r="F21" t="e">
        <v>#N/A</v>
      </c>
      <c r="G21" t="e">
        <v>#N/A</v>
      </c>
      <c r="H21">
        <v>0</v>
      </c>
      <c r="I21">
        <v>0</v>
      </c>
      <c r="J21">
        <v>0</v>
      </c>
      <c r="K21">
        <v>0</v>
      </c>
      <c r="L21">
        <v>1</v>
      </c>
      <c r="M21">
        <v>0</v>
      </c>
      <c r="N21">
        <v>0</v>
      </c>
      <c r="O21" t="e">
        <v>#N/A</v>
      </c>
      <c r="P21">
        <v>2.7725887298583984</v>
      </c>
      <c r="Q21">
        <v>14.441100120544434</v>
      </c>
      <c r="R21" t="e">
        <v>#N/A</v>
      </c>
      <c r="S21">
        <v>0</v>
      </c>
      <c r="T21" t="e">
        <v>#N/A</v>
      </c>
      <c r="U21">
        <v>0</v>
      </c>
      <c r="V21" t="e">
        <v>#N/A</v>
      </c>
      <c r="W21">
        <v>0</v>
      </c>
      <c r="X21">
        <v>6.4538478851318359E-2</v>
      </c>
      <c r="Y21">
        <v>0.27923774719238281</v>
      </c>
      <c r="Z21">
        <v>9.8507194519042969</v>
      </c>
      <c r="AA21">
        <v>2.7087211608886719E-2</v>
      </c>
      <c r="AB21">
        <v>0</v>
      </c>
      <c r="AC21">
        <v>0</v>
      </c>
      <c r="AD21">
        <v>0</v>
      </c>
    </row>
    <row r="22" spans="1:30" x14ac:dyDescent="0.35">
      <c r="A22">
        <v>1989</v>
      </c>
      <c r="B22">
        <v>410513</v>
      </c>
      <c r="C22">
        <v>16</v>
      </c>
      <c r="D22">
        <v>1857765</v>
      </c>
      <c r="E22">
        <v>19589</v>
      </c>
      <c r="F22" t="e">
        <v>#N/A</v>
      </c>
      <c r="G22" t="e">
        <v>#N/A</v>
      </c>
      <c r="H22">
        <v>20</v>
      </c>
      <c r="I22">
        <v>0</v>
      </c>
      <c r="J22">
        <v>0</v>
      </c>
      <c r="K22">
        <v>1</v>
      </c>
      <c r="L22">
        <v>0</v>
      </c>
      <c r="M22">
        <v>16</v>
      </c>
      <c r="N22">
        <v>20</v>
      </c>
      <c r="O22" t="e">
        <v>#N/A</v>
      </c>
      <c r="P22">
        <v>2.7725887298583984</v>
      </c>
      <c r="Q22">
        <v>14.434885025024414</v>
      </c>
      <c r="R22" t="e">
        <v>#N/A</v>
      </c>
      <c r="S22">
        <v>3.0445225238800049</v>
      </c>
      <c r="T22" t="e">
        <v>#N/A</v>
      </c>
      <c r="U22">
        <v>0</v>
      </c>
      <c r="V22" t="e">
        <v>#N/A</v>
      </c>
      <c r="W22">
        <v>0</v>
      </c>
      <c r="X22">
        <v>0</v>
      </c>
      <c r="Y22">
        <v>-6.2150955200195313E-3</v>
      </c>
      <c r="Z22">
        <v>9.8827238082885742</v>
      </c>
      <c r="AA22">
        <v>3.2004356384277344E-2</v>
      </c>
      <c r="AB22">
        <v>0</v>
      </c>
      <c r="AC22">
        <v>20</v>
      </c>
      <c r="AD22">
        <v>3.0445225238800049</v>
      </c>
    </row>
    <row r="23" spans="1:30" x14ac:dyDescent="0.35">
      <c r="A23">
        <v>1987</v>
      </c>
      <c r="B23">
        <v>410517</v>
      </c>
      <c r="C23">
        <v>24</v>
      </c>
      <c r="D23" t="e">
        <v>#N/A</v>
      </c>
      <c r="E23">
        <v>13000</v>
      </c>
      <c r="F23" t="e">
        <v>#N/A</v>
      </c>
      <c r="G23" t="e">
        <v>#N/A</v>
      </c>
      <c r="H23">
        <v>0</v>
      </c>
      <c r="I23">
        <v>1</v>
      </c>
      <c r="J23">
        <v>0</v>
      </c>
      <c r="K23">
        <v>0</v>
      </c>
      <c r="L23">
        <v>0</v>
      </c>
      <c r="M23">
        <v>0</v>
      </c>
      <c r="N23">
        <v>0</v>
      </c>
      <c r="O23" t="e">
        <v>#N/A</v>
      </c>
      <c r="P23">
        <v>3.1780538558959961</v>
      </c>
      <c r="Q23" t="e">
        <v>#N/A</v>
      </c>
      <c r="R23" t="e">
        <v>#N/A</v>
      </c>
      <c r="S23">
        <v>0</v>
      </c>
      <c r="T23" t="e">
        <v>#N/A</v>
      </c>
      <c r="U23">
        <v>0</v>
      </c>
      <c r="V23" t="e">
        <v>#N/A</v>
      </c>
      <c r="W23">
        <v>0</v>
      </c>
      <c r="X23" t="e">
        <v>#N/A</v>
      </c>
      <c r="Y23" t="e">
        <v>#N/A</v>
      </c>
      <c r="Z23">
        <v>9.4727048873901367</v>
      </c>
      <c r="AA23" t="e">
        <v>#N/A</v>
      </c>
      <c r="AB23" t="e">
        <v>#N/A</v>
      </c>
      <c r="AC23" t="e">
        <v>#N/A</v>
      </c>
      <c r="AD23" t="e">
        <v>#N/A</v>
      </c>
    </row>
    <row r="24" spans="1:30" x14ac:dyDescent="0.35">
      <c r="A24">
        <v>1988</v>
      </c>
      <c r="B24">
        <v>410517</v>
      </c>
      <c r="C24">
        <v>20</v>
      </c>
      <c r="D24" t="e">
        <v>#N/A</v>
      </c>
      <c r="E24">
        <v>12168</v>
      </c>
      <c r="F24" t="e">
        <v>#N/A</v>
      </c>
      <c r="G24" t="e">
        <v>#N/A</v>
      </c>
      <c r="H24">
        <v>0</v>
      </c>
      <c r="I24">
        <v>1</v>
      </c>
      <c r="J24">
        <v>0</v>
      </c>
      <c r="K24">
        <v>0</v>
      </c>
      <c r="L24">
        <v>1</v>
      </c>
      <c r="M24">
        <v>0</v>
      </c>
      <c r="N24">
        <v>0</v>
      </c>
      <c r="O24" t="e">
        <v>#N/A</v>
      </c>
      <c r="P24">
        <v>2.995732307434082</v>
      </c>
      <c r="Q24" t="e">
        <v>#N/A</v>
      </c>
      <c r="R24" t="e">
        <v>#N/A</v>
      </c>
      <c r="S24">
        <v>0</v>
      </c>
      <c r="T24" t="e">
        <v>#N/A</v>
      </c>
      <c r="U24">
        <v>0</v>
      </c>
      <c r="V24" t="e">
        <v>#N/A</v>
      </c>
      <c r="W24">
        <v>0</v>
      </c>
      <c r="X24">
        <v>-0.18232154846191406</v>
      </c>
      <c r="Y24" t="e">
        <v>#N/A</v>
      </c>
      <c r="Z24">
        <v>9.4065647125244141</v>
      </c>
      <c r="AA24">
        <v>-6.6140174865722656E-2</v>
      </c>
      <c r="AB24">
        <v>0</v>
      </c>
      <c r="AC24">
        <v>0</v>
      </c>
      <c r="AD24">
        <v>0</v>
      </c>
    </row>
    <row r="25" spans="1:30" x14ac:dyDescent="0.35">
      <c r="A25">
        <v>1989</v>
      </c>
      <c r="B25">
        <v>410517</v>
      </c>
      <c r="C25">
        <v>18</v>
      </c>
      <c r="D25" t="e">
        <v>#N/A</v>
      </c>
      <c r="E25">
        <v>11960</v>
      </c>
      <c r="F25" t="e">
        <v>#N/A</v>
      </c>
      <c r="G25" t="e">
        <v>#N/A</v>
      </c>
      <c r="H25">
        <v>0</v>
      </c>
      <c r="I25">
        <v>1</v>
      </c>
      <c r="J25">
        <v>0</v>
      </c>
      <c r="K25">
        <v>1</v>
      </c>
      <c r="L25">
        <v>0</v>
      </c>
      <c r="M25">
        <v>0</v>
      </c>
      <c r="N25">
        <v>0</v>
      </c>
      <c r="O25" t="e">
        <v>#N/A</v>
      </c>
      <c r="P25">
        <v>2.8903717994689941</v>
      </c>
      <c r="Q25" t="e">
        <v>#N/A</v>
      </c>
      <c r="R25" t="e">
        <v>#N/A</v>
      </c>
      <c r="S25">
        <v>0</v>
      </c>
      <c r="T25" t="e">
        <v>#N/A</v>
      </c>
      <c r="U25">
        <v>0</v>
      </c>
      <c r="V25" t="e">
        <v>#N/A</v>
      </c>
      <c r="W25">
        <v>0</v>
      </c>
      <c r="X25">
        <v>-0.10536050796508789</v>
      </c>
      <c r="Y25" t="e">
        <v>#N/A</v>
      </c>
      <c r="Z25">
        <v>9.3893232345581055</v>
      </c>
      <c r="AA25">
        <v>-1.7241477966308594E-2</v>
      </c>
      <c r="AB25">
        <v>0</v>
      </c>
      <c r="AC25">
        <v>0</v>
      </c>
      <c r="AD25">
        <v>0</v>
      </c>
    </row>
    <row r="26" spans="1:30" x14ac:dyDescent="0.35">
      <c r="A26">
        <v>1987</v>
      </c>
      <c r="B26">
        <v>410518</v>
      </c>
      <c r="C26">
        <v>48</v>
      </c>
      <c r="D26">
        <v>2160900</v>
      </c>
      <c r="E26">
        <v>14352</v>
      </c>
      <c r="F26" t="e">
        <v>#N/A</v>
      </c>
      <c r="G26" t="e">
        <v>#N/A</v>
      </c>
      <c r="H26">
        <v>14</v>
      </c>
      <c r="I26">
        <v>0</v>
      </c>
      <c r="J26">
        <v>0</v>
      </c>
      <c r="K26">
        <v>0</v>
      </c>
      <c r="L26">
        <v>0</v>
      </c>
      <c r="M26">
        <v>3</v>
      </c>
      <c r="N26">
        <v>0.875</v>
      </c>
      <c r="O26" t="e">
        <v>#N/A</v>
      </c>
      <c r="P26">
        <v>3.8712010383605957</v>
      </c>
      <c r="Q26">
        <v>14.58603572845459</v>
      </c>
      <c r="R26" t="e">
        <v>#N/A</v>
      </c>
      <c r="S26">
        <v>0.62860864400863647</v>
      </c>
      <c r="T26" t="e">
        <v>#N/A</v>
      </c>
      <c r="U26">
        <v>0</v>
      </c>
      <c r="V26" t="e">
        <v>#N/A</v>
      </c>
      <c r="W26">
        <v>0</v>
      </c>
      <c r="X26" t="e">
        <v>#N/A</v>
      </c>
      <c r="Y26" t="e">
        <v>#N/A</v>
      </c>
      <c r="Z26">
        <v>9.5716447830200195</v>
      </c>
      <c r="AA26" t="e">
        <v>#N/A</v>
      </c>
      <c r="AB26" t="e">
        <v>#N/A</v>
      </c>
      <c r="AC26" t="e">
        <v>#N/A</v>
      </c>
      <c r="AD26" t="e">
        <v>#N/A</v>
      </c>
    </row>
    <row r="27" spans="1:30" x14ac:dyDescent="0.35">
      <c r="A27">
        <v>1988</v>
      </c>
      <c r="B27">
        <v>410518</v>
      </c>
      <c r="C27">
        <v>47</v>
      </c>
      <c r="D27">
        <v>2454500</v>
      </c>
      <c r="E27">
        <v>16328</v>
      </c>
      <c r="F27" t="e">
        <v>#N/A</v>
      </c>
      <c r="G27" t="e">
        <v>#N/A</v>
      </c>
      <c r="H27">
        <v>14</v>
      </c>
      <c r="I27">
        <v>0</v>
      </c>
      <c r="J27">
        <v>0</v>
      </c>
      <c r="K27">
        <v>0</v>
      </c>
      <c r="L27">
        <v>1</v>
      </c>
      <c r="M27">
        <v>3</v>
      </c>
      <c r="N27">
        <v>0.89361703395843506</v>
      </c>
      <c r="O27" t="e">
        <v>#N/A</v>
      </c>
      <c r="P27">
        <v>3.8501474857330322</v>
      </c>
      <c r="Q27">
        <v>14.713433265686035</v>
      </c>
      <c r="R27" t="e">
        <v>#N/A</v>
      </c>
      <c r="S27">
        <v>0.63848876953125</v>
      </c>
      <c r="T27" t="e">
        <v>#N/A</v>
      </c>
      <c r="U27">
        <v>0</v>
      </c>
      <c r="V27" t="e">
        <v>#N/A</v>
      </c>
      <c r="W27">
        <v>0</v>
      </c>
      <c r="X27">
        <v>-2.1053552627563477E-2</v>
      </c>
      <c r="Y27">
        <v>0.12739753723144531</v>
      </c>
      <c r="Z27">
        <v>9.7006368637084961</v>
      </c>
      <c r="AA27">
        <v>0.12899208068847656</v>
      </c>
      <c r="AB27">
        <v>0</v>
      </c>
      <c r="AC27">
        <v>1.8617033958435059E-2</v>
      </c>
      <c r="AD27">
        <v>9.8801255226135254E-3</v>
      </c>
    </row>
    <row r="28" spans="1:30" x14ac:dyDescent="0.35">
      <c r="A28">
        <v>1989</v>
      </c>
      <c r="B28">
        <v>410518</v>
      </c>
      <c r="C28">
        <v>66</v>
      </c>
      <c r="D28">
        <v>3359800</v>
      </c>
      <c r="E28">
        <v>17555</v>
      </c>
      <c r="F28" t="e">
        <v>#N/A</v>
      </c>
      <c r="G28" t="e">
        <v>#N/A</v>
      </c>
      <c r="H28">
        <v>14</v>
      </c>
      <c r="I28">
        <v>0</v>
      </c>
      <c r="J28">
        <v>0</v>
      </c>
      <c r="K28">
        <v>1</v>
      </c>
      <c r="L28">
        <v>0</v>
      </c>
      <c r="M28">
        <v>4</v>
      </c>
      <c r="N28">
        <v>0.84848487377166748</v>
      </c>
      <c r="O28" t="e">
        <v>#N/A</v>
      </c>
      <c r="P28">
        <v>4.1896548271179199</v>
      </c>
      <c r="Q28">
        <v>15.027392387390137</v>
      </c>
      <c r="R28" t="e">
        <v>#N/A</v>
      </c>
      <c r="S28">
        <v>0.61436629295349121</v>
      </c>
      <c r="T28" t="e">
        <v>#N/A</v>
      </c>
      <c r="U28">
        <v>0</v>
      </c>
      <c r="V28" t="e">
        <v>#N/A</v>
      </c>
      <c r="W28">
        <v>0</v>
      </c>
      <c r="X28">
        <v>0.3395073413848877</v>
      </c>
      <c r="Y28">
        <v>0.31395912170410156</v>
      </c>
      <c r="Z28">
        <v>9.7730941772460938</v>
      </c>
      <c r="AA28">
        <v>7.2457313537597656E-2</v>
      </c>
      <c r="AB28">
        <v>0</v>
      </c>
      <c r="AC28">
        <v>-4.5132160186767578E-2</v>
      </c>
      <c r="AD28">
        <v>-2.4122476577758789E-2</v>
      </c>
    </row>
    <row r="29" spans="1:30" x14ac:dyDescent="0.35">
      <c r="A29">
        <v>1987</v>
      </c>
      <c r="B29">
        <v>410521</v>
      </c>
      <c r="C29">
        <v>17</v>
      </c>
      <c r="D29">
        <v>1453081</v>
      </c>
      <c r="E29">
        <v>16454</v>
      </c>
      <c r="F29" t="e">
        <v>#N/A</v>
      </c>
      <c r="G29" t="e">
        <v>#N/A</v>
      </c>
      <c r="H29">
        <v>150</v>
      </c>
      <c r="I29">
        <v>0</v>
      </c>
      <c r="J29">
        <v>0</v>
      </c>
      <c r="K29">
        <v>0</v>
      </c>
      <c r="L29">
        <v>0</v>
      </c>
      <c r="M29">
        <v>5</v>
      </c>
      <c r="N29">
        <v>44.117645263671875</v>
      </c>
      <c r="O29" t="e">
        <v>#N/A</v>
      </c>
      <c r="P29">
        <v>2.8332133293151855</v>
      </c>
      <c r="Q29">
        <v>14.189196586608887</v>
      </c>
      <c r="R29" t="e">
        <v>#N/A</v>
      </c>
      <c r="S29">
        <v>3.8092734813690186</v>
      </c>
      <c r="T29" t="e">
        <v>#N/A</v>
      </c>
      <c r="U29">
        <v>0</v>
      </c>
      <c r="V29" t="e">
        <v>#N/A</v>
      </c>
      <c r="W29">
        <v>0</v>
      </c>
      <c r="X29" t="e">
        <v>#N/A</v>
      </c>
      <c r="Y29" t="e">
        <v>#N/A</v>
      </c>
      <c r="Z29">
        <v>9.7083234786987305</v>
      </c>
      <c r="AA29" t="e">
        <v>#N/A</v>
      </c>
      <c r="AB29" t="e">
        <v>#N/A</v>
      </c>
      <c r="AC29" t="e">
        <v>#N/A</v>
      </c>
      <c r="AD29" t="e">
        <v>#N/A</v>
      </c>
    </row>
    <row r="30" spans="1:30" x14ac:dyDescent="0.35">
      <c r="A30">
        <v>1988</v>
      </c>
      <c r="B30">
        <v>410521</v>
      </c>
      <c r="C30">
        <v>16</v>
      </c>
      <c r="D30">
        <v>1546911</v>
      </c>
      <c r="E30">
        <v>18529</v>
      </c>
      <c r="F30" t="e">
        <v>#N/A</v>
      </c>
      <c r="G30" t="e">
        <v>#N/A</v>
      </c>
      <c r="H30">
        <v>100</v>
      </c>
      <c r="I30">
        <v>0</v>
      </c>
      <c r="J30">
        <v>0</v>
      </c>
      <c r="K30">
        <v>0</v>
      </c>
      <c r="L30">
        <v>1</v>
      </c>
      <c r="M30">
        <v>3</v>
      </c>
      <c r="N30">
        <v>18.75</v>
      </c>
      <c r="O30" t="e">
        <v>#N/A</v>
      </c>
      <c r="P30">
        <v>2.7725887298583984</v>
      </c>
      <c r="Q30">
        <v>14.251770973205566</v>
      </c>
      <c r="R30" t="e">
        <v>#N/A</v>
      </c>
      <c r="S30">
        <v>2.9831535816192627</v>
      </c>
      <c r="T30" t="e">
        <v>#N/A</v>
      </c>
      <c r="U30">
        <v>0</v>
      </c>
      <c r="V30" t="e">
        <v>#N/A</v>
      </c>
      <c r="W30">
        <v>0</v>
      </c>
      <c r="X30">
        <v>-6.0624599456787109E-2</v>
      </c>
      <c r="Y30">
        <v>6.2574386596679688E-2</v>
      </c>
      <c r="Z30">
        <v>9.827092170715332</v>
      </c>
      <c r="AA30">
        <v>0.11876869201660156</v>
      </c>
      <c r="AB30">
        <v>0</v>
      </c>
      <c r="AC30">
        <v>-25.367645263671875</v>
      </c>
      <c r="AD30">
        <v>-0.82611989974975586</v>
      </c>
    </row>
    <row r="31" spans="1:30" x14ac:dyDescent="0.35">
      <c r="A31">
        <v>1989</v>
      </c>
      <c r="B31">
        <v>410521</v>
      </c>
      <c r="C31">
        <v>14</v>
      </c>
      <c r="D31">
        <v>1672366</v>
      </c>
      <c r="E31">
        <v>26428</v>
      </c>
      <c r="F31" t="e">
        <v>#N/A</v>
      </c>
      <c r="G31" t="e">
        <v>#N/A</v>
      </c>
      <c r="H31">
        <v>0</v>
      </c>
      <c r="I31">
        <v>0</v>
      </c>
      <c r="J31">
        <v>0</v>
      </c>
      <c r="K31">
        <v>1</v>
      </c>
      <c r="L31">
        <v>0</v>
      </c>
      <c r="M31">
        <v>0</v>
      </c>
      <c r="N31">
        <v>0</v>
      </c>
      <c r="O31" t="e">
        <v>#N/A</v>
      </c>
      <c r="P31">
        <v>2.6390573978424072</v>
      </c>
      <c r="Q31">
        <v>14.329750061035156</v>
      </c>
      <c r="R31" t="e">
        <v>#N/A</v>
      </c>
      <c r="S31">
        <v>0</v>
      </c>
      <c r="T31" t="e">
        <v>#N/A</v>
      </c>
      <c r="U31">
        <v>0</v>
      </c>
      <c r="V31" t="e">
        <v>#N/A</v>
      </c>
      <c r="W31">
        <v>0</v>
      </c>
      <c r="X31">
        <v>-0.13353133201599121</v>
      </c>
      <c r="Y31">
        <v>7.7979087829589844E-2</v>
      </c>
      <c r="Z31">
        <v>10.18217945098877</v>
      </c>
      <c r="AA31">
        <v>0.3550872802734375</v>
      </c>
      <c r="AB31">
        <v>0</v>
      </c>
      <c r="AC31">
        <v>-18.75</v>
      </c>
      <c r="AD31">
        <v>-2.9831535816192627</v>
      </c>
    </row>
    <row r="32" spans="1:30" x14ac:dyDescent="0.35">
      <c r="A32">
        <v>1987</v>
      </c>
      <c r="B32">
        <v>410523</v>
      </c>
      <c r="C32">
        <v>70</v>
      </c>
      <c r="D32">
        <v>8000000</v>
      </c>
      <c r="E32">
        <v>19760</v>
      </c>
      <c r="F32">
        <v>5.9999998658895493E-2</v>
      </c>
      <c r="G32" t="e">
        <v>#N/A</v>
      </c>
      <c r="H32">
        <v>40</v>
      </c>
      <c r="I32">
        <v>0</v>
      </c>
      <c r="J32">
        <v>0</v>
      </c>
      <c r="K32">
        <v>0</v>
      </c>
      <c r="L32">
        <v>0</v>
      </c>
      <c r="M32">
        <v>35</v>
      </c>
      <c r="N32">
        <v>20</v>
      </c>
      <c r="O32">
        <v>-2.813410758972168</v>
      </c>
      <c r="P32">
        <v>4.2484951019287109</v>
      </c>
      <c r="Q32">
        <v>15.894951820373535</v>
      </c>
      <c r="R32" t="e">
        <v>#N/A</v>
      </c>
      <c r="S32">
        <v>3.0445225238800049</v>
      </c>
      <c r="T32" t="e">
        <v>#N/A</v>
      </c>
      <c r="U32">
        <v>0</v>
      </c>
      <c r="V32" t="e">
        <v>#N/A</v>
      </c>
      <c r="W32">
        <v>0</v>
      </c>
      <c r="X32" t="e">
        <v>#N/A</v>
      </c>
      <c r="Y32" t="e">
        <v>#N/A</v>
      </c>
      <c r="Z32">
        <v>9.8914146423339844</v>
      </c>
      <c r="AA32" t="e">
        <v>#N/A</v>
      </c>
      <c r="AB32" t="e">
        <v>#N/A</v>
      </c>
      <c r="AC32" t="e">
        <v>#N/A</v>
      </c>
      <c r="AD32" t="e">
        <v>#N/A</v>
      </c>
    </row>
    <row r="33" spans="1:30" x14ac:dyDescent="0.35">
      <c r="A33">
        <v>1988</v>
      </c>
      <c r="B33">
        <v>410523</v>
      </c>
      <c r="C33">
        <v>85</v>
      </c>
      <c r="D33">
        <v>11000000</v>
      </c>
      <c r="E33">
        <v>22360</v>
      </c>
      <c r="F33">
        <v>5.000000074505806E-2</v>
      </c>
      <c r="G33" t="e">
        <v>#N/A</v>
      </c>
      <c r="H33">
        <v>40</v>
      </c>
      <c r="I33">
        <v>0</v>
      </c>
      <c r="J33">
        <v>0</v>
      </c>
      <c r="K33">
        <v>0</v>
      </c>
      <c r="L33">
        <v>1</v>
      </c>
      <c r="M33">
        <v>40</v>
      </c>
      <c r="N33">
        <v>18.823530197143555</v>
      </c>
      <c r="O33">
        <v>-2.995732307434082</v>
      </c>
      <c r="P33">
        <v>4.4426512718200684</v>
      </c>
      <c r="Q33">
        <v>16.213405609130859</v>
      </c>
      <c r="R33" t="e">
        <v>#N/A</v>
      </c>
      <c r="S33">
        <v>2.9868695735931396</v>
      </c>
      <c r="T33">
        <v>-2.813410758972168</v>
      </c>
      <c r="U33">
        <v>0</v>
      </c>
      <c r="V33">
        <v>-0.18232154846191406</v>
      </c>
      <c r="W33">
        <v>0</v>
      </c>
      <c r="X33">
        <v>0.19415616989135742</v>
      </c>
      <c r="Y33">
        <v>0.31845378875732422</v>
      </c>
      <c r="Z33">
        <v>10.015028953552246</v>
      </c>
      <c r="AA33">
        <v>0.12361431121826172</v>
      </c>
      <c r="AB33">
        <v>0</v>
      </c>
      <c r="AC33">
        <v>-1.1764698028564453</v>
      </c>
      <c r="AD33">
        <v>-5.7652950286865234E-2</v>
      </c>
    </row>
    <row r="34" spans="1:30" x14ac:dyDescent="0.35">
      <c r="A34">
        <v>1989</v>
      </c>
      <c r="B34">
        <v>410523</v>
      </c>
      <c r="C34">
        <v>98</v>
      </c>
      <c r="D34">
        <v>15000000</v>
      </c>
      <c r="E34">
        <v>23920</v>
      </c>
      <c r="F34">
        <v>5.000000074505806E-2</v>
      </c>
      <c r="G34" t="e">
        <v>#N/A</v>
      </c>
      <c r="H34">
        <v>60</v>
      </c>
      <c r="I34">
        <v>0</v>
      </c>
      <c r="J34">
        <v>0</v>
      </c>
      <c r="K34">
        <v>1</v>
      </c>
      <c r="L34">
        <v>0</v>
      </c>
      <c r="M34">
        <v>40</v>
      </c>
      <c r="N34">
        <v>24.489795684814453</v>
      </c>
      <c r="O34">
        <v>-2.995732307434082</v>
      </c>
      <c r="P34">
        <v>4.5849676132202148</v>
      </c>
      <c r="Q34">
        <v>16.523561477661133</v>
      </c>
      <c r="R34" t="e">
        <v>#N/A</v>
      </c>
      <c r="S34">
        <v>3.2382781505584717</v>
      </c>
      <c r="T34">
        <v>-2.995732307434082</v>
      </c>
      <c r="U34">
        <v>0</v>
      </c>
      <c r="V34">
        <v>0</v>
      </c>
      <c r="W34">
        <v>0</v>
      </c>
      <c r="X34">
        <v>0.14231634140014648</v>
      </c>
      <c r="Y34">
        <v>0.31015586853027344</v>
      </c>
      <c r="Z34">
        <v>10.082469940185547</v>
      </c>
      <c r="AA34">
        <v>6.7440986633300781E-2</v>
      </c>
      <c r="AB34">
        <v>0</v>
      </c>
      <c r="AC34">
        <v>5.6662654876708984</v>
      </c>
      <c r="AD34">
        <v>0.25140857696533203</v>
      </c>
    </row>
    <row r="35" spans="1:30" x14ac:dyDescent="0.35">
      <c r="A35">
        <v>1987</v>
      </c>
      <c r="B35">
        <v>410529</v>
      </c>
      <c r="C35">
        <v>45</v>
      </c>
      <c r="D35">
        <v>1535242</v>
      </c>
      <c r="E35">
        <v>20000</v>
      </c>
      <c r="F35" t="e">
        <v>#N/A</v>
      </c>
      <c r="G35" t="e">
        <v>#N/A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 t="e">
        <v>#N/A</v>
      </c>
      <c r="P35">
        <v>3.8066625595092773</v>
      </c>
      <c r="Q35">
        <v>14.244198799133301</v>
      </c>
      <c r="R35" t="e">
        <v>#N/A</v>
      </c>
      <c r="S35">
        <v>0</v>
      </c>
      <c r="T35" t="e">
        <v>#N/A</v>
      </c>
      <c r="U35">
        <v>0</v>
      </c>
      <c r="V35" t="e">
        <v>#N/A</v>
      </c>
      <c r="W35">
        <v>0</v>
      </c>
      <c r="X35" t="e">
        <v>#N/A</v>
      </c>
      <c r="Y35" t="e">
        <v>#N/A</v>
      </c>
      <c r="Z35">
        <v>9.9034872055053711</v>
      </c>
      <c r="AA35" t="e">
        <v>#N/A</v>
      </c>
      <c r="AB35" t="e">
        <v>#N/A</v>
      </c>
      <c r="AC35" t="e">
        <v>#N/A</v>
      </c>
      <c r="AD35" t="e">
        <v>#N/A</v>
      </c>
    </row>
    <row r="36" spans="1:30" x14ac:dyDescent="0.35">
      <c r="A36">
        <v>1988</v>
      </c>
      <c r="B36">
        <v>410529</v>
      </c>
      <c r="C36">
        <v>47</v>
      </c>
      <c r="D36">
        <v>3209188</v>
      </c>
      <c r="E36">
        <v>22000</v>
      </c>
      <c r="F36" t="e">
        <v>#N/A</v>
      </c>
      <c r="G36" t="e">
        <v>#N/A</v>
      </c>
      <c r="H36">
        <v>0</v>
      </c>
      <c r="I36">
        <v>0</v>
      </c>
      <c r="J36">
        <v>0</v>
      </c>
      <c r="K36">
        <v>0</v>
      </c>
      <c r="L36">
        <v>1</v>
      </c>
      <c r="M36">
        <v>0</v>
      </c>
      <c r="N36">
        <v>0</v>
      </c>
      <c r="O36" t="e">
        <v>#N/A</v>
      </c>
      <c r="P36">
        <v>3.8501474857330322</v>
      </c>
      <c r="Q36">
        <v>14.981528282165527</v>
      </c>
      <c r="R36" t="e">
        <v>#N/A</v>
      </c>
      <c r="S36">
        <v>0</v>
      </c>
      <c r="T36" t="e">
        <v>#N/A</v>
      </c>
      <c r="U36">
        <v>0</v>
      </c>
      <c r="V36" t="e">
        <v>#N/A</v>
      </c>
      <c r="W36">
        <v>0</v>
      </c>
      <c r="X36">
        <v>4.3484926223754883E-2</v>
      </c>
      <c r="Y36">
        <v>0.73732948303222656</v>
      </c>
      <c r="Z36">
        <v>9.9987974166870117</v>
      </c>
      <c r="AA36">
        <v>9.5310211181640625E-2</v>
      </c>
      <c r="AB36">
        <v>0</v>
      </c>
      <c r="AC36">
        <v>0</v>
      </c>
      <c r="AD36">
        <v>0</v>
      </c>
    </row>
    <row r="37" spans="1:30" x14ac:dyDescent="0.35">
      <c r="A37">
        <v>1989</v>
      </c>
      <c r="B37">
        <v>410529</v>
      </c>
      <c r="C37">
        <v>51</v>
      </c>
      <c r="D37">
        <v>4030352</v>
      </c>
      <c r="E37">
        <v>23650</v>
      </c>
      <c r="F37" t="e">
        <v>#N/A</v>
      </c>
      <c r="G37" t="e">
        <v>#N/A</v>
      </c>
      <c r="H37">
        <v>2</v>
      </c>
      <c r="I37">
        <v>0</v>
      </c>
      <c r="J37">
        <v>0</v>
      </c>
      <c r="K37">
        <v>1</v>
      </c>
      <c r="L37">
        <v>0</v>
      </c>
      <c r="M37">
        <v>2</v>
      </c>
      <c r="N37">
        <v>7.8431375324726105E-2</v>
      </c>
      <c r="O37" t="e">
        <v>#N/A</v>
      </c>
      <c r="P37">
        <v>3.9318256378173828</v>
      </c>
      <c r="Q37">
        <v>15.20936393737793</v>
      </c>
      <c r="R37" t="e">
        <v>#N/A</v>
      </c>
      <c r="S37">
        <v>7.5507551431655884E-2</v>
      </c>
      <c r="T37" t="e">
        <v>#N/A</v>
      </c>
      <c r="U37">
        <v>0</v>
      </c>
      <c r="V37" t="e">
        <v>#N/A</v>
      </c>
      <c r="W37">
        <v>0</v>
      </c>
      <c r="X37">
        <v>8.1678152084350586E-2</v>
      </c>
      <c r="Y37">
        <v>0.22783565521240234</v>
      </c>
      <c r="Z37">
        <v>10.071118354797363</v>
      </c>
      <c r="AA37">
        <v>7.2320938110351563E-2</v>
      </c>
      <c r="AB37">
        <v>0</v>
      </c>
      <c r="AC37">
        <v>7.8431375324726105E-2</v>
      </c>
      <c r="AD37">
        <v>7.5507551431655884E-2</v>
      </c>
    </row>
    <row r="38" spans="1:30" x14ac:dyDescent="0.35">
      <c r="A38">
        <v>1987</v>
      </c>
      <c r="B38">
        <v>410531</v>
      </c>
      <c r="C38">
        <v>200</v>
      </c>
      <c r="D38">
        <v>10000000</v>
      </c>
      <c r="E38">
        <v>17500</v>
      </c>
      <c r="F38" t="e">
        <v>#N/A</v>
      </c>
      <c r="G38">
        <v>5</v>
      </c>
      <c r="H38">
        <v>0</v>
      </c>
      <c r="I38">
        <v>1</v>
      </c>
      <c r="J38">
        <v>0</v>
      </c>
      <c r="K38">
        <v>0</v>
      </c>
      <c r="L38">
        <v>0</v>
      </c>
      <c r="M38">
        <v>0</v>
      </c>
      <c r="N38">
        <v>0</v>
      </c>
      <c r="O38" t="e">
        <v>#N/A</v>
      </c>
      <c r="P38">
        <v>5.2983174324035645</v>
      </c>
      <c r="Q38">
        <v>16.118095397949219</v>
      </c>
      <c r="R38">
        <v>1.6094379425048828</v>
      </c>
      <c r="S38">
        <v>0</v>
      </c>
      <c r="T38" t="e">
        <v>#N/A</v>
      </c>
      <c r="U38">
        <v>0</v>
      </c>
      <c r="V38" t="e">
        <v>#N/A</v>
      </c>
      <c r="W38">
        <v>0</v>
      </c>
      <c r="X38" t="e">
        <v>#N/A</v>
      </c>
      <c r="Y38" t="e">
        <v>#N/A</v>
      </c>
      <c r="Z38">
        <v>9.7699565887451172</v>
      </c>
      <c r="AA38" t="e">
        <v>#N/A</v>
      </c>
      <c r="AB38" t="e">
        <v>#N/A</v>
      </c>
      <c r="AC38" t="e">
        <v>#N/A</v>
      </c>
      <c r="AD38" t="e">
        <v>#N/A</v>
      </c>
    </row>
    <row r="39" spans="1:30" x14ac:dyDescent="0.35">
      <c r="A39">
        <v>1988</v>
      </c>
      <c r="B39">
        <v>410531</v>
      </c>
      <c r="C39">
        <v>200</v>
      </c>
      <c r="D39">
        <v>10000000</v>
      </c>
      <c r="E39">
        <v>18700</v>
      </c>
      <c r="F39" t="e">
        <v>#N/A</v>
      </c>
      <c r="G39">
        <v>4</v>
      </c>
      <c r="H39">
        <v>20</v>
      </c>
      <c r="I39">
        <v>1</v>
      </c>
      <c r="J39">
        <v>0</v>
      </c>
      <c r="K39">
        <v>0</v>
      </c>
      <c r="L39">
        <v>1</v>
      </c>
      <c r="M39">
        <v>6</v>
      </c>
      <c r="N39">
        <v>0.60000002384185791</v>
      </c>
      <c r="O39" t="e">
        <v>#N/A</v>
      </c>
      <c r="P39">
        <v>5.2983174324035645</v>
      </c>
      <c r="Q39">
        <v>16.118095397949219</v>
      </c>
      <c r="R39">
        <v>1.3862943649291992</v>
      </c>
      <c r="S39">
        <v>0.4700036346912384</v>
      </c>
      <c r="T39" t="e">
        <v>#N/A</v>
      </c>
      <c r="U39">
        <v>0</v>
      </c>
      <c r="V39" t="e">
        <v>#N/A</v>
      </c>
      <c r="W39">
        <v>0</v>
      </c>
      <c r="X39">
        <v>0</v>
      </c>
      <c r="Y39">
        <v>0</v>
      </c>
      <c r="Z39">
        <v>9.8362789154052734</v>
      </c>
      <c r="AA39">
        <v>6.632232666015625E-2</v>
      </c>
      <c r="AB39">
        <v>0</v>
      </c>
      <c r="AC39">
        <v>0.60000002384185791</v>
      </c>
      <c r="AD39">
        <v>0.4700036346912384</v>
      </c>
    </row>
    <row r="40" spans="1:30" x14ac:dyDescent="0.35">
      <c r="A40">
        <v>1989</v>
      </c>
      <c r="B40">
        <v>410531</v>
      </c>
      <c r="C40">
        <v>190</v>
      </c>
      <c r="D40">
        <v>9000000</v>
      </c>
      <c r="E40">
        <v>18300</v>
      </c>
      <c r="F40" t="e">
        <v>#N/A</v>
      </c>
      <c r="G40">
        <v>2.2200000286102295</v>
      </c>
      <c r="H40">
        <v>20</v>
      </c>
      <c r="I40">
        <v>1</v>
      </c>
      <c r="J40">
        <v>0</v>
      </c>
      <c r="K40">
        <v>1</v>
      </c>
      <c r="L40">
        <v>0</v>
      </c>
      <c r="M40">
        <v>10</v>
      </c>
      <c r="N40">
        <v>1.0526316165924072</v>
      </c>
      <c r="O40" t="e">
        <v>#N/A</v>
      </c>
      <c r="P40">
        <v>5.2470240592956543</v>
      </c>
      <c r="Q40">
        <v>16.012735366821289</v>
      </c>
      <c r="R40">
        <v>0.79750722646713257</v>
      </c>
      <c r="S40">
        <v>0.71912270784378052</v>
      </c>
      <c r="T40" t="e">
        <v>#N/A</v>
      </c>
      <c r="U40">
        <v>0</v>
      </c>
      <c r="V40" t="e">
        <v>#N/A</v>
      </c>
      <c r="W40">
        <v>0</v>
      </c>
      <c r="X40">
        <v>-5.1293373107910156E-2</v>
      </c>
      <c r="Y40">
        <v>-0.10536003112792969</v>
      </c>
      <c r="Z40">
        <v>9.8146562576293945</v>
      </c>
      <c r="AA40">
        <v>-2.1622657775878906E-2</v>
      </c>
      <c r="AB40">
        <v>0</v>
      </c>
      <c r="AC40">
        <v>0.45263159275054932</v>
      </c>
      <c r="AD40">
        <v>0.24911907315254211</v>
      </c>
    </row>
    <row r="41" spans="1:30" x14ac:dyDescent="0.35">
      <c r="A41">
        <v>1987</v>
      </c>
      <c r="B41">
        <v>410533</v>
      </c>
      <c r="C41">
        <v>14</v>
      </c>
      <c r="D41">
        <v>1600000</v>
      </c>
      <c r="E41">
        <v>11500</v>
      </c>
      <c r="F41" t="e">
        <v>#N/A</v>
      </c>
      <c r="G41" t="e">
        <v>#N/A</v>
      </c>
      <c r="H41">
        <v>68</v>
      </c>
      <c r="I41">
        <v>0</v>
      </c>
      <c r="J41">
        <v>0</v>
      </c>
      <c r="K41">
        <v>0</v>
      </c>
      <c r="L41">
        <v>0</v>
      </c>
      <c r="M41">
        <v>3</v>
      </c>
      <c r="N41">
        <v>14.571428298950195</v>
      </c>
      <c r="O41" t="e">
        <v>#N/A</v>
      </c>
      <c r="P41">
        <v>2.6390573978424072</v>
      </c>
      <c r="Q41">
        <v>14.285513877868652</v>
      </c>
      <c r="R41" t="e">
        <v>#N/A</v>
      </c>
      <c r="S41">
        <v>2.7454376220703125</v>
      </c>
      <c r="T41" t="e">
        <v>#N/A</v>
      </c>
      <c r="U41">
        <v>0</v>
      </c>
      <c r="V41" t="e">
        <v>#N/A</v>
      </c>
      <c r="W41">
        <v>0</v>
      </c>
      <c r="X41" t="e">
        <v>#N/A</v>
      </c>
      <c r="Y41" t="e">
        <v>#N/A</v>
      </c>
      <c r="Z41">
        <v>9.350102424621582</v>
      </c>
      <c r="AA41" t="e">
        <v>#N/A</v>
      </c>
      <c r="AB41" t="e">
        <v>#N/A</v>
      </c>
      <c r="AC41" t="e">
        <v>#N/A</v>
      </c>
      <c r="AD41" t="e">
        <v>#N/A</v>
      </c>
    </row>
    <row r="42" spans="1:30" x14ac:dyDescent="0.35">
      <c r="A42">
        <v>1988</v>
      </c>
      <c r="B42">
        <v>410533</v>
      </c>
      <c r="C42">
        <v>12</v>
      </c>
      <c r="D42">
        <v>900000</v>
      </c>
      <c r="E42">
        <v>13000</v>
      </c>
      <c r="F42" t="e">
        <v>#N/A</v>
      </c>
      <c r="G42" t="e">
        <v>#N/A</v>
      </c>
      <c r="H42">
        <v>75</v>
      </c>
      <c r="I42">
        <v>0</v>
      </c>
      <c r="J42">
        <v>0</v>
      </c>
      <c r="K42">
        <v>0</v>
      </c>
      <c r="L42">
        <v>1</v>
      </c>
      <c r="M42">
        <v>5</v>
      </c>
      <c r="N42">
        <v>31.25</v>
      </c>
      <c r="O42" t="e">
        <v>#N/A</v>
      </c>
      <c r="P42">
        <v>2.4849066734313965</v>
      </c>
      <c r="Q42">
        <v>13.710149765014648</v>
      </c>
      <c r="R42" t="e">
        <v>#N/A</v>
      </c>
      <c r="S42">
        <v>3.4735181331634521</v>
      </c>
      <c r="T42" t="e">
        <v>#N/A</v>
      </c>
      <c r="U42">
        <v>0</v>
      </c>
      <c r="V42" t="e">
        <v>#N/A</v>
      </c>
      <c r="W42">
        <v>0</v>
      </c>
      <c r="X42">
        <v>-0.15415072441101074</v>
      </c>
      <c r="Y42">
        <v>-0.57536411285400391</v>
      </c>
      <c r="Z42">
        <v>9.4727048873901367</v>
      </c>
      <c r="AA42">
        <v>0.12260246276855469</v>
      </c>
      <c r="AB42">
        <v>0</v>
      </c>
      <c r="AC42">
        <v>16.678571701049805</v>
      </c>
      <c r="AD42">
        <v>0.72808051109313965</v>
      </c>
    </row>
    <row r="43" spans="1:30" x14ac:dyDescent="0.35">
      <c r="A43">
        <v>1989</v>
      </c>
      <c r="B43">
        <v>410533</v>
      </c>
      <c r="C43">
        <v>16</v>
      </c>
      <c r="D43">
        <v>1300000</v>
      </c>
      <c r="E43">
        <v>14700</v>
      </c>
      <c r="F43" t="e">
        <v>#N/A</v>
      </c>
      <c r="G43" t="e">
        <v>#N/A</v>
      </c>
      <c r="H43">
        <v>35</v>
      </c>
      <c r="I43">
        <v>0</v>
      </c>
      <c r="J43">
        <v>0</v>
      </c>
      <c r="K43">
        <v>1</v>
      </c>
      <c r="L43">
        <v>0</v>
      </c>
      <c r="M43">
        <v>9</v>
      </c>
      <c r="N43">
        <v>19.6875</v>
      </c>
      <c r="O43" t="e">
        <v>#N/A</v>
      </c>
      <c r="P43">
        <v>2.7725887298583984</v>
      </c>
      <c r="Q43">
        <v>14.077875137329102</v>
      </c>
      <c r="R43" t="e">
        <v>#N/A</v>
      </c>
      <c r="S43">
        <v>3.0295295715332031</v>
      </c>
      <c r="T43" t="e">
        <v>#N/A</v>
      </c>
      <c r="U43">
        <v>0</v>
      </c>
      <c r="V43" t="e">
        <v>#N/A</v>
      </c>
      <c r="W43">
        <v>0</v>
      </c>
      <c r="X43">
        <v>0.28768205642700195</v>
      </c>
      <c r="Y43">
        <v>0.36772537231445313</v>
      </c>
      <c r="Z43">
        <v>9.5956029891967773</v>
      </c>
      <c r="AA43">
        <v>0.12289810180664063</v>
      </c>
      <c r="AB43">
        <v>0</v>
      </c>
      <c r="AC43">
        <v>-11.5625</v>
      </c>
      <c r="AD43">
        <v>-0.44398856163024902</v>
      </c>
    </row>
    <row r="44" spans="1:30" x14ac:dyDescent="0.35">
      <c r="A44">
        <v>1987</v>
      </c>
      <c r="B44">
        <v>410535</v>
      </c>
      <c r="C44">
        <v>10</v>
      </c>
      <c r="D44">
        <v>420664</v>
      </c>
      <c r="E44">
        <v>4237</v>
      </c>
      <c r="F44" t="e">
        <v>#N/A</v>
      </c>
      <c r="G44" t="e">
        <v>#N/A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t="e">
        <v>#N/A</v>
      </c>
      <c r="P44">
        <v>2.3025851249694824</v>
      </c>
      <c r="Q44">
        <v>12.949589729309082</v>
      </c>
      <c r="R44" t="e">
        <v>#N/A</v>
      </c>
      <c r="S44">
        <v>0</v>
      </c>
      <c r="T44" t="e">
        <v>#N/A</v>
      </c>
      <c r="U44">
        <v>0</v>
      </c>
      <c r="V44" t="e">
        <v>#N/A</v>
      </c>
      <c r="W44">
        <v>0</v>
      </c>
      <c r="X44" t="e">
        <v>#N/A</v>
      </c>
      <c r="Y44" t="e">
        <v>#N/A</v>
      </c>
      <c r="Z44">
        <v>8.3516111373901367</v>
      </c>
      <c r="AA44" t="e">
        <v>#N/A</v>
      </c>
      <c r="AB44" t="e">
        <v>#N/A</v>
      </c>
      <c r="AC44" t="e">
        <v>#N/A</v>
      </c>
      <c r="AD44" t="e">
        <v>#N/A</v>
      </c>
    </row>
    <row r="45" spans="1:30" x14ac:dyDescent="0.35">
      <c r="A45">
        <v>1988</v>
      </c>
      <c r="B45">
        <v>410535</v>
      </c>
      <c r="C45">
        <v>11</v>
      </c>
      <c r="D45">
        <v>544602</v>
      </c>
      <c r="E45">
        <v>7484</v>
      </c>
      <c r="F45" t="e">
        <v>#N/A</v>
      </c>
      <c r="G45" t="e">
        <v>#N/A</v>
      </c>
      <c r="H45">
        <v>0</v>
      </c>
      <c r="I45">
        <v>0</v>
      </c>
      <c r="J45">
        <v>0</v>
      </c>
      <c r="K45">
        <v>0</v>
      </c>
      <c r="L45">
        <v>1</v>
      </c>
      <c r="M45">
        <v>0</v>
      </c>
      <c r="N45">
        <v>0</v>
      </c>
      <c r="O45" t="e">
        <v>#N/A</v>
      </c>
      <c r="P45">
        <v>2.397895336151123</v>
      </c>
      <c r="Q45">
        <v>13.207810401916504</v>
      </c>
      <c r="R45" t="e">
        <v>#N/A</v>
      </c>
      <c r="S45">
        <v>0</v>
      </c>
      <c r="T45" t="e">
        <v>#N/A</v>
      </c>
      <c r="U45">
        <v>0</v>
      </c>
      <c r="V45" t="e">
        <v>#N/A</v>
      </c>
      <c r="W45">
        <v>0</v>
      </c>
      <c r="X45">
        <v>9.5310211181640625E-2</v>
      </c>
      <c r="Y45">
        <v>0.25822067260742188</v>
      </c>
      <c r="Z45">
        <v>8.9205226898193359</v>
      </c>
      <c r="AA45">
        <v>0.56891155242919922</v>
      </c>
      <c r="AB45">
        <v>0</v>
      </c>
      <c r="AC45">
        <v>0</v>
      </c>
      <c r="AD45">
        <v>0</v>
      </c>
    </row>
    <row r="46" spans="1:30" x14ac:dyDescent="0.35">
      <c r="A46">
        <v>1989</v>
      </c>
      <c r="B46">
        <v>410535</v>
      </c>
      <c r="C46">
        <v>9</v>
      </c>
      <c r="D46">
        <v>495331</v>
      </c>
      <c r="E46">
        <v>9548</v>
      </c>
      <c r="F46" t="e">
        <v>#N/A</v>
      </c>
      <c r="G46" t="e">
        <v>#N/A</v>
      </c>
      <c r="H46">
        <v>0</v>
      </c>
      <c r="I46">
        <v>0</v>
      </c>
      <c r="J46">
        <v>0</v>
      </c>
      <c r="K46">
        <v>1</v>
      </c>
      <c r="L46">
        <v>0</v>
      </c>
      <c r="M46">
        <v>0</v>
      </c>
      <c r="N46">
        <v>0</v>
      </c>
      <c r="O46" t="e">
        <v>#N/A</v>
      </c>
      <c r="P46">
        <v>2.1972246170043945</v>
      </c>
      <c r="Q46">
        <v>13.112981796264648</v>
      </c>
      <c r="R46" t="e">
        <v>#N/A</v>
      </c>
      <c r="S46">
        <v>0</v>
      </c>
      <c r="T46" t="e">
        <v>#N/A</v>
      </c>
      <c r="U46">
        <v>0</v>
      </c>
      <c r="V46" t="e">
        <v>#N/A</v>
      </c>
      <c r="W46">
        <v>0</v>
      </c>
      <c r="X46">
        <v>-0.20067071914672852</v>
      </c>
      <c r="Y46">
        <v>-9.4828605651855469E-2</v>
      </c>
      <c r="Z46">
        <v>9.1640872955322266</v>
      </c>
      <c r="AA46">
        <v>0.24356460571289063</v>
      </c>
      <c r="AB46">
        <v>0</v>
      </c>
      <c r="AC46">
        <v>0</v>
      </c>
      <c r="AD46">
        <v>0</v>
      </c>
    </row>
    <row r="47" spans="1:30" x14ac:dyDescent="0.35">
      <c r="A47">
        <v>1987</v>
      </c>
      <c r="B47">
        <v>410536</v>
      </c>
      <c r="C47">
        <v>15</v>
      </c>
      <c r="D47">
        <v>1502502</v>
      </c>
      <c r="E47">
        <v>11742</v>
      </c>
      <c r="F47" t="e">
        <v>#N/A</v>
      </c>
      <c r="G47" t="e">
        <v>#N/A</v>
      </c>
      <c r="H47">
        <v>12</v>
      </c>
      <c r="I47">
        <v>0</v>
      </c>
      <c r="J47">
        <v>0</v>
      </c>
      <c r="K47">
        <v>0</v>
      </c>
      <c r="L47">
        <v>0</v>
      </c>
      <c r="M47">
        <v>2</v>
      </c>
      <c r="N47">
        <v>1.6000000238418579</v>
      </c>
      <c r="O47" t="e">
        <v>#N/A</v>
      </c>
      <c r="P47">
        <v>2.7080502510070801</v>
      </c>
      <c r="Q47">
        <v>14.222641944885254</v>
      </c>
      <c r="R47" t="e">
        <v>#N/A</v>
      </c>
      <c r="S47">
        <v>0.95551145076751709</v>
      </c>
      <c r="T47" t="e">
        <v>#N/A</v>
      </c>
      <c r="U47">
        <v>0</v>
      </c>
      <c r="V47" t="e">
        <v>#N/A</v>
      </c>
      <c r="W47">
        <v>0</v>
      </c>
      <c r="X47" t="e">
        <v>#N/A</v>
      </c>
      <c r="Y47" t="e">
        <v>#N/A</v>
      </c>
      <c r="Z47">
        <v>9.3709278106689453</v>
      </c>
      <c r="AA47" t="e">
        <v>#N/A</v>
      </c>
      <c r="AB47" t="e">
        <v>#N/A</v>
      </c>
      <c r="AC47" t="e">
        <v>#N/A</v>
      </c>
      <c r="AD47" t="e">
        <v>#N/A</v>
      </c>
    </row>
    <row r="48" spans="1:30" x14ac:dyDescent="0.35">
      <c r="A48">
        <v>1988</v>
      </c>
      <c r="B48">
        <v>410536</v>
      </c>
      <c r="C48">
        <v>16</v>
      </c>
      <c r="D48">
        <v>1840912</v>
      </c>
      <c r="E48">
        <v>12740</v>
      </c>
      <c r="F48" t="e">
        <v>#N/A</v>
      </c>
      <c r="G48" t="e">
        <v>#N/A</v>
      </c>
      <c r="H48">
        <v>12</v>
      </c>
      <c r="I48">
        <v>0</v>
      </c>
      <c r="J48">
        <v>0</v>
      </c>
      <c r="K48">
        <v>0</v>
      </c>
      <c r="L48">
        <v>1</v>
      </c>
      <c r="M48">
        <v>2</v>
      </c>
      <c r="N48">
        <v>1.5</v>
      </c>
      <c r="O48" t="e">
        <v>#N/A</v>
      </c>
      <c r="P48">
        <v>2.7725887298583984</v>
      </c>
      <c r="Q48">
        <v>14.425771713256836</v>
      </c>
      <c r="R48" t="e">
        <v>#N/A</v>
      </c>
      <c r="S48">
        <v>0.9162907600402832</v>
      </c>
      <c r="T48" t="e">
        <v>#N/A</v>
      </c>
      <c r="U48">
        <v>0</v>
      </c>
      <c r="V48" t="e">
        <v>#N/A</v>
      </c>
      <c r="W48">
        <v>0</v>
      </c>
      <c r="X48">
        <v>6.4538478851318359E-2</v>
      </c>
      <c r="Y48">
        <v>0.20312976837158203</v>
      </c>
      <c r="Z48">
        <v>9.4525022506713867</v>
      </c>
      <c r="AA48">
        <v>8.1574440002441406E-2</v>
      </c>
      <c r="AB48">
        <v>0</v>
      </c>
      <c r="AC48">
        <v>-0.10000002384185791</v>
      </c>
      <c r="AD48">
        <v>-3.9220690727233887E-2</v>
      </c>
    </row>
    <row r="49" spans="1:30" x14ac:dyDescent="0.35">
      <c r="A49">
        <v>1989</v>
      </c>
      <c r="B49">
        <v>410536</v>
      </c>
      <c r="C49">
        <v>18</v>
      </c>
      <c r="D49">
        <v>2273869</v>
      </c>
      <c r="E49">
        <v>13700</v>
      </c>
      <c r="F49" t="e">
        <v>#N/A</v>
      </c>
      <c r="G49" t="e">
        <v>#N/A</v>
      </c>
      <c r="H49">
        <v>8</v>
      </c>
      <c r="I49">
        <v>0</v>
      </c>
      <c r="J49">
        <v>0</v>
      </c>
      <c r="K49">
        <v>1</v>
      </c>
      <c r="L49">
        <v>0</v>
      </c>
      <c r="M49">
        <v>3</v>
      </c>
      <c r="N49">
        <v>1.3333333730697632</v>
      </c>
      <c r="O49" t="e">
        <v>#N/A</v>
      </c>
      <c r="P49">
        <v>2.8903717994689941</v>
      </c>
      <c r="Q49">
        <v>14.636993408203125</v>
      </c>
      <c r="R49" t="e">
        <v>#N/A</v>
      </c>
      <c r="S49">
        <v>0.84729790687561035</v>
      </c>
      <c r="T49" t="e">
        <v>#N/A</v>
      </c>
      <c r="U49">
        <v>0</v>
      </c>
      <c r="V49" t="e">
        <v>#N/A</v>
      </c>
      <c r="W49">
        <v>0</v>
      </c>
      <c r="X49">
        <v>0.1177830696105957</v>
      </c>
      <c r="Y49">
        <v>0.21122169494628906</v>
      </c>
      <c r="Z49">
        <v>9.525151252746582</v>
      </c>
      <c r="AA49">
        <v>7.2649002075195313E-2</v>
      </c>
      <c r="AB49">
        <v>0</v>
      </c>
      <c r="AC49">
        <v>-0.16666662693023682</v>
      </c>
      <c r="AD49">
        <v>-6.8992853164672852E-2</v>
      </c>
    </row>
    <row r="50" spans="1:30" x14ac:dyDescent="0.35">
      <c r="A50">
        <v>1987</v>
      </c>
      <c r="B50">
        <v>410538</v>
      </c>
      <c r="C50" t="e">
        <v>#N/A</v>
      </c>
      <c r="D50" t="e">
        <v>#N/A</v>
      </c>
      <c r="E50">
        <v>19760</v>
      </c>
      <c r="F50">
        <v>2.6400001049041748</v>
      </c>
      <c r="G50" t="e">
        <v>#N/A</v>
      </c>
      <c r="H50">
        <v>0</v>
      </c>
      <c r="I50">
        <v>1</v>
      </c>
      <c r="J50">
        <v>0</v>
      </c>
      <c r="K50">
        <v>0</v>
      </c>
      <c r="L50">
        <v>0</v>
      </c>
      <c r="M50">
        <v>0</v>
      </c>
      <c r="N50" t="e">
        <v>#N/A</v>
      </c>
      <c r="O50">
        <v>0.9707789421081543</v>
      </c>
      <c r="P50" t="e">
        <v>#N/A</v>
      </c>
      <c r="Q50" t="e">
        <v>#N/A</v>
      </c>
      <c r="R50" t="e">
        <v>#N/A</v>
      </c>
      <c r="S50" t="e">
        <v>#N/A</v>
      </c>
      <c r="T50" t="e">
        <v>#N/A</v>
      </c>
      <c r="U50">
        <v>0</v>
      </c>
      <c r="V50" t="e">
        <v>#N/A</v>
      </c>
      <c r="W50">
        <v>0</v>
      </c>
      <c r="X50" t="e">
        <v>#N/A</v>
      </c>
      <c r="Y50" t="e">
        <v>#N/A</v>
      </c>
      <c r="Z50">
        <v>9.8914146423339844</v>
      </c>
      <c r="AA50" t="e">
        <v>#N/A</v>
      </c>
      <c r="AB50" t="e">
        <v>#N/A</v>
      </c>
      <c r="AC50" t="e">
        <v>#N/A</v>
      </c>
      <c r="AD50" t="e">
        <v>#N/A</v>
      </c>
    </row>
    <row r="51" spans="1:30" x14ac:dyDescent="0.35">
      <c r="A51">
        <v>1988</v>
      </c>
      <c r="B51">
        <v>410538</v>
      </c>
      <c r="C51" t="e">
        <v>#N/A</v>
      </c>
      <c r="D51">
        <v>6276271</v>
      </c>
      <c r="E51">
        <v>20800</v>
      </c>
      <c r="F51">
        <v>2.7400000095367432</v>
      </c>
      <c r="G51" t="e">
        <v>#N/A</v>
      </c>
      <c r="H51">
        <v>0</v>
      </c>
      <c r="I51">
        <v>1</v>
      </c>
      <c r="J51">
        <v>0</v>
      </c>
      <c r="K51">
        <v>0</v>
      </c>
      <c r="L51">
        <v>1</v>
      </c>
      <c r="M51">
        <v>0</v>
      </c>
      <c r="N51" t="e">
        <v>#N/A</v>
      </c>
      <c r="O51">
        <v>1.007957935333252</v>
      </c>
      <c r="P51" t="e">
        <v>#N/A</v>
      </c>
      <c r="Q51">
        <v>15.652286529541016</v>
      </c>
      <c r="R51" t="e">
        <v>#N/A</v>
      </c>
      <c r="S51" t="e">
        <v>#N/A</v>
      </c>
      <c r="T51">
        <v>0.9707789421081543</v>
      </c>
      <c r="U51">
        <v>0</v>
      </c>
      <c r="V51">
        <v>3.7178993225097656E-2</v>
      </c>
      <c r="W51">
        <v>0</v>
      </c>
      <c r="X51" t="e">
        <v>#N/A</v>
      </c>
      <c r="Y51" t="e">
        <v>#N/A</v>
      </c>
      <c r="Z51">
        <v>9.9427080154418945</v>
      </c>
      <c r="AA51">
        <v>5.1293373107910156E-2</v>
      </c>
      <c r="AB51">
        <v>0</v>
      </c>
      <c r="AC51" t="e">
        <v>#N/A</v>
      </c>
      <c r="AD51" t="e">
        <v>#N/A</v>
      </c>
    </row>
    <row r="52" spans="1:30" x14ac:dyDescent="0.35">
      <c r="A52">
        <v>1989</v>
      </c>
      <c r="B52">
        <v>410538</v>
      </c>
      <c r="C52">
        <v>60</v>
      </c>
      <c r="D52">
        <v>5286605</v>
      </c>
      <c r="E52">
        <v>20800</v>
      </c>
      <c r="F52">
        <v>2.5399999618530273</v>
      </c>
      <c r="G52" t="e">
        <v>#N/A</v>
      </c>
      <c r="H52">
        <v>30</v>
      </c>
      <c r="I52">
        <v>1</v>
      </c>
      <c r="J52">
        <v>0</v>
      </c>
      <c r="K52">
        <v>1</v>
      </c>
      <c r="L52">
        <v>0</v>
      </c>
      <c r="M52">
        <v>50</v>
      </c>
      <c r="N52">
        <v>25</v>
      </c>
      <c r="O52">
        <v>0.93216407299041748</v>
      </c>
      <c r="P52">
        <v>4.0943446159362793</v>
      </c>
      <c r="Q52">
        <v>15.480687141418457</v>
      </c>
      <c r="R52" t="e">
        <v>#N/A</v>
      </c>
      <c r="S52">
        <v>3.25809645652771</v>
      </c>
      <c r="T52">
        <v>1.007957935333252</v>
      </c>
      <c r="U52">
        <v>0</v>
      </c>
      <c r="V52">
        <v>-7.5793862342834473E-2</v>
      </c>
      <c r="W52">
        <v>0</v>
      </c>
      <c r="X52" t="e">
        <v>#N/A</v>
      </c>
      <c r="Y52">
        <v>-0.17159938812255859</v>
      </c>
      <c r="Z52">
        <v>9.9427080154418945</v>
      </c>
      <c r="AA52">
        <v>0</v>
      </c>
      <c r="AB52">
        <v>0</v>
      </c>
      <c r="AC52" t="e">
        <v>#N/A</v>
      </c>
      <c r="AD52" t="e">
        <v>#N/A</v>
      </c>
    </row>
    <row r="53" spans="1:30" x14ac:dyDescent="0.35">
      <c r="A53">
        <v>1987</v>
      </c>
      <c r="B53">
        <v>410540</v>
      </c>
      <c r="C53">
        <v>50</v>
      </c>
      <c r="D53">
        <v>5200000</v>
      </c>
      <c r="E53">
        <v>20000</v>
      </c>
      <c r="F53" t="e">
        <v>#N/A</v>
      </c>
      <c r="G53" t="e">
        <v>#N/A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t="e">
        <v>#N/A</v>
      </c>
      <c r="P53">
        <v>3.9120230674743652</v>
      </c>
      <c r="Q53">
        <v>15.464169502258301</v>
      </c>
      <c r="R53" t="e">
        <v>#N/A</v>
      </c>
      <c r="S53">
        <v>0</v>
      </c>
      <c r="T53" t="e">
        <v>#N/A</v>
      </c>
      <c r="U53">
        <v>0</v>
      </c>
      <c r="V53" t="e">
        <v>#N/A</v>
      </c>
      <c r="W53">
        <v>0</v>
      </c>
      <c r="X53" t="e">
        <v>#N/A</v>
      </c>
      <c r="Y53" t="e">
        <v>#N/A</v>
      </c>
      <c r="Z53">
        <v>9.9034872055053711</v>
      </c>
      <c r="AA53" t="e">
        <v>#N/A</v>
      </c>
      <c r="AB53" t="e">
        <v>#N/A</v>
      </c>
      <c r="AC53" t="e">
        <v>#N/A</v>
      </c>
      <c r="AD53" t="e">
        <v>#N/A</v>
      </c>
    </row>
    <row r="54" spans="1:30" x14ac:dyDescent="0.35">
      <c r="A54">
        <v>1988</v>
      </c>
      <c r="B54">
        <v>410540</v>
      </c>
      <c r="C54">
        <v>50</v>
      </c>
      <c r="D54">
        <v>6500000</v>
      </c>
      <c r="E54">
        <v>23000</v>
      </c>
      <c r="F54" t="e">
        <v>#N/A</v>
      </c>
      <c r="G54" t="e">
        <v>#N/A</v>
      </c>
      <c r="H54">
        <v>0</v>
      </c>
      <c r="I54">
        <v>0</v>
      </c>
      <c r="J54">
        <v>0</v>
      </c>
      <c r="K54">
        <v>0</v>
      </c>
      <c r="L54">
        <v>1</v>
      </c>
      <c r="M54">
        <v>0</v>
      </c>
      <c r="N54">
        <v>0</v>
      </c>
      <c r="O54" t="e">
        <v>#N/A</v>
      </c>
      <c r="P54">
        <v>3.9120230674743652</v>
      </c>
      <c r="Q54">
        <v>15.687313079833984</v>
      </c>
      <c r="R54" t="e">
        <v>#N/A</v>
      </c>
      <c r="S54">
        <v>0</v>
      </c>
      <c r="T54" t="e">
        <v>#N/A</v>
      </c>
      <c r="U54">
        <v>0</v>
      </c>
      <c r="V54" t="e">
        <v>#N/A</v>
      </c>
      <c r="W54">
        <v>0</v>
      </c>
      <c r="X54">
        <v>0</v>
      </c>
      <c r="Y54">
        <v>0.22314357757568359</v>
      </c>
      <c r="Z54">
        <v>10.043249130249023</v>
      </c>
      <c r="AA54">
        <v>0.13976192474365234</v>
      </c>
      <c r="AB54">
        <v>0</v>
      </c>
      <c r="AC54">
        <v>0</v>
      </c>
      <c r="AD54">
        <v>0</v>
      </c>
    </row>
    <row r="55" spans="1:30" x14ac:dyDescent="0.35">
      <c r="A55">
        <v>1989</v>
      </c>
      <c r="B55">
        <v>410540</v>
      </c>
      <c r="C55">
        <v>55</v>
      </c>
      <c r="D55">
        <v>5600000</v>
      </c>
      <c r="E55">
        <v>25000</v>
      </c>
      <c r="F55" t="e">
        <v>#N/A</v>
      </c>
      <c r="G55" t="e">
        <v>#N/A</v>
      </c>
      <c r="H55">
        <v>0</v>
      </c>
      <c r="I55">
        <v>0</v>
      </c>
      <c r="J55">
        <v>0</v>
      </c>
      <c r="K55">
        <v>1</v>
      </c>
      <c r="L55">
        <v>0</v>
      </c>
      <c r="M55">
        <v>0</v>
      </c>
      <c r="N55">
        <v>0</v>
      </c>
      <c r="O55" t="e">
        <v>#N/A</v>
      </c>
      <c r="P55">
        <v>4.0073332786560059</v>
      </c>
      <c r="Q55">
        <v>15.538277626037598</v>
      </c>
      <c r="R55" t="e">
        <v>#N/A</v>
      </c>
      <c r="S55">
        <v>0</v>
      </c>
      <c r="T55" t="e">
        <v>#N/A</v>
      </c>
      <c r="U55">
        <v>0</v>
      </c>
      <c r="V55" t="e">
        <v>#N/A</v>
      </c>
      <c r="W55">
        <v>0</v>
      </c>
      <c r="X55">
        <v>9.5310211181640625E-2</v>
      </c>
      <c r="Y55">
        <v>-0.14903545379638672</v>
      </c>
      <c r="Z55">
        <v>10.126630783081055</v>
      </c>
      <c r="AA55">
        <v>8.338165283203125E-2</v>
      </c>
      <c r="AB55">
        <v>0</v>
      </c>
      <c r="AC55">
        <v>0</v>
      </c>
      <c r="AD55">
        <v>0</v>
      </c>
    </row>
    <row r="56" spans="1:30" x14ac:dyDescent="0.35">
      <c r="A56">
        <v>1987</v>
      </c>
      <c r="B56">
        <v>410544</v>
      </c>
      <c r="C56">
        <v>30</v>
      </c>
      <c r="D56" t="e">
        <v>#N/A</v>
      </c>
      <c r="E56">
        <v>19760</v>
      </c>
      <c r="F56" t="e">
        <v>#N/A</v>
      </c>
      <c r="G56" t="e">
        <v>#N/A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t="e">
        <v>#N/A</v>
      </c>
      <c r="P56">
        <v>3.4011974334716797</v>
      </c>
      <c r="Q56" t="e">
        <v>#N/A</v>
      </c>
      <c r="R56" t="e">
        <v>#N/A</v>
      </c>
      <c r="S56">
        <v>0</v>
      </c>
      <c r="T56" t="e">
        <v>#N/A</v>
      </c>
      <c r="U56">
        <v>0</v>
      </c>
      <c r="V56" t="e">
        <v>#N/A</v>
      </c>
      <c r="W56">
        <v>0</v>
      </c>
      <c r="X56" t="e">
        <v>#N/A</v>
      </c>
      <c r="Y56" t="e">
        <v>#N/A</v>
      </c>
      <c r="Z56">
        <v>9.8914146423339844</v>
      </c>
      <c r="AA56" t="e">
        <v>#N/A</v>
      </c>
      <c r="AB56" t="e">
        <v>#N/A</v>
      </c>
      <c r="AC56" t="e">
        <v>#N/A</v>
      </c>
      <c r="AD56" t="e">
        <v>#N/A</v>
      </c>
    </row>
    <row r="57" spans="1:30" x14ac:dyDescent="0.35">
      <c r="A57">
        <v>1988</v>
      </c>
      <c r="B57">
        <v>410544</v>
      </c>
      <c r="C57">
        <v>32</v>
      </c>
      <c r="D57" t="e">
        <v>#N/A</v>
      </c>
      <c r="E57">
        <v>20280</v>
      </c>
      <c r="F57" t="e">
        <v>#N/A</v>
      </c>
      <c r="G57" t="e">
        <v>#N/A</v>
      </c>
      <c r="H57">
        <v>10</v>
      </c>
      <c r="I57">
        <v>0</v>
      </c>
      <c r="J57">
        <v>0</v>
      </c>
      <c r="K57">
        <v>0</v>
      </c>
      <c r="L57">
        <v>1</v>
      </c>
      <c r="M57">
        <v>4</v>
      </c>
      <c r="N57">
        <v>1.25</v>
      </c>
      <c r="O57" t="e">
        <v>#N/A</v>
      </c>
      <c r="P57">
        <v>3.465735912322998</v>
      </c>
      <c r="Q57" t="e">
        <v>#N/A</v>
      </c>
      <c r="R57" t="e">
        <v>#N/A</v>
      </c>
      <c r="S57">
        <v>0.81093019247055054</v>
      </c>
      <c r="T57" t="e">
        <v>#N/A</v>
      </c>
      <c r="U57">
        <v>0</v>
      </c>
      <c r="V57" t="e">
        <v>#N/A</v>
      </c>
      <c r="W57">
        <v>0</v>
      </c>
      <c r="X57">
        <v>6.4538478851318359E-2</v>
      </c>
      <c r="Y57" t="e">
        <v>#N/A</v>
      </c>
      <c r="Z57">
        <v>9.9173908233642578</v>
      </c>
      <c r="AA57">
        <v>2.5976181030273438E-2</v>
      </c>
      <c r="AB57">
        <v>0</v>
      </c>
      <c r="AC57">
        <v>1.25</v>
      </c>
      <c r="AD57">
        <v>0.81093019247055054</v>
      </c>
    </row>
    <row r="58" spans="1:30" x14ac:dyDescent="0.35">
      <c r="A58">
        <v>1989</v>
      </c>
      <c r="B58">
        <v>410544</v>
      </c>
      <c r="C58">
        <v>34</v>
      </c>
      <c r="D58" t="e">
        <v>#N/A</v>
      </c>
      <c r="E58">
        <v>20800</v>
      </c>
      <c r="F58" t="e">
        <v>#N/A</v>
      </c>
      <c r="G58" t="e">
        <v>#N/A</v>
      </c>
      <c r="H58">
        <v>10</v>
      </c>
      <c r="I58">
        <v>0</v>
      </c>
      <c r="J58">
        <v>0</v>
      </c>
      <c r="K58">
        <v>1</v>
      </c>
      <c r="L58">
        <v>0</v>
      </c>
      <c r="M58">
        <v>6</v>
      </c>
      <c r="N58">
        <v>1.7647058963775635</v>
      </c>
      <c r="O58" t="e">
        <v>#N/A</v>
      </c>
      <c r="P58">
        <v>3.5263605117797852</v>
      </c>
      <c r="Q58" t="e">
        <v>#N/A</v>
      </c>
      <c r="R58" t="e">
        <v>#N/A</v>
      </c>
      <c r="S58">
        <v>1.0169342756271362</v>
      </c>
      <c r="T58" t="e">
        <v>#N/A</v>
      </c>
      <c r="U58">
        <v>0</v>
      </c>
      <c r="V58" t="e">
        <v>#N/A</v>
      </c>
      <c r="W58">
        <v>0</v>
      </c>
      <c r="X58">
        <v>6.0624599456787109E-2</v>
      </c>
      <c r="Y58" t="e">
        <v>#N/A</v>
      </c>
      <c r="Z58">
        <v>9.9427080154418945</v>
      </c>
      <c r="AA58">
        <v>2.5317192077636719E-2</v>
      </c>
      <c r="AB58">
        <v>0</v>
      </c>
      <c r="AC58">
        <v>0.51470589637756348</v>
      </c>
      <c r="AD58">
        <v>0.20600408315658569</v>
      </c>
    </row>
    <row r="59" spans="1:30" x14ac:dyDescent="0.35">
      <c r="A59">
        <v>1987</v>
      </c>
      <c r="B59">
        <v>410546</v>
      </c>
      <c r="C59">
        <v>153</v>
      </c>
      <c r="D59">
        <v>10000000</v>
      </c>
      <c r="E59">
        <v>12500</v>
      </c>
      <c r="F59" t="e">
        <v>#N/A</v>
      </c>
      <c r="G59" t="e">
        <v>#N/A</v>
      </c>
      <c r="H59">
        <v>8</v>
      </c>
      <c r="I59">
        <v>0</v>
      </c>
      <c r="J59">
        <v>0</v>
      </c>
      <c r="K59">
        <v>0</v>
      </c>
      <c r="L59">
        <v>0</v>
      </c>
      <c r="M59">
        <v>7</v>
      </c>
      <c r="N59">
        <v>0.36601307988166809</v>
      </c>
      <c r="O59" t="e">
        <v>#N/A</v>
      </c>
      <c r="P59">
        <v>5.0304379463195801</v>
      </c>
      <c r="Q59">
        <v>16.118095397949219</v>
      </c>
      <c r="R59" t="e">
        <v>#N/A</v>
      </c>
      <c r="S59">
        <v>0.31189632415771484</v>
      </c>
      <c r="T59" t="e">
        <v>#N/A</v>
      </c>
      <c r="U59">
        <v>0</v>
      </c>
      <c r="V59" t="e">
        <v>#N/A</v>
      </c>
      <c r="W59">
        <v>0</v>
      </c>
      <c r="X59" t="e">
        <v>#N/A</v>
      </c>
      <c r="Y59" t="e">
        <v>#N/A</v>
      </c>
      <c r="Z59">
        <v>9.4334840774536133</v>
      </c>
      <c r="AA59" t="e">
        <v>#N/A</v>
      </c>
      <c r="AB59" t="e">
        <v>#N/A</v>
      </c>
      <c r="AC59" t="e">
        <v>#N/A</v>
      </c>
      <c r="AD59" t="e">
        <v>#N/A</v>
      </c>
    </row>
    <row r="60" spans="1:30" x14ac:dyDescent="0.35">
      <c r="A60">
        <v>1988</v>
      </c>
      <c r="B60">
        <v>410546</v>
      </c>
      <c r="C60">
        <v>134</v>
      </c>
      <c r="D60">
        <v>11000000</v>
      </c>
      <c r="E60">
        <v>13000</v>
      </c>
      <c r="F60" t="e">
        <v>#N/A</v>
      </c>
      <c r="G60" t="e">
        <v>#N/A</v>
      </c>
      <c r="H60">
        <v>8</v>
      </c>
      <c r="I60">
        <v>0</v>
      </c>
      <c r="J60">
        <v>0</v>
      </c>
      <c r="K60">
        <v>0</v>
      </c>
      <c r="L60">
        <v>1</v>
      </c>
      <c r="M60">
        <v>6</v>
      </c>
      <c r="N60">
        <v>0.35820895433425903</v>
      </c>
      <c r="O60" t="e">
        <v>#N/A</v>
      </c>
      <c r="P60">
        <v>4.8978400230407715</v>
      </c>
      <c r="Q60">
        <v>16.213405609130859</v>
      </c>
      <c r="R60" t="e">
        <v>#N/A</v>
      </c>
      <c r="S60">
        <v>0.3061668872833252</v>
      </c>
      <c r="T60" t="e">
        <v>#N/A</v>
      </c>
      <c r="U60">
        <v>0</v>
      </c>
      <c r="V60" t="e">
        <v>#N/A</v>
      </c>
      <c r="W60">
        <v>0</v>
      </c>
      <c r="X60">
        <v>-0.13259792327880859</v>
      </c>
      <c r="Y60">
        <v>9.5310211181640625E-2</v>
      </c>
      <c r="Z60">
        <v>9.4727048873901367</v>
      </c>
      <c r="AA60">
        <v>3.9220809936523438E-2</v>
      </c>
      <c r="AB60">
        <v>0</v>
      </c>
      <c r="AC60">
        <v>-7.8041255474090576E-3</v>
      </c>
      <c r="AD60">
        <v>-5.7294368743896484E-3</v>
      </c>
    </row>
    <row r="61" spans="1:30" x14ac:dyDescent="0.35">
      <c r="A61">
        <v>1989</v>
      </c>
      <c r="B61">
        <v>410546</v>
      </c>
      <c r="C61">
        <v>146</v>
      </c>
      <c r="D61">
        <v>12000000</v>
      </c>
      <c r="E61">
        <v>13500</v>
      </c>
      <c r="F61" t="e">
        <v>#N/A</v>
      </c>
      <c r="G61" t="e">
        <v>#N/A</v>
      </c>
      <c r="H61">
        <v>40</v>
      </c>
      <c r="I61">
        <v>0</v>
      </c>
      <c r="J61">
        <v>0</v>
      </c>
      <c r="K61">
        <v>1</v>
      </c>
      <c r="L61">
        <v>0</v>
      </c>
      <c r="M61">
        <v>28</v>
      </c>
      <c r="N61">
        <v>7.6712327003479004</v>
      </c>
      <c r="O61" t="e">
        <v>#N/A</v>
      </c>
      <c r="P61">
        <v>4.9836068153381348</v>
      </c>
      <c r="Q61">
        <v>16.300416946411133</v>
      </c>
      <c r="R61" t="e">
        <v>#N/A</v>
      </c>
      <c r="S61">
        <v>2.1600110530853271</v>
      </c>
      <c r="T61" t="e">
        <v>#N/A</v>
      </c>
      <c r="U61">
        <v>0</v>
      </c>
      <c r="V61" t="e">
        <v>#N/A</v>
      </c>
      <c r="W61">
        <v>0</v>
      </c>
      <c r="X61">
        <v>8.5766792297363281E-2</v>
      </c>
      <c r="Y61">
        <v>8.7011337280273438E-2</v>
      </c>
      <c r="Z61">
        <v>9.5104446411132813</v>
      </c>
      <c r="AA61">
        <v>3.7739753723144531E-2</v>
      </c>
      <c r="AB61">
        <v>0</v>
      </c>
      <c r="AC61">
        <v>7.313023567199707</v>
      </c>
      <c r="AD61">
        <v>1.853844165802002</v>
      </c>
    </row>
    <row r="62" spans="1:30" x14ac:dyDescent="0.35">
      <c r="A62">
        <v>1987</v>
      </c>
      <c r="B62">
        <v>410547</v>
      </c>
      <c r="C62">
        <v>20</v>
      </c>
      <c r="D62">
        <v>2300000</v>
      </c>
      <c r="E62">
        <v>20000</v>
      </c>
      <c r="F62" t="e">
        <v>#N/A</v>
      </c>
      <c r="G62">
        <v>10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t="e">
        <v>#N/A</v>
      </c>
      <c r="P62">
        <v>2.995732307434082</v>
      </c>
      <c r="Q62">
        <v>14.648419380187988</v>
      </c>
      <c r="R62">
        <v>2.3025851249694824</v>
      </c>
      <c r="S62">
        <v>0</v>
      </c>
      <c r="T62" t="e">
        <v>#N/A</v>
      </c>
      <c r="U62">
        <v>0</v>
      </c>
      <c r="V62" t="e">
        <v>#N/A</v>
      </c>
      <c r="W62">
        <v>0</v>
      </c>
      <c r="X62" t="e">
        <v>#N/A</v>
      </c>
      <c r="Y62" t="e">
        <v>#N/A</v>
      </c>
      <c r="Z62">
        <v>9.9034872055053711</v>
      </c>
      <c r="AA62" t="e">
        <v>#N/A</v>
      </c>
      <c r="AB62" t="e">
        <v>#N/A</v>
      </c>
      <c r="AC62" t="e">
        <v>#N/A</v>
      </c>
      <c r="AD62" t="e">
        <v>#N/A</v>
      </c>
    </row>
    <row r="63" spans="1:30" x14ac:dyDescent="0.35">
      <c r="A63">
        <v>1988</v>
      </c>
      <c r="B63">
        <v>410547</v>
      </c>
      <c r="C63">
        <v>23</v>
      </c>
      <c r="D63">
        <v>2500000</v>
      </c>
      <c r="E63">
        <v>23000</v>
      </c>
      <c r="F63" t="e">
        <v>#N/A</v>
      </c>
      <c r="G63">
        <v>10</v>
      </c>
      <c r="H63">
        <v>0</v>
      </c>
      <c r="I63">
        <v>0</v>
      </c>
      <c r="J63">
        <v>0</v>
      </c>
      <c r="K63">
        <v>0</v>
      </c>
      <c r="L63">
        <v>1</v>
      </c>
      <c r="M63">
        <v>0</v>
      </c>
      <c r="N63">
        <v>0</v>
      </c>
      <c r="O63" t="e">
        <v>#N/A</v>
      </c>
      <c r="P63">
        <v>3.1354942321777344</v>
      </c>
      <c r="Q63">
        <v>14.73180103302002</v>
      </c>
      <c r="R63">
        <v>2.3025851249694824</v>
      </c>
      <c r="S63">
        <v>0</v>
      </c>
      <c r="T63" t="e">
        <v>#N/A</v>
      </c>
      <c r="U63">
        <v>0</v>
      </c>
      <c r="V63" t="e">
        <v>#N/A</v>
      </c>
      <c r="W63">
        <v>0</v>
      </c>
      <c r="X63">
        <v>0.13976192474365234</v>
      </c>
      <c r="Y63">
        <v>8.338165283203125E-2</v>
      </c>
      <c r="Z63">
        <v>10.043249130249023</v>
      </c>
      <c r="AA63">
        <v>0.13976192474365234</v>
      </c>
      <c r="AB63">
        <v>0</v>
      </c>
      <c r="AC63">
        <v>0</v>
      </c>
      <c r="AD63">
        <v>0</v>
      </c>
    </row>
    <row r="64" spans="1:30" x14ac:dyDescent="0.35">
      <c r="A64">
        <v>1989</v>
      </c>
      <c r="B64">
        <v>410547</v>
      </c>
      <c r="C64">
        <v>25</v>
      </c>
      <c r="D64">
        <v>3000000</v>
      </c>
      <c r="E64">
        <v>25000</v>
      </c>
      <c r="F64" t="e">
        <v>#N/A</v>
      </c>
      <c r="G64">
        <v>10</v>
      </c>
      <c r="H64">
        <v>48</v>
      </c>
      <c r="I64">
        <v>0</v>
      </c>
      <c r="J64">
        <v>0</v>
      </c>
      <c r="K64">
        <v>1</v>
      </c>
      <c r="L64">
        <v>0</v>
      </c>
      <c r="M64">
        <v>1</v>
      </c>
      <c r="N64">
        <v>1.9199999570846558</v>
      </c>
      <c r="O64" t="e">
        <v>#N/A</v>
      </c>
      <c r="P64">
        <v>3.2188758850097656</v>
      </c>
      <c r="Q64">
        <v>14.914122581481934</v>
      </c>
      <c r="R64">
        <v>2.3025851249694824</v>
      </c>
      <c r="S64">
        <v>1.07158362865448</v>
      </c>
      <c r="T64" t="e">
        <v>#N/A</v>
      </c>
      <c r="U64">
        <v>0</v>
      </c>
      <c r="V64" t="e">
        <v>#N/A</v>
      </c>
      <c r="W64">
        <v>0</v>
      </c>
      <c r="X64">
        <v>8.338165283203125E-2</v>
      </c>
      <c r="Y64">
        <v>0.18232154846191406</v>
      </c>
      <c r="Z64">
        <v>10.126630783081055</v>
      </c>
      <c r="AA64">
        <v>8.338165283203125E-2</v>
      </c>
      <c r="AB64">
        <v>0</v>
      </c>
      <c r="AC64">
        <v>1.9199999570846558</v>
      </c>
      <c r="AD64">
        <v>1.07158362865448</v>
      </c>
    </row>
    <row r="65" spans="1:30" x14ac:dyDescent="0.35">
      <c r="A65">
        <v>1987</v>
      </c>
      <c r="B65">
        <v>410556</v>
      </c>
      <c r="C65" t="e">
        <v>#N/A</v>
      </c>
      <c r="D65" t="e">
        <v>#N/A</v>
      </c>
      <c r="E65" t="e">
        <v>#N/A</v>
      </c>
      <c r="F65" t="e">
        <v>#N/A</v>
      </c>
      <c r="G65" t="e">
        <v>#N/A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 t="e">
        <v>#N/A</v>
      </c>
      <c r="O65" t="e">
        <v>#N/A</v>
      </c>
      <c r="P65" t="e">
        <v>#N/A</v>
      </c>
      <c r="Q65" t="e">
        <v>#N/A</v>
      </c>
      <c r="R65" t="e">
        <v>#N/A</v>
      </c>
      <c r="S65" t="e">
        <v>#N/A</v>
      </c>
      <c r="T65" t="e">
        <v>#N/A</v>
      </c>
      <c r="U65">
        <v>0</v>
      </c>
      <c r="V65" t="e">
        <v>#N/A</v>
      </c>
      <c r="W65">
        <v>0</v>
      </c>
      <c r="X65" t="e">
        <v>#N/A</v>
      </c>
      <c r="Y65" t="e">
        <v>#N/A</v>
      </c>
      <c r="Z65" t="e">
        <v>#N/A</v>
      </c>
      <c r="AA65" t="e">
        <v>#N/A</v>
      </c>
      <c r="AB65" t="e">
        <v>#N/A</v>
      </c>
      <c r="AC65" t="e">
        <v>#N/A</v>
      </c>
      <c r="AD65" t="e">
        <v>#N/A</v>
      </c>
    </row>
    <row r="66" spans="1:30" x14ac:dyDescent="0.35">
      <c r="A66">
        <v>1988</v>
      </c>
      <c r="B66">
        <v>410556</v>
      </c>
      <c r="C66" t="e">
        <v>#N/A</v>
      </c>
      <c r="D66" t="e">
        <v>#N/A</v>
      </c>
      <c r="E66" t="e">
        <v>#N/A</v>
      </c>
      <c r="F66" t="e">
        <v>#N/A</v>
      </c>
      <c r="G66" t="e">
        <v>#N/A</v>
      </c>
      <c r="H66">
        <v>0</v>
      </c>
      <c r="I66">
        <v>0</v>
      </c>
      <c r="J66">
        <v>0</v>
      </c>
      <c r="K66">
        <v>0</v>
      </c>
      <c r="L66">
        <v>1</v>
      </c>
      <c r="M66">
        <v>0</v>
      </c>
      <c r="N66" t="e">
        <v>#N/A</v>
      </c>
      <c r="O66" t="e">
        <v>#N/A</v>
      </c>
      <c r="P66" t="e">
        <v>#N/A</v>
      </c>
      <c r="Q66" t="e">
        <v>#N/A</v>
      </c>
      <c r="R66" t="e">
        <v>#N/A</v>
      </c>
      <c r="S66" t="e">
        <v>#N/A</v>
      </c>
      <c r="T66" t="e">
        <v>#N/A</v>
      </c>
      <c r="U66">
        <v>0</v>
      </c>
      <c r="V66" t="e">
        <v>#N/A</v>
      </c>
      <c r="W66">
        <v>0</v>
      </c>
      <c r="X66" t="e">
        <v>#N/A</v>
      </c>
      <c r="Y66" t="e">
        <v>#N/A</v>
      </c>
      <c r="Z66" t="e">
        <v>#N/A</v>
      </c>
      <c r="AA66" t="e">
        <v>#N/A</v>
      </c>
      <c r="AB66">
        <v>0</v>
      </c>
      <c r="AC66" t="e">
        <v>#N/A</v>
      </c>
      <c r="AD66" t="e">
        <v>#N/A</v>
      </c>
    </row>
    <row r="67" spans="1:30" x14ac:dyDescent="0.35">
      <c r="A67">
        <v>1989</v>
      </c>
      <c r="B67">
        <v>410556</v>
      </c>
      <c r="C67">
        <v>131</v>
      </c>
      <c r="D67">
        <v>7588770</v>
      </c>
      <c r="E67">
        <v>16640</v>
      </c>
      <c r="F67" t="e">
        <v>#N/A</v>
      </c>
      <c r="G67" t="e">
        <v>#N/A</v>
      </c>
      <c r="H67">
        <v>0</v>
      </c>
      <c r="I67">
        <v>0</v>
      </c>
      <c r="J67">
        <v>0</v>
      </c>
      <c r="K67">
        <v>1</v>
      </c>
      <c r="L67">
        <v>0</v>
      </c>
      <c r="M67">
        <v>0</v>
      </c>
      <c r="N67">
        <v>0</v>
      </c>
      <c r="O67" t="e">
        <v>#N/A</v>
      </c>
      <c r="P67">
        <v>4.8751974105834961</v>
      </c>
      <c r="Q67">
        <v>15.842180252075195</v>
      </c>
      <c r="R67" t="e">
        <v>#N/A</v>
      </c>
      <c r="S67">
        <v>0</v>
      </c>
      <c r="T67" t="e">
        <v>#N/A</v>
      </c>
      <c r="U67">
        <v>0</v>
      </c>
      <c r="V67" t="e">
        <v>#N/A</v>
      </c>
      <c r="W67">
        <v>0</v>
      </c>
      <c r="X67" t="e">
        <v>#N/A</v>
      </c>
      <c r="Y67" t="e">
        <v>#N/A</v>
      </c>
      <c r="Z67">
        <v>9.7195644378662109</v>
      </c>
      <c r="AA67" t="e">
        <v>#N/A</v>
      </c>
      <c r="AB67">
        <v>0</v>
      </c>
      <c r="AC67" t="e">
        <v>#N/A</v>
      </c>
      <c r="AD67" t="e">
        <v>#N/A</v>
      </c>
    </row>
    <row r="68" spans="1:30" x14ac:dyDescent="0.35">
      <c r="A68">
        <v>1987</v>
      </c>
      <c r="B68">
        <v>410560</v>
      </c>
      <c r="C68">
        <v>22</v>
      </c>
      <c r="D68">
        <v>725000</v>
      </c>
      <c r="E68">
        <v>9000</v>
      </c>
      <c r="F68" t="e">
        <v>#N/A</v>
      </c>
      <c r="G68" t="e">
        <v>#N/A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t="e">
        <v>#N/A</v>
      </c>
      <c r="P68">
        <v>3.0910425186157227</v>
      </c>
      <c r="Q68">
        <v>13.493927001953125</v>
      </c>
      <c r="R68" t="e">
        <v>#N/A</v>
      </c>
      <c r="S68">
        <v>0</v>
      </c>
      <c r="T68" t="e">
        <v>#N/A</v>
      </c>
      <c r="U68">
        <v>0</v>
      </c>
      <c r="V68" t="e">
        <v>#N/A</v>
      </c>
      <c r="W68">
        <v>0</v>
      </c>
      <c r="X68" t="e">
        <v>#N/A</v>
      </c>
      <c r="Y68" t="e">
        <v>#N/A</v>
      </c>
      <c r="Z68">
        <v>9.1049795150756836</v>
      </c>
      <c r="AA68" t="e">
        <v>#N/A</v>
      </c>
      <c r="AB68" t="e">
        <v>#N/A</v>
      </c>
      <c r="AC68" t="e">
        <v>#N/A</v>
      </c>
      <c r="AD68" t="e">
        <v>#N/A</v>
      </c>
    </row>
    <row r="69" spans="1:30" x14ac:dyDescent="0.35">
      <c r="A69">
        <v>1988</v>
      </c>
      <c r="B69">
        <v>410560</v>
      </c>
      <c r="C69">
        <v>25</v>
      </c>
      <c r="D69">
        <v>785000</v>
      </c>
      <c r="E69">
        <v>9000</v>
      </c>
      <c r="F69" t="e">
        <v>#N/A</v>
      </c>
      <c r="G69" t="e">
        <v>#N/A</v>
      </c>
      <c r="H69">
        <v>0</v>
      </c>
      <c r="I69">
        <v>0</v>
      </c>
      <c r="J69">
        <v>0</v>
      </c>
      <c r="K69">
        <v>0</v>
      </c>
      <c r="L69">
        <v>1</v>
      </c>
      <c r="M69">
        <v>0</v>
      </c>
      <c r="N69">
        <v>0</v>
      </c>
      <c r="O69" t="e">
        <v>#N/A</v>
      </c>
      <c r="P69">
        <v>3.2188758850097656</v>
      </c>
      <c r="Q69">
        <v>13.57343864440918</v>
      </c>
      <c r="R69" t="e">
        <v>#N/A</v>
      </c>
      <c r="S69">
        <v>0</v>
      </c>
      <c r="T69" t="e">
        <v>#N/A</v>
      </c>
      <c r="U69">
        <v>0</v>
      </c>
      <c r="V69" t="e">
        <v>#N/A</v>
      </c>
      <c r="W69">
        <v>0</v>
      </c>
      <c r="X69">
        <v>0.12783336639404297</v>
      </c>
      <c r="Y69">
        <v>7.9511642456054688E-2</v>
      </c>
      <c r="Z69">
        <v>9.1049795150756836</v>
      </c>
      <c r="AA69">
        <v>0</v>
      </c>
      <c r="AB69">
        <v>0</v>
      </c>
      <c r="AC69">
        <v>0</v>
      </c>
      <c r="AD69">
        <v>0</v>
      </c>
    </row>
    <row r="70" spans="1:30" x14ac:dyDescent="0.35">
      <c r="A70">
        <v>1989</v>
      </c>
      <c r="B70">
        <v>410560</v>
      </c>
      <c r="C70">
        <v>23</v>
      </c>
      <c r="D70">
        <v>785000</v>
      </c>
      <c r="E70">
        <v>10000</v>
      </c>
      <c r="F70" t="e">
        <v>#N/A</v>
      </c>
      <c r="G70" t="e">
        <v>#N/A</v>
      </c>
      <c r="H70">
        <v>0</v>
      </c>
      <c r="I70">
        <v>0</v>
      </c>
      <c r="J70">
        <v>0</v>
      </c>
      <c r="K70">
        <v>1</v>
      </c>
      <c r="L70">
        <v>0</v>
      </c>
      <c r="M70">
        <v>0</v>
      </c>
      <c r="N70">
        <v>0</v>
      </c>
      <c r="O70" t="e">
        <v>#N/A</v>
      </c>
      <c r="P70">
        <v>3.1354942321777344</v>
      </c>
      <c r="Q70">
        <v>13.57343864440918</v>
      </c>
      <c r="R70" t="e">
        <v>#N/A</v>
      </c>
      <c r="S70">
        <v>0</v>
      </c>
      <c r="T70" t="e">
        <v>#N/A</v>
      </c>
      <c r="U70">
        <v>0</v>
      </c>
      <c r="V70" t="e">
        <v>#N/A</v>
      </c>
      <c r="W70">
        <v>0</v>
      </c>
      <c r="X70">
        <v>-8.338165283203125E-2</v>
      </c>
      <c r="Y70">
        <v>0</v>
      </c>
      <c r="Z70">
        <v>9.2103404998779297</v>
      </c>
      <c r="AA70">
        <v>0.10536098480224609</v>
      </c>
      <c r="AB70">
        <v>0</v>
      </c>
      <c r="AC70">
        <v>0</v>
      </c>
      <c r="AD70">
        <v>0</v>
      </c>
    </row>
    <row r="71" spans="1:30" x14ac:dyDescent="0.35">
      <c r="A71">
        <v>1987</v>
      </c>
      <c r="B71">
        <v>410561</v>
      </c>
      <c r="C71">
        <v>6</v>
      </c>
      <c r="D71">
        <v>501859</v>
      </c>
      <c r="E71" t="e">
        <v>#N/A</v>
      </c>
      <c r="F71" t="e">
        <v>#N/A</v>
      </c>
      <c r="G71" t="e">
        <v>#N/A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t="e">
        <v>#N/A</v>
      </c>
      <c r="P71">
        <v>1.7917594909667969</v>
      </c>
      <c r="Q71">
        <v>13.12607479095459</v>
      </c>
      <c r="R71" t="e">
        <v>#N/A</v>
      </c>
      <c r="S71">
        <v>0</v>
      </c>
      <c r="T71" t="e">
        <v>#N/A</v>
      </c>
      <c r="U71">
        <v>0</v>
      </c>
      <c r="V71" t="e">
        <v>#N/A</v>
      </c>
      <c r="W71">
        <v>0</v>
      </c>
      <c r="X71" t="e">
        <v>#N/A</v>
      </c>
      <c r="Y71" t="e">
        <v>#N/A</v>
      </c>
      <c r="Z71" t="e">
        <v>#N/A</v>
      </c>
      <c r="AA71" t="e">
        <v>#N/A</v>
      </c>
      <c r="AB71" t="e">
        <v>#N/A</v>
      </c>
      <c r="AC71" t="e">
        <v>#N/A</v>
      </c>
      <c r="AD71" t="e">
        <v>#N/A</v>
      </c>
    </row>
    <row r="72" spans="1:30" x14ac:dyDescent="0.35">
      <c r="A72">
        <v>1988</v>
      </c>
      <c r="B72">
        <v>410561</v>
      </c>
      <c r="C72">
        <v>6</v>
      </c>
      <c r="D72">
        <v>580415</v>
      </c>
      <c r="E72" t="e">
        <v>#N/A</v>
      </c>
      <c r="F72" t="e">
        <v>#N/A</v>
      </c>
      <c r="G72" t="e">
        <v>#N/A</v>
      </c>
      <c r="H72">
        <v>0</v>
      </c>
      <c r="I72">
        <v>0</v>
      </c>
      <c r="J72">
        <v>0</v>
      </c>
      <c r="K72">
        <v>0</v>
      </c>
      <c r="L72">
        <v>1</v>
      </c>
      <c r="M72">
        <v>0</v>
      </c>
      <c r="N72">
        <v>0</v>
      </c>
      <c r="O72" t="e">
        <v>#N/A</v>
      </c>
      <c r="P72">
        <v>1.7917594909667969</v>
      </c>
      <c r="Q72">
        <v>13.271498680114746</v>
      </c>
      <c r="R72" t="e">
        <v>#N/A</v>
      </c>
      <c r="S72">
        <v>0</v>
      </c>
      <c r="T72" t="e">
        <v>#N/A</v>
      </c>
      <c r="U72">
        <v>0</v>
      </c>
      <c r="V72" t="e">
        <v>#N/A</v>
      </c>
      <c r="W72">
        <v>0</v>
      </c>
      <c r="X72">
        <v>0</v>
      </c>
      <c r="Y72">
        <v>0.14542388916015625</v>
      </c>
      <c r="Z72" t="e">
        <v>#N/A</v>
      </c>
      <c r="AA72" t="e">
        <v>#N/A</v>
      </c>
      <c r="AB72">
        <v>0</v>
      </c>
      <c r="AC72">
        <v>0</v>
      </c>
      <c r="AD72">
        <v>0</v>
      </c>
    </row>
    <row r="73" spans="1:30" x14ac:dyDescent="0.35">
      <c r="A73">
        <v>1989</v>
      </c>
      <c r="B73">
        <v>410561</v>
      </c>
      <c r="C73">
        <v>9</v>
      </c>
      <c r="D73">
        <v>735442</v>
      </c>
      <c r="E73" t="e">
        <v>#N/A</v>
      </c>
      <c r="F73" t="e">
        <v>#N/A</v>
      </c>
      <c r="G73" t="e">
        <v>#N/A</v>
      </c>
      <c r="H73">
        <v>64</v>
      </c>
      <c r="I73">
        <v>0</v>
      </c>
      <c r="J73">
        <v>0</v>
      </c>
      <c r="K73">
        <v>1</v>
      </c>
      <c r="L73">
        <v>0</v>
      </c>
      <c r="M73">
        <v>1</v>
      </c>
      <c r="N73">
        <v>7.1111111640930176</v>
      </c>
      <c r="O73" t="e">
        <v>#N/A</v>
      </c>
      <c r="P73">
        <v>2.1972246170043945</v>
      </c>
      <c r="Q73">
        <v>13.508227348327637</v>
      </c>
      <c r="R73" t="e">
        <v>#N/A</v>
      </c>
      <c r="S73">
        <v>2.0932347774505615</v>
      </c>
      <c r="T73" t="e">
        <v>#N/A</v>
      </c>
      <c r="U73">
        <v>0</v>
      </c>
      <c r="V73" t="e">
        <v>#N/A</v>
      </c>
      <c r="W73">
        <v>0</v>
      </c>
      <c r="X73">
        <v>0.40546512603759766</v>
      </c>
      <c r="Y73">
        <v>0.23672866821289063</v>
      </c>
      <c r="Z73" t="e">
        <v>#N/A</v>
      </c>
      <c r="AA73" t="e">
        <v>#N/A</v>
      </c>
      <c r="AB73">
        <v>0</v>
      </c>
      <c r="AC73">
        <v>7.1111111640930176</v>
      </c>
      <c r="AD73">
        <v>2.0932347774505615</v>
      </c>
    </row>
    <row r="74" spans="1:30" x14ac:dyDescent="0.35">
      <c r="A74">
        <v>1987</v>
      </c>
      <c r="B74">
        <v>410562</v>
      </c>
      <c r="C74">
        <v>15</v>
      </c>
      <c r="D74">
        <v>4000000</v>
      </c>
      <c r="E74">
        <v>32000</v>
      </c>
      <c r="F74" t="e">
        <v>#N/A</v>
      </c>
      <c r="G74" t="e">
        <v>#N/A</v>
      </c>
      <c r="H74">
        <v>10</v>
      </c>
      <c r="I74">
        <v>0</v>
      </c>
      <c r="J74">
        <v>0</v>
      </c>
      <c r="K74">
        <v>0</v>
      </c>
      <c r="L74">
        <v>0</v>
      </c>
      <c r="M74">
        <v>2</v>
      </c>
      <c r="N74">
        <v>1.3333333730697632</v>
      </c>
      <c r="O74" t="e">
        <v>#N/A</v>
      </c>
      <c r="P74">
        <v>2.7080502510070801</v>
      </c>
      <c r="Q74">
        <v>15.201805114746094</v>
      </c>
      <c r="R74" t="e">
        <v>#N/A</v>
      </c>
      <c r="S74">
        <v>0.84729790687561035</v>
      </c>
      <c r="T74" t="e">
        <v>#N/A</v>
      </c>
      <c r="U74">
        <v>0</v>
      </c>
      <c r="V74" t="e">
        <v>#N/A</v>
      </c>
      <c r="W74">
        <v>0</v>
      </c>
      <c r="X74" t="e">
        <v>#N/A</v>
      </c>
      <c r="Y74" t="e">
        <v>#N/A</v>
      </c>
      <c r="Z74">
        <v>10.373491287231445</v>
      </c>
      <c r="AA74" t="e">
        <v>#N/A</v>
      </c>
      <c r="AB74" t="e">
        <v>#N/A</v>
      </c>
      <c r="AC74" t="e">
        <v>#N/A</v>
      </c>
      <c r="AD74" t="e">
        <v>#N/A</v>
      </c>
    </row>
    <row r="75" spans="1:30" x14ac:dyDescent="0.35">
      <c r="A75">
        <v>1988</v>
      </c>
      <c r="B75">
        <v>410562</v>
      </c>
      <c r="C75">
        <v>18</v>
      </c>
      <c r="D75">
        <v>5000000</v>
      </c>
      <c r="E75">
        <v>34000</v>
      </c>
      <c r="F75" t="e">
        <v>#N/A</v>
      </c>
      <c r="G75" t="e">
        <v>#N/A</v>
      </c>
      <c r="H75">
        <v>10</v>
      </c>
      <c r="I75">
        <v>0</v>
      </c>
      <c r="J75">
        <v>0</v>
      </c>
      <c r="K75">
        <v>0</v>
      </c>
      <c r="L75">
        <v>1</v>
      </c>
      <c r="M75">
        <v>2</v>
      </c>
      <c r="N75">
        <v>1.1111111640930176</v>
      </c>
      <c r="O75" t="e">
        <v>#N/A</v>
      </c>
      <c r="P75">
        <v>2.8903717994689941</v>
      </c>
      <c r="Q75">
        <v>15.424948692321777</v>
      </c>
      <c r="R75" t="e">
        <v>#N/A</v>
      </c>
      <c r="S75">
        <v>0.74721443653106689</v>
      </c>
      <c r="T75" t="e">
        <v>#N/A</v>
      </c>
      <c r="U75">
        <v>0</v>
      </c>
      <c r="V75" t="e">
        <v>#N/A</v>
      </c>
      <c r="W75">
        <v>0</v>
      </c>
      <c r="X75">
        <v>0.18232154846191406</v>
      </c>
      <c r="Y75">
        <v>0.22314357757568359</v>
      </c>
      <c r="Z75">
        <v>10.434115409851074</v>
      </c>
      <c r="AA75">
        <v>6.0624122619628906E-2</v>
      </c>
      <c r="AB75">
        <v>0</v>
      </c>
      <c r="AC75">
        <v>-0.22222220897674561</v>
      </c>
      <c r="AD75">
        <v>-0.10008347034454346</v>
      </c>
    </row>
    <row r="76" spans="1:30" x14ac:dyDescent="0.35">
      <c r="A76">
        <v>1989</v>
      </c>
      <c r="B76">
        <v>410562</v>
      </c>
      <c r="C76">
        <v>19</v>
      </c>
      <c r="D76">
        <v>7000000</v>
      </c>
      <c r="E76">
        <v>38000</v>
      </c>
      <c r="F76" t="e">
        <v>#N/A</v>
      </c>
      <c r="G76" t="e">
        <v>#N/A</v>
      </c>
      <c r="H76">
        <v>25</v>
      </c>
      <c r="I76">
        <v>0</v>
      </c>
      <c r="J76">
        <v>0</v>
      </c>
      <c r="K76">
        <v>1</v>
      </c>
      <c r="L76">
        <v>0</v>
      </c>
      <c r="M76">
        <v>6</v>
      </c>
      <c r="N76">
        <v>7.8947367668151855</v>
      </c>
      <c r="O76" t="e">
        <v>#N/A</v>
      </c>
      <c r="P76">
        <v>2.9444389343261719</v>
      </c>
      <c r="Q76">
        <v>15.761420249938965</v>
      </c>
      <c r="R76" t="e">
        <v>#N/A</v>
      </c>
      <c r="S76">
        <v>2.1854596138000488</v>
      </c>
      <c r="T76" t="e">
        <v>#N/A</v>
      </c>
      <c r="U76">
        <v>0</v>
      </c>
      <c r="V76" t="e">
        <v>#N/A</v>
      </c>
      <c r="W76">
        <v>0</v>
      </c>
      <c r="X76">
        <v>5.4067134857177734E-2</v>
      </c>
      <c r="Y76">
        <v>0.3364715576171875</v>
      </c>
      <c r="Z76">
        <v>10.545341491699219</v>
      </c>
      <c r="AA76">
        <v>0.11122608184814453</v>
      </c>
      <c r="AB76">
        <v>0</v>
      </c>
      <c r="AC76">
        <v>6.783625602722168</v>
      </c>
      <c r="AD76">
        <v>1.4382451772689819</v>
      </c>
    </row>
    <row r="77" spans="1:30" x14ac:dyDescent="0.35">
      <c r="A77">
        <v>1987</v>
      </c>
      <c r="B77">
        <v>410563</v>
      </c>
      <c r="C77">
        <v>73</v>
      </c>
      <c r="D77">
        <v>5300000</v>
      </c>
      <c r="E77">
        <v>21500</v>
      </c>
      <c r="F77">
        <v>6</v>
      </c>
      <c r="G77" t="e">
        <v>#N/A</v>
      </c>
      <c r="H77">
        <v>0</v>
      </c>
      <c r="I77">
        <v>1</v>
      </c>
      <c r="J77">
        <v>0</v>
      </c>
      <c r="K77">
        <v>0</v>
      </c>
      <c r="L77">
        <v>0</v>
      </c>
      <c r="M77">
        <v>0</v>
      </c>
      <c r="N77">
        <v>0</v>
      </c>
      <c r="O77">
        <v>1.7917594909667969</v>
      </c>
      <c r="P77">
        <v>4.2904596328735352</v>
      </c>
      <c r="Q77">
        <v>15.483217239379883</v>
      </c>
      <c r="R77" t="e">
        <v>#N/A</v>
      </c>
      <c r="S77">
        <v>0</v>
      </c>
      <c r="T77" t="e">
        <v>#N/A</v>
      </c>
      <c r="U77">
        <v>0</v>
      </c>
      <c r="V77" t="e">
        <v>#N/A</v>
      </c>
      <c r="W77">
        <v>0</v>
      </c>
      <c r="X77" t="e">
        <v>#N/A</v>
      </c>
      <c r="Y77" t="e">
        <v>#N/A</v>
      </c>
      <c r="Z77">
        <v>9.9758081436157227</v>
      </c>
      <c r="AA77" t="e">
        <v>#N/A</v>
      </c>
      <c r="AB77" t="e">
        <v>#N/A</v>
      </c>
      <c r="AC77" t="e">
        <v>#N/A</v>
      </c>
      <c r="AD77" t="e">
        <v>#N/A</v>
      </c>
    </row>
    <row r="78" spans="1:30" x14ac:dyDescent="0.35">
      <c r="A78">
        <v>1988</v>
      </c>
      <c r="B78">
        <v>410563</v>
      </c>
      <c r="C78">
        <v>76</v>
      </c>
      <c r="D78">
        <v>5800000</v>
      </c>
      <c r="E78">
        <v>22200</v>
      </c>
      <c r="F78">
        <v>7</v>
      </c>
      <c r="G78" t="e">
        <v>#N/A</v>
      </c>
      <c r="H78">
        <v>0</v>
      </c>
      <c r="I78">
        <v>1</v>
      </c>
      <c r="J78">
        <v>0</v>
      </c>
      <c r="K78">
        <v>0</v>
      </c>
      <c r="L78">
        <v>1</v>
      </c>
      <c r="M78">
        <v>0</v>
      </c>
      <c r="N78">
        <v>0</v>
      </c>
      <c r="O78">
        <v>1.9459100961685181</v>
      </c>
      <c r="P78">
        <v>4.3307332992553711</v>
      </c>
      <c r="Q78">
        <v>15.573368072509766</v>
      </c>
      <c r="R78" t="e">
        <v>#N/A</v>
      </c>
      <c r="S78">
        <v>0</v>
      </c>
      <c r="T78">
        <v>1.7917594909667969</v>
      </c>
      <c r="U78">
        <v>0</v>
      </c>
      <c r="V78">
        <v>0.15415060520172119</v>
      </c>
      <c r="W78">
        <v>0</v>
      </c>
      <c r="X78">
        <v>4.0273666381835938E-2</v>
      </c>
      <c r="Y78">
        <v>9.0150833129882813E-2</v>
      </c>
      <c r="Z78">
        <v>10.007847785949707</v>
      </c>
      <c r="AA78">
        <v>3.2039642333984375E-2</v>
      </c>
      <c r="AB78">
        <v>0</v>
      </c>
      <c r="AC78">
        <v>0</v>
      </c>
      <c r="AD78">
        <v>0</v>
      </c>
    </row>
    <row r="79" spans="1:30" x14ac:dyDescent="0.35">
      <c r="A79">
        <v>1989</v>
      </c>
      <c r="B79">
        <v>410563</v>
      </c>
      <c r="C79">
        <v>80</v>
      </c>
      <c r="D79">
        <v>6400000</v>
      </c>
      <c r="E79">
        <v>23000</v>
      </c>
      <c r="F79">
        <v>5</v>
      </c>
      <c r="G79" t="e">
        <v>#N/A</v>
      </c>
      <c r="H79">
        <v>50</v>
      </c>
      <c r="I79">
        <v>1</v>
      </c>
      <c r="J79">
        <v>0</v>
      </c>
      <c r="K79">
        <v>1</v>
      </c>
      <c r="L79">
        <v>0</v>
      </c>
      <c r="M79">
        <v>8</v>
      </c>
      <c r="N79">
        <v>5</v>
      </c>
      <c r="O79">
        <v>1.6094379425048828</v>
      </c>
      <c r="P79">
        <v>4.3820266723632813</v>
      </c>
      <c r="Q79">
        <v>15.671808242797852</v>
      </c>
      <c r="R79" t="e">
        <v>#N/A</v>
      </c>
      <c r="S79">
        <v>1.7917594909667969</v>
      </c>
      <c r="T79">
        <v>1.9459100961685181</v>
      </c>
      <c r="U79">
        <v>0</v>
      </c>
      <c r="V79">
        <v>-0.33647215366363525</v>
      </c>
      <c r="W79">
        <v>0</v>
      </c>
      <c r="X79">
        <v>5.1293373107910156E-2</v>
      </c>
      <c r="Y79">
        <v>9.8440170288085938E-2</v>
      </c>
      <c r="Z79">
        <v>10.043249130249023</v>
      </c>
      <c r="AA79">
        <v>3.5401344299316406E-2</v>
      </c>
      <c r="AB79">
        <v>0</v>
      </c>
      <c r="AC79">
        <v>5</v>
      </c>
      <c r="AD79">
        <v>1.7917594909667969</v>
      </c>
    </row>
    <row r="80" spans="1:30" x14ac:dyDescent="0.35">
      <c r="A80">
        <v>1987</v>
      </c>
      <c r="B80">
        <v>410564</v>
      </c>
      <c r="C80">
        <v>160</v>
      </c>
      <c r="D80" t="e">
        <v>#N/A</v>
      </c>
      <c r="E80">
        <v>20000</v>
      </c>
      <c r="F80" t="e">
        <v>#N/A</v>
      </c>
      <c r="G80">
        <v>4.3000001907348633</v>
      </c>
      <c r="H80">
        <v>20</v>
      </c>
      <c r="I80">
        <v>0</v>
      </c>
      <c r="J80">
        <v>0</v>
      </c>
      <c r="K80">
        <v>0</v>
      </c>
      <c r="L80">
        <v>0</v>
      </c>
      <c r="M80">
        <v>15</v>
      </c>
      <c r="N80">
        <v>1.875</v>
      </c>
      <c r="O80" t="e">
        <v>#N/A</v>
      </c>
      <c r="P80">
        <v>5.0751738548278809</v>
      </c>
      <c r="Q80" t="e">
        <v>#N/A</v>
      </c>
      <c r="R80">
        <v>1.4586150646209717</v>
      </c>
      <c r="S80">
        <v>1.0560526847839355</v>
      </c>
      <c r="T80" t="e">
        <v>#N/A</v>
      </c>
      <c r="U80">
        <v>0</v>
      </c>
      <c r="V80" t="e">
        <v>#N/A</v>
      </c>
      <c r="W80">
        <v>0</v>
      </c>
      <c r="X80" t="e">
        <v>#N/A</v>
      </c>
      <c r="Y80" t="e">
        <v>#N/A</v>
      </c>
      <c r="Z80">
        <v>9.9034872055053711</v>
      </c>
      <c r="AA80" t="e">
        <v>#N/A</v>
      </c>
      <c r="AB80" t="e">
        <v>#N/A</v>
      </c>
      <c r="AC80" t="e">
        <v>#N/A</v>
      </c>
      <c r="AD80" t="e">
        <v>#N/A</v>
      </c>
    </row>
    <row r="81" spans="1:30" x14ac:dyDescent="0.35">
      <c r="A81">
        <v>1988</v>
      </c>
      <c r="B81">
        <v>410564</v>
      </c>
      <c r="C81">
        <v>150</v>
      </c>
      <c r="D81" t="e">
        <v>#N/A</v>
      </c>
      <c r="E81">
        <v>21000</v>
      </c>
      <c r="F81" t="e">
        <v>#N/A</v>
      </c>
      <c r="G81">
        <v>4.0999999046325684</v>
      </c>
      <c r="H81">
        <v>20</v>
      </c>
      <c r="I81">
        <v>0</v>
      </c>
      <c r="J81">
        <v>0</v>
      </c>
      <c r="K81">
        <v>0</v>
      </c>
      <c r="L81">
        <v>1</v>
      </c>
      <c r="M81">
        <v>20</v>
      </c>
      <c r="N81">
        <v>2.6666667461395264</v>
      </c>
      <c r="O81" t="e">
        <v>#N/A</v>
      </c>
      <c r="P81">
        <v>5.0106353759765625</v>
      </c>
      <c r="Q81" t="e">
        <v>#N/A</v>
      </c>
      <c r="R81">
        <v>1.4109869003295898</v>
      </c>
      <c r="S81">
        <v>1.2992830276489258</v>
      </c>
      <c r="T81" t="e">
        <v>#N/A</v>
      </c>
      <c r="U81">
        <v>0</v>
      </c>
      <c r="V81" t="e">
        <v>#N/A</v>
      </c>
      <c r="W81">
        <v>0</v>
      </c>
      <c r="X81">
        <v>-6.4538478851318359E-2</v>
      </c>
      <c r="Y81" t="e">
        <v>#N/A</v>
      </c>
      <c r="Z81">
        <v>9.9522781372070313</v>
      </c>
      <c r="AA81">
        <v>4.8790931701660156E-2</v>
      </c>
      <c r="AB81">
        <v>0</v>
      </c>
      <c r="AC81">
        <v>0.79166674613952637</v>
      </c>
      <c r="AD81">
        <v>0.24323034286499023</v>
      </c>
    </row>
    <row r="82" spans="1:30" x14ac:dyDescent="0.35">
      <c r="A82">
        <v>1989</v>
      </c>
      <c r="B82">
        <v>410564</v>
      </c>
      <c r="C82">
        <v>150</v>
      </c>
      <c r="D82" t="e">
        <v>#N/A</v>
      </c>
      <c r="E82">
        <v>22000</v>
      </c>
      <c r="F82" t="e">
        <v>#N/A</v>
      </c>
      <c r="G82">
        <v>4</v>
      </c>
      <c r="H82">
        <v>25</v>
      </c>
      <c r="I82">
        <v>0</v>
      </c>
      <c r="J82">
        <v>0</v>
      </c>
      <c r="K82">
        <v>1</v>
      </c>
      <c r="L82">
        <v>0</v>
      </c>
      <c r="M82">
        <v>35</v>
      </c>
      <c r="N82">
        <v>5.8333334922790527</v>
      </c>
      <c r="O82" t="e">
        <v>#N/A</v>
      </c>
      <c r="P82">
        <v>5.0106353759765625</v>
      </c>
      <c r="Q82" t="e">
        <v>#N/A</v>
      </c>
      <c r="R82">
        <v>1.3862943649291992</v>
      </c>
      <c r="S82">
        <v>1.9218126535415649</v>
      </c>
      <c r="T82" t="e">
        <v>#N/A</v>
      </c>
      <c r="U82">
        <v>0</v>
      </c>
      <c r="V82" t="e">
        <v>#N/A</v>
      </c>
      <c r="W82">
        <v>0</v>
      </c>
      <c r="X82">
        <v>0</v>
      </c>
      <c r="Y82" t="e">
        <v>#N/A</v>
      </c>
      <c r="Z82">
        <v>9.9987974166870117</v>
      </c>
      <c r="AA82">
        <v>4.6519279479980469E-2</v>
      </c>
      <c r="AB82">
        <v>0</v>
      </c>
      <c r="AC82">
        <v>3.1666667461395264</v>
      </c>
      <c r="AD82">
        <v>0.62252962589263916</v>
      </c>
    </row>
    <row r="83" spans="1:30" x14ac:dyDescent="0.35">
      <c r="A83">
        <v>1987</v>
      </c>
      <c r="B83">
        <v>410565</v>
      </c>
      <c r="C83">
        <v>90</v>
      </c>
      <c r="D83" t="e">
        <v>#N/A</v>
      </c>
      <c r="E83">
        <v>20620</v>
      </c>
      <c r="F83">
        <v>21</v>
      </c>
      <c r="G83" t="e">
        <v>#N/A</v>
      </c>
      <c r="H83">
        <v>0</v>
      </c>
      <c r="I83">
        <v>1</v>
      </c>
      <c r="J83">
        <v>0</v>
      </c>
      <c r="K83">
        <v>0</v>
      </c>
      <c r="L83">
        <v>0</v>
      </c>
      <c r="M83">
        <v>0</v>
      </c>
      <c r="N83">
        <v>0</v>
      </c>
      <c r="O83">
        <v>3.0445225238800049</v>
      </c>
      <c r="P83">
        <v>4.499809741973877</v>
      </c>
      <c r="Q83" t="e">
        <v>#N/A</v>
      </c>
      <c r="R83" t="e">
        <v>#N/A</v>
      </c>
      <c r="S83">
        <v>0</v>
      </c>
      <c r="T83" t="e">
        <v>#N/A</v>
      </c>
      <c r="U83">
        <v>0</v>
      </c>
      <c r="V83" t="e">
        <v>#N/A</v>
      </c>
      <c r="W83">
        <v>0</v>
      </c>
      <c r="X83" t="e">
        <v>#N/A</v>
      </c>
      <c r="Y83" t="e">
        <v>#N/A</v>
      </c>
      <c r="Z83">
        <v>9.9340171813964844</v>
      </c>
      <c r="AA83" t="e">
        <v>#N/A</v>
      </c>
      <c r="AB83" t="e">
        <v>#N/A</v>
      </c>
      <c r="AC83" t="e">
        <v>#N/A</v>
      </c>
      <c r="AD83" t="e">
        <v>#N/A</v>
      </c>
    </row>
    <row r="84" spans="1:30" x14ac:dyDescent="0.35">
      <c r="A84">
        <v>1988</v>
      </c>
      <c r="B84">
        <v>410565</v>
      </c>
      <c r="C84">
        <v>112</v>
      </c>
      <c r="D84">
        <v>21780000</v>
      </c>
      <c r="E84">
        <v>20180</v>
      </c>
      <c r="F84">
        <v>11</v>
      </c>
      <c r="G84" t="e">
        <v>#N/A</v>
      </c>
      <c r="H84">
        <v>0</v>
      </c>
      <c r="I84">
        <v>1</v>
      </c>
      <c r="J84">
        <v>0</v>
      </c>
      <c r="K84">
        <v>0</v>
      </c>
      <c r="L84">
        <v>1</v>
      </c>
      <c r="M84">
        <v>0</v>
      </c>
      <c r="N84">
        <v>0</v>
      </c>
      <c r="O84">
        <v>2.397895336151123</v>
      </c>
      <c r="P84">
        <v>4.718498706817627</v>
      </c>
      <c r="Q84">
        <v>16.896503448486328</v>
      </c>
      <c r="R84" t="e">
        <v>#N/A</v>
      </c>
      <c r="S84">
        <v>0</v>
      </c>
      <c r="T84">
        <v>3.0445225238800049</v>
      </c>
      <c r="U84">
        <v>0</v>
      </c>
      <c r="V84">
        <v>-0.64662718772888184</v>
      </c>
      <c r="W84">
        <v>0</v>
      </c>
      <c r="X84">
        <v>0.21868896484375</v>
      </c>
      <c r="Y84" t="e">
        <v>#N/A</v>
      </c>
      <c r="Z84">
        <v>9.9124469757080078</v>
      </c>
      <c r="AA84">
        <v>-2.1570205688476563E-2</v>
      </c>
      <c r="AB84">
        <v>0</v>
      </c>
      <c r="AC84">
        <v>0</v>
      </c>
      <c r="AD84">
        <v>0</v>
      </c>
    </row>
    <row r="85" spans="1:30" x14ac:dyDescent="0.35">
      <c r="A85">
        <v>1989</v>
      </c>
      <c r="B85">
        <v>410565</v>
      </c>
      <c r="C85">
        <v>128</v>
      </c>
      <c r="D85">
        <v>25829000</v>
      </c>
      <c r="E85">
        <v>21500</v>
      </c>
      <c r="F85">
        <v>0.40000000596046448</v>
      </c>
      <c r="G85" t="e">
        <v>#N/A</v>
      </c>
      <c r="H85">
        <v>16</v>
      </c>
      <c r="I85">
        <v>1</v>
      </c>
      <c r="J85">
        <v>0</v>
      </c>
      <c r="K85">
        <v>1</v>
      </c>
      <c r="L85">
        <v>0</v>
      </c>
      <c r="M85">
        <v>128</v>
      </c>
      <c r="N85">
        <v>16</v>
      </c>
      <c r="O85">
        <v>-0.91629070043563843</v>
      </c>
      <c r="P85">
        <v>4.8520302772521973</v>
      </c>
      <c r="Q85">
        <v>17.067008972167969</v>
      </c>
      <c r="R85" t="e">
        <v>#N/A</v>
      </c>
      <c r="S85">
        <v>2.8332133293151855</v>
      </c>
      <c r="T85">
        <v>2.397895336151123</v>
      </c>
      <c r="U85">
        <v>0</v>
      </c>
      <c r="V85">
        <v>-3.3141860961914063</v>
      </c>
      <c r="W85">
        <v>0</v>
      </c>
      <c r="X85">
        <v>0.13353157043457031</v>
      </c>
      <c r="Y85">
        <v>0.17050552368164063</v>
      </c>
      <c r="Z85">
        <v>9.9758081436157227</v>
      </c>
      <c r="AA85">
        <v>6.3361167907714844E-2</v>
      </c>
      <c r="AB85">
        <v>0</v>
      </c>
      <c r="AC85">
        <v>16</v>
      </c>
      <c r="AD85">
        <v>2.8332133293151855</v>
      </c>
    </row>
    <row r="86" spans="1:30" x14ac:dyDescent="0.35">
      <c r="A86">
        <v>1987</v>
      </c>
      <c r="B86">
        <v>410566</v>
      </c>
      <c r="C86">
        <v>14</v>
      </c>
      <c r="D86">
        <v>2101581</v>
      </c>
      <c r="E86">
        <v>14850</v>
      </c>
      <c r="F86">
        <v>7</v>
      </c>
      <c r="G86" t="e">
        <v>#N/A</v>
      </c>
      <c r="H86">
        <v>8</v>
      </c>
      <c r="I86">
        <v>0</v>
      </c>
      <c r="J86">
        <v>0</v>
      </c>
      <c r="K86">
        <v>0</v>
      </c>
      <c r="L86">
        <v>0</v>
      </c>
      <c r="M86">
        <v>12</v>
      </c>
      <c r="N86">
        <v>6.8571429252624512</v>
      </c>
      <c r="O86">
        <v>1.9459100961685181</v>
      </c>
      <c r="P86">
        <v>2.6390573978424072</v>
      </c>
      <c r="Q86">
        <v>14.558200836181641</v>
      </c>
      <c r="R86" t="e">
        <v>#N/A</v>
      </c>
      <c r="S86">
        <v>2.0614230632781982</v>
      </c>
      <c r="T86" t="e">
        <v>#N/A</v>
      </c>
      <c r="U86">
        <v>0</v>
      </c>
      <c r="V86" t="e">
        <v>#N/A</v>
      </c>
      <c r="W86">
        <v>0</v>
      </c>
      <c r="X86" t="e">
        <v>#N/A</v>
      </c>
      <c r="Y86" t="e">
        <v>#N/A</v>
      </c>
      <c r="Z86">
        <v>9.6057548522949219</v>
      </c>
      <c r="AA86" t="e">
        <v>#N/A</v>
      </c>
      <c r="AB86" t="e">
        <v>#N/A</v>
      </c>
      <c r="AC86" t="e">
        <v>#N/A</v>
      </c>
      <c r="AD86" t="e">
        <v>#N/A</v>
      </c>
    </row>
    <row r="87" spans="1:30" x14ac:dyDescent="0.35">
      <c r="A87">
        <v>1988</v>
      </c>
      <c r="B87">
        <v>410566</v>
      </c>
      <c r="C87">
        <v>16</v>
      </c>
      <c r="D87">
        <v>2400723</v>
      </c>
      <c r="E87">
        <v>18100</v>
      </c>
      <c r="F87">
        <v>5</v>
      </c>
      <c r="G87" t="e">
        <v>#N/A</v>
      </c>
      <c r="H87">
        <v>3</v>
      </c>
      <c r="I87">
        <v>0</v>
      </c>
      <c r="J87">
        <v>0</v>
      </c>
      <c r="K87">
        <v>0</v>
      </c>
      <c r="L87">
        <v>1</v>
      </c>
      <c r="M87">
        <v>10</v>
      </c>
      <c r="N87">
        <v>1.875</v>
      </c>
      <c r="O87">
        <v>1.6094379425048828</v>
      </c>
      <c r="P87">
        <v>2.7725887298583984</v>
      </c>
      <c r="Q87">
        <v>14.691280364990234</v>
      </c>
      <c r="R87" t="e">
        <v>#N/A</v>
      </c>
      <c r="S87">
        <v>1.0560526847839355</v>
      </c>
      <c r="T87">
        <v>1.9459100961685181</v>
      </c>
      <c r="U87">
        <v>0</v>
      </c>
      <c r="V87">
        <v>-0.33647215366363525</v>
      </c>
      <c r="W87">
        <v>0</v>
      </c>
      <c r="X87">
        <v>0.13353133201599121</v>
      </c>
      <c r="Y87">
        <v>0.13307952880859375</v>
      </c>
      <c r="Z87">
        <v>9.8036670684814453</v>
      </c>
      <c r="AA87">
        <v>0.19791221618652344</v>
      </c>
      <c r="AB87">
        <v>0</v>
      </c>
      <c r="AC87">
        <v>-4.9821429252624512</v>
      </c>
      <c r="AD87">
        <v>-1.0053703784942627</v>
      </c>
    </row>
    <row r="88" spans="1:30" x14ac:dyDescent="0.35">
      <c r="A88">
        <v>1989</v>
      </c>
      <c r="B88">
        <v>410566</v>
      </c>
      <c r="C88">
        <v>13</v>
      </c>
      <c r="D88">
        <v>2470633</v>
      </c>
      <c r="E88">
        <v>20500</v>
      </c>
      <c r="F88">
        <v>4.5</v>
      </c>
      <c r="G88" t="e">
        <v>#N/A</v>
      </c>
      <c r="H88">
        <v>4</v>
      </c>
      <c r="I88">
        <v>0</v>
      </c>
      <c r="J88">
        <v>0</v>
      </c>
      <c r="K88">
        <v>1</v>
      </c>
      <c r="L88">
        <v>0</v>
      </c>
      <c r="M88">
        <v>10</v>
      </c>
      <c r="N88">
        <v>3.076923131942749</v>
      </c>
      <c r="O88">
        <v>1.5040774345397949</v>
      </c>
      <c r="P88">
        <v>2.5649492740631104</v>
      </c>
      <c r="Q88">
        <v>14.719985008239746</v>
      </c>
      <c r="R88" t="e">
        <v>#N/A</v>
      </c>
      <c r="S88">
        <v>1.4053425788879395</v>
      </c>
      <c r="T88">
        <v>1.6094379425048828</v>
      </c>
      <c r="U88">
        <v>0</v>
      </c>
      <c r="V88">
        <v>-0.10536050796508789</v>
      </c>
      <c r="W88">
        <v>0</v>
      </c>
      <c r="X88">
        <v>-0.20763945579528809</v>
      </c>
      <c r="Y88">
        <v>2.8704643249511719E-2</v>
      </c>
      <c r="Z88">
        <v>9.9281797409057617</v>
      </c>
      <c r="AA88">
        <v>0.12451267242431641</v>
      </c>
      <c r="AB88">
        <v>0</v>
      </c>
      <c r="AC88">
        <v>1.201923131942749</v>
      </c>
      <c r="AD88">
        <v>0.34928989410400391</v>
      </c>
    </row>
    <row r="89" spans="1:30" x14ac:dyDescent="0.35">
      <c r="A89">
        <v>1987</v>
      </c>
      <c r="B89">
        <v>410567</v>
      </c>
      <c r="C89">
        <v>40</v>
      </c>
      <c r="D89">
        <v>3000000</v>
      </c>
      <c r="E89">
        <v>10000</v>
      </c>
      <c r="F89">
        <v>1</v>
      </c>
      <c r="G89">
        <v>0.5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3.6888794898986816</v>
      </c>
      <c r="Q89">
        <v>14.914122581481934</v>
      </c>
      <c r="R89">
        <v>-0.69314718246459961</v>
      </c>
      <c r="S89">
        <v>0</v>
      </c>
      <c r="T89" t="e">
        <v>#N/A</v>
      </c>
      <c r="U89">
        <v>0</v>
      </c>
      <c r="V89" t="e">
        <v>#N/A</v>
      </c>
      <c r="W89">
        <v>0</v>
      </c>
      <c r="X89" t="e">
        <v>#N/A</v>
      </c>
      <c r="Y89" t="e">
        <v>#N/A</v>
      </c>
      <c r="Z89">
        <v>9.2103404998779297</v>
      </c>
      <c r="AA89" t="e">
        <v>#N/A</v>
      </c>
      <c r="AB89" t="e">
        <v>#N/A</v>
      </c>
      <c r="AC89" t="e">
        <v>#N/A</v>
      </c>
      <c r="AD89" t="e">
        <v>#N/A</v>
      </c>
    </row>
    <row r="90" spans="1:30" x14ac:dyDescent="0.35">
      <c r="A90">
        <v>1988</v>
      </c>
      <c r="B90">
        <v>410567</v>
      </c>
      <c r="C90">
        <v>48</v>
      </c>
      <c r="D90">
        <v>3800000</v>
      </c>
      <c r="E90">
        <v>11000</v>
      </c>
      <c r="F90">
        <v>0.5</v>
      </c>
      <c r="G90">
        <v>0.25</v>
      </c>
      <c r="H90">
        <v>0</v>
      </c>
      <c r="I90">
        <v>0</v>
      </c>
      <c r="J90">
        <v>0</v>
      </c>
      <c r="K90">
        <v>0</v>
      </c>
      <c r="L90">
        <v>1</v>
      </c>
      <c r="M90">
        <v>0</v>
      </c>
      <c r="N90">
        <v>0</v>
      </c>
      <c r="O90">
        <v>-0.69314718246459961</v>
      </c>
      <c r="P90">
        <v>3.8712010383605957</v>
      </c>
      <c r="Q90">
        <v>15.150511741638184</v>
      </c>
      <c r="R90">
        <v>-1.3862943649291992</v>
      </c>
      <c r="S90">
        <v>0</v>
      </c>
      <c r="T90">
        <v>0</v>
      </c>
      <c r="U90">
        <v>0</v>
      </c>
      <c r="V90">
        <v>-0.69314718246459961</v>
      </c>
      <c r="W90">
        <v>0</v>
      </c>
      <c r="X90">
        <v>0.18232154846191406</v>
      </c>
      <c r="Y90">
        <v>0.23638916015625</v>
      </c>
      <c r="Z90">
        <v>9.3056507110595703</v>
      </c>
      <c r="AA90">
        <v>9.5310211181640625E-2</v>
      </c>
      <c r="AB90">
        <v>0</v>
      </c>
      <c r="AC90">
        <v>0</v>
      </c>
      <c r="AD90">
        <v>0</v>
      </c>
    </row>
    <row r="91" spans="1:30" x14ac:dyDescent="0.35">
      <c r="A91">
        <v>1989</v>
      </c>
      <c r="B91">
        <v>410567</v>
      </c>
      <c r="C91">
        <v>50</v>
      </c>
      <c r="D91">
        <v>3100000</v>
      </c>
      <c r="E91">
        <v>11500</v>
      </c>
      <c r="F91">
        <v>0.2800000011920929</v>
      </c>
      <c r="G91">
        <v>0.12999999523162842</v>
      </c>
      <c r="H91">
        <v>16</v>
      </c>
      <c r="I91">
        <v>0</v>
      </c>
      <c r="J91">
        <v>0</v>
      </c>
      <c r="K91">
        <v>1</v>
      </c>
      <c r="L91">
        <v>0</v>
      </c>
      <c r="M91">
        <v>50</v>
      </c>
      <c r="N91">
        <v>16</v>
      </c>
      <c r="O91">
        <v>-1.272965669631958</v>
      </c>
      <c r="P91">
        <v>3.9120230674743652</v>
      </c>
      <c r="Q91">
        <v>14.94691276550293</v>
      </c>
      <c r="R91">
        <v>-2.0402209758758545</v>
      </c>
      <c r="S91">
        <v>2.8332133293151855</v>
      </c>
      <c r="T91">
        <v>-0.69314718246459961</v>
      </c>
      <c r="U91">
        <v>0</v>
      </c>
      <c r="V91">
        <v>-0.5798184871673584</v>
      </c>
      <c r="W91">
        <v>0</v>
      </c>
      <c r="X91">
        <v>4.0822029113769531E-2</v>
      </c>
      <c r="Y91">
        <v>-0.20359897613525391</v>
      </c>
      <c r="Z91">
        <v>9.350102424621582</v>
      </c>
      <c r="AA91">
        <v>4.4451713562011719E-2</v>
      </c>
      <c r="AB91">
        <v>0</v>
      </c>
      <c r="AC91">
        <v>16</v>
      </c>
      <c r="AD91">
        <v>2.8332133293151855</v>
      </c>
    </row>
    <row r="92" spans="1:30" x14ac:dyDescent="0.35">
      <c r="A92">
        <v>1987</v>
      </c>
      <c r="B92">
        <v>410569</v>
      </c>
      <c r="C92">
        <v>20</v>
      </c>
      <c r="D92" t="e">
        <v>#N/A</v>
      </c>
      <c r="E92">
        <v>26000</v>
      </c>
      <c r="F92" t="e">
        <v>#N/A</v>
      </c>
      <c r="G92" t="e">
        <v>#N/A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t="e">
        <v>#N/A</v>
      </c>
      <c r="P92">
        <v>2.995732307434082</v>
      </c>
      <c r="Q92" t="e">
        <v>#N/A</v>
      </c>
      <c r="R92" t="e">
        <v>#N/A</v>
      </c>
      <c r="S92">
        <v>0</v>
      </c>
      <c r="T92" t="e">
        <v>#N/A</v>
      </c>
      <c r="U92">
        <v>0</v>
      </c>
      <c r="V92" t="e">
        <v>#N/A</v>
      </c>
      <c r="W92">
        <v>0</v>
      </c>
      <c r="X92" t="e">
        <v>#N/A</v>
      </c>
      <c r="Y92" t="e">
        <v>#N/A</v>
      </c>
      <c r="Z92">
        <v>10.165851593017578</v>
      </c>
      <c r="AA92" t="e">
        <v>#N/A</v>
      </c>
      <c r="AB92" t="e">
        <v>#N/A</v>
      </c>
      <c r="AC92" t="e">
        <v>#N/A</v>
      </c>
      <c r="AD92" t="e">
        <v>#N/A</v>
      </c>
    </row>
    <row r="93" spans="1:30" x14ac:dyDescent="0.35">
      <c r="A93">
        <v>1988</v>
      </c>
      <c r="B93">
        <v>410569</v>
      </c>
      <c r="C93">
        <v>24</v>
      </c>
      <c r="D93" t="e">
        <v>#N/A</v>
      </c>
      <c r="E93">
        <v>28000</v>
      </c>
      <c r="F93" t="e">
        <v>#N/A</v>
      </c>
      <c r="G93" t="e">
        <v>#N/A</v>
      </c>
      <c r="H93">
        <v>0</v>
      </c>
      <c r="I93">
        <v>0</v>
      </c>
      <c r="J93">
        <v>0</v>
      </c>
      <c r="K93">
        <v>0</v>
      </c>
      <c r="L93">
        <v>1</v>
      </c>
      <c r="M93">
        <v>0</v>
      </c>
      <c r="N93">
        <v>0</v>
      </c>
      <c r="O93" t="e">
        <v>#N/A</v>
      </c>
      <c r="P93">
        <v>3.1780538558959961</v>
      </c>
      <c r="Q93" t="e">
        <v>#N/A</v>
      </c>
      <c r="R93" t="e">
        <v>#N/A</v>
      </c>
      <c r="S93">
        <v>0</v>
      </c>
      <c r="T93" t="e">
        <v>#N/A</v>
      </c>
      <c r="U93">
        <v>0</v>
      </c>
      <c r="V93" t="e">
        <v>#N/A</v>
      </c>
      <c r="W93">
        <v>0</v>
      </c>
      <c r="X93">
        <v>0.18232154846191406</v>
      </c>
      <c r="Y93" t="e">
        <v>#N/A</v>
      </c>
      <c r="Z93">
        <v>10.239959716796875</v>
      </c>
      <c r="AA93">
        <v>7.4108123779296875E-2</v>
      </c>
      <c r="AB93">
        <v>0</v>
      </c>
      <c r="AC93">
        <v>0</v>
      </c>
      <c r="AD93">
        <v>0</v>
      </c>
    </row>
    <row r="94" spans="1:30" x14ac:dyDescent="0.35">
      <c r="A94">
        <v>1989</v>
      </c>
      <c r="B94">
        <v>410569</v>
      </c>
      <c r="C94">
        <v>30</v>
      </c>
      <c r="D94" t="e">
        <v>#N/A</v>
      </c>
      <c r="E94">
        <v>30000</v>
      </c>
      <c r="F94" t="e">
        <v>#N/A</v>
      </c>
      <c r="G94" t="e">
        <v>#N/A</v>
      </c>
      <c r="H94">
        <v>0</v>
      </c>
      <c r="I94">
        <v>0</v>
      </c>
      <c r="J94">
        <v>0</v>
      </c>
      <c r="K94">
        <v>1</v>
      </c>
      <c r="L94">
        <v>0</v>
      </c>
      <c r="M94">
        <v>0</v>
      </c>
      <c r="N94">
        <v>0</v>
      </c>
      <c r="O94" t="e">
        <v>#N/A</v>
      </c>
      <c r="P94">
        <v>3.4011974334716797</v>
      </c>
      <c r="Q94" t="e">
        <v>#N/A</v>
      </c>
      <c r="R94" t="e">
        <v>#N/A</v>
      </c>
      <c r="S94">
        <v>0</v>
      </c>
      <c r="T94" t="e">
        <v>#N/A</v>
      </c>
      <c r="U94">
        <v>0</v>
      </c>
      <c r="V94" t="e">
        <v>#N/A</v>
      </c>
      <c r="W94">
        <v>0</v>
      </c>
      <c r="X94">
        <v>0.22314357757568359</v>
      </c>
      <c r="Y94" t="e">
        <v>#N/A</v>
      </c>
      <c r="Z94">
        <v>10.308952331542969</v>
      </c>
      <c r="AA94">
        <v>6.899261474609375E-2</v>
      </c>
      <c r="AB94">
        <v>0</v>
      </c>
      <c r="AC94">
        <v>0</v>
      </c>
      <c r="AD94">
        <v>0</v>
      </c>
    </row>
    <row r="95" spans="1:30" x14ac:dyDescent="0.35">
      <c r="A95">
        <v>1987</v>
      </c>
      <c r="B95">
        <v>410571</v>
      </c>
      <c r="C95">
        <v>17</v>
      </c>
      <c r="D95">
        <v>755050</v>
      </c>
      <c r="E95">
        <v>10400</v>
      </c>
      <c r="F95" t="e">
        <v>#N/A</v>
      </c>
      <c r="G95">
        <v>9.9999997764825821E-3</v>
      </c>
      <c r="H95">
        <v>25</v>
      </c>
      <c r="I95">
        <v>0</v>
      </c>
      <c r="J95">
        <v>0</v>
      </c>
      <c r="K95">
        <v>0</v>
      </c>
      <c r="L95">
        <v>0</v>
      </c>
      <c r="M95">
        <v>17</v>
      </c>
      <c r="N95">
        <v>25</v>
      </c>
      <c r="O95" t="e">
        <v>#N/A</v>
      </c>
      <c r="P95">
        <v>2.8332133293151855</v>
      </c>
      <c r="Q95">
        <v>13.534539222717285</v>
      </c>
      <c r="R95">
        <v>-4.6051702499389648</v>
      </c>
      <c r="S95">
        <v>3.25809645652771</v>
      </c>
      <c r="T95" t="e">
        <v>#N/A</v>
      </c>
      <c r="U95">
        <v>0</v>
      </c>
      <c r="V95" t="e">
        <v>#N/A</v>
      </c>
      <c r="W95">
        <v>0</v>
      </c>
      <c r="X95" t="e">
        <v>#N/A</v>
      </c>
      <c r="Y95" t="e">
        <v>#N/A</v>
      </c>
      <c r="Z95">
        <v>9.2495613098144531</v>
      </c>
      <c r="AA95" t="e">
        <v>#N/A</v>
      </c>
      <c r="AB95" t="e">
        <v>#N/A</v>
      </c>
      <c r="AC95" t="e">
        <v>#N/A</v>
      </c>
      <c r="AD95" t="e">
        <v>#N/A</v>
      </c>
    </row>
    <row r="96" spans="1:30" x14ac:dyDescent="0.35">
      <c r="A96">
        <v>1988</v>
      </c>
      <c r="B96">
        <v>410571</v>
      </c>
      <c r="C96">
        <v>15</v>
      </c>
      <c r="D96">
        <v>1102723</v>
      </c>
      <c r="E96">
        <v>10400</v>
      </c>
      <c r="F96" t="e">
        <v>#N/A</v>
      </c>
      <c r="G96">
        <v>9.9999997764825821E-3</v>
      </c>
      <c r="H96">
        <v>25</v>
      </c>
      <c r="I96">
        <v>0</v>
      </c>
      <c r="J96">
        <v>0</v>
      </c>
      <c r="K96">
        <v>0</v>
      </c>
      <c r="L96">
        <v>1</v>
      </c>
      <c r="M96">
        <v>15</v>
      </c>
      <c r="N96">
        <v>25</v>
      </c>
      <c r="O96" t="e">
        <v>#N/A</v>
      </c>
      <c r="P96">
        <v>2.7080502510070801</v>
      </c>
      <c r="Q96">
        <v>13.91329288482666</v>
      </c>
      <c r="R96">
        <v>-4.6051702499389648</v>
      </c>
      <c r="S96">
        <v>3.25809645652771</v>
      </c>
      <c r="T96" t="e">
        <v>#N/A</v>
      </c>
      <c r="U96">
        <v>0</v>
      </c>
      <c r="V96" t="e">
        <v>#N/A</v>
      </c>
      <c r="W96">
        <v>0</v>
      </c>
      <c r="X96">
        <v>-0.12516307830810547</v>
      </c>
      <c r="Y96">
        <v>0.378753662109375</v>
      </c>
      <c r="Z96">
        <v>9.2495613098144531</v>
      </c>
      <c r="AA96">
        <v>0</v>
      </c>
      <c r="AB96">
        <v>0</v>
      </c>
      <c r="AC96">
        <v>0</v>
      </c>
      <c r="AD96">
        <v>0</v>
      </c>
    </row>
    <row r="97" spans="1:30" x14ac:dyDescent="0.35">
      <c r="A97">
        <v>1989</v>
      </c>
      <c r="B97">
        <v>410571</v>
      </c>
      <c r="C97">
        <v>20</v>
      </c>
      <c r="D97">
        <v>1073785</v>
      </c>
      <c r="E97">
        <v>10400</v>
      </c>
      <c r="F97" t="e">
        <v>#N/A</v>
      </c>
      <c r="G97">
        <v>9.9999997764825821E-3</v>
      </c>
      <c r="H97">
        <v>25</v>
      </c>
      <c r="I97">
        <v>0</v>
      </c>
      <c r="J97">
        <v>0</v>
      </c>
      <c r="K97">
        <v>1</v>
      </c>
      <c r="L97">
        <v>0</v>
      </c>
      <c r="M97">
        <v>10</v>
      </c>
      <c r="N97">
        <v>12.5</v>
      </c>
      <c r="O97" t="e">
        <v>#N/A</v>
      </c>
      <c r="P97">
        <v>2.995732307434082</v>
      </c>
      <c r="Q97">
        <v>13.886700630187988</v>
      </c>
      <c r="R97">
        <v>-4.6051702499389648</v>
      </c>
      <c r="S97">
        <v>2.6026897430419922</v>
      </c>
      <c r="T97" t="e">
        <v>#N/A</v>
      </c>
      <c r="U97">
        <v>0</v>
      </c>
      <c r="V97" t="e">
        <v>#N/A</v>
      </c>
      <c r="W97">
        <v>0</v>
      </c>
      <c r="X97">
        <v>0.28768205642700195</v>
      </c>
      <c r="Y97">
        <v>-2.6592254638671875E-2</v>
      </c>
      <c r="Z97">
        <v>9.2495613098144531</v>
      </c>
      <c r="AA97">
        <v>0</v>
      </c>
      <c r="AB97">
        <v>0</v>
      </c>
      <c r="AC97">
        <v>-12.5</v>
      </c>
      <c r="AD97">
        <v>-0.65540671348571777</v>
      </c>
    </row>
    <row r="98" spans="1:30" x14ac:dyDescent="0.35">
      <c r="A98">
        <v>1987</v>
      </c>
      <c r="B98">
        <v>410577</v>
      </c>
      <c r="C98">
        <v>75</v>
      </c>
      <c r="D98">
        <v>4750000</v>
      </c>
      <c r="E98">
        <v>16120</v>
      </c>
      <c r="F98">
        <v>1.6799999475479126</v>
      </c>
      <c r="G98">
        <v>1.8899999856948853</v>
      </c>
      <c r="H98">
        <v>3</v>
      </c>
      <c r="I98">
        <v>0</v>
      </c>
      <c r="J98">
        <v>0</v>
      </c>
      <c r="K98">
        <v>0</v>
      </c>
      <c r="L98">
        <v>0</v>
      </c>
      <c r="M98">
        <v>30</v>
      </c>
      <c r="N98">
        <v>1.2000000476837158</v>
      </c>
      <c r="O98">
        <v>0.51879376173019409</v>
      </c>
      <c r="P98">
        <v>4.3174881935119629</v>
      </c>
      <c r="Q98">
        <v>15.373655319213867</v>
      </c>
      <c r="R98">
        <v>0.63657683134078979</v>
      </c>
      <c r="S98">
        <v>0.78845739364624023</v>
      </c>
      <c r="T98" t="e">
        <v>#N/A</v>
      </c>
      <c r="U98">
        <v>0</v>
      </c>
      <c r="V98" t="e">
        <v>#N/A</v>
      </c>
      <c r="W98">
        <v>0</v>
      </c>
      <c r="X98" t="e">
        <v>#N/A</v>
      </c>
      <c r="Y98" t="e">
        <v>#N/A</v>
      </c>
      <c r="Z98">
        <v>9.6878156661987305</v>
      </c>
      <c r="AA98" t="e">
        <v>#N/A</v>
      </c>
      <c r="AB98" t="e">
        <v>#N/A</v>
      </c>
      <c r="AC98" t="e">
        <v>#N/A</v>
      </c>
      <c r="AD98" t="e">
        <v>#N/A</v>
      </c>
    </row>
    <row r="99" spans="1:30" x14ac:dyDescent="0.35">
      <c r="A99">
        <v>1988</v>
      </c>
      <c r="B99">
        <v>410577</v>
      </c>
      <c r="C99">
        <v>80</v>
      </c>
      <c r="D99">
        <v>5100000</v>
      </c>
      <c r="E99">
        <v>16432</v>
      </c>
      <c r="F99">
        <v>1.5700000524520874</v>
      </c>
      <c r="G99">
        <v>1.7599999904632568</v>
      </c>
      <c r="H99">
        <v>4</v>
      </c>
      <c r="I99">
        <v>0</v>
      </c>
      <c r="J99">
        <v>0</v>
      </c>
      <c r="K99">
        <v>0</v>
      </c>
      <c r="L99">
        <v>1</v>
      </c>
      <c r="M99">
        <v>35</v>
      </c>
      <c r="N99">
        <v>1.75</v>
      </c>
      <c r="O99">
        <v>0.45107564330101013</v>
      </c>
      <c r="P99">
        <v>4.3820266723632813</v>
      </c>
      <c r="Q99">
        <v>15.444750785827637</v>
      </c>
      <c r="R99">
        <v>0.56531381607055664</v>
      </c>
      <c r="S99">
        <v>1.0116009712219238</v>
      </c>
      <c r="T99">
        <v>0.51879376173019409</v>
      </c>
      <c r="U99">
        <v>0</v>
      </c>
      <c r="V99">
        <v>-6.771811842918396E-2</v>
      </c>
      <c r="W99">
        <v>0</v>
      </c>
      <c r="X99">
        <v>6.4538478851318359E-2</v>
      </c>
      <c r="Y99">
        <v>7.1095466613769531E-2</v>
      </c>
      <c r="Z99">
        <v>9.7069854736328125</v>
      </c>
      <c r="AA99">
        <v>1.9169807434082031E-2</v>
      </c>
      <c r="AB99">
        <v>0</v>
      </c>
      <c r="AC99">
        <v>0.54999995231628418</v>
      </c>
      <c r="AD99">
        <v>0.22314357757568359</v>
      </c>
    </row>
    <row r="100" spans="1:30" x14ac:dyDescent="0.35">
      <c r="A100">
        <v>1989</v>
      </c>
      <c r="B100">
        <v>410577</v>
      </c>
      <c r="C100">
        <v>94</v>
      </c>
      <c r="D100">
        <v>5500000</v>
      </c>
      <c r="E100">
        <v>16640</v>
      </c>
      <c r="F100">
        <v>1.6399999856948853</v>
      </c>
      <c r="G100">
        <v>1.8200000524520874</v>
      </c>
      <c r="H100">
        <v>4</v>
      </c>
      <c r="I100">
        <v>0</v>
      </c>
      <c r="J100">
        <v>0</v>
      </c>
      <c r="K100">
        <v>1</v>
      </c>
      <c r="L100">
        <v>0</v>
      </c>
      <c r="M100">
        <v>35</v>
      </c>
      <c r="N100">
        <v>1.4893616437911987</v>
      </c>
      <c r="O100">
        <v>0.4946962296962738</v>
      </c>
      <c r="P100">
        <v>4.5432949066162109</v>
      </c>
      <c r="Q100">
        <v>15.520258903503418</v>
      </c>
      <c r="R100">
        <v>0.59883654117584229</v>
      </c>
      <c r="S100">
        <v>0.91202628612518311</v>
      </c>
      <c r="T100">
        <v>0.45107564330101013</v>
      </c>
      <c r="U100">
        <v>0</v>
      </c>
      <c r="V100">
        <v>4.3620586395263672E-2</v>
      </c>
      <c r="W100">
        <v>0</v>
      </c>
      <c r="X100">
        <v>0.16126823425292969</v>
      </c>
      <c r="Y100">
        <v>7.550811767578125E-2</v>
      </c>
      <c r="Z100">
        <v>9.7195644378662109</v>
      </c>
      <c r="AA100">
        <v>1.2578964233398438E-2</v>
      </c>
      <c r="AB100">
        <v>0</v>
      </c>
      <c r="AC100">
        <v>-0.26063835620880127</v>
      </c>
      <c r="AD100">
        <v>-9.9574685096740723E-2</v>
      </c>
    </row>
    <row r="101" spans="1:30" x14ac:dyDescent="0.35">
      <c r="A101">
        <v>1987</v>
      </c>
      <c r="B101">
        <v>410586</v>
      </c>
      <c r="C101">
        <v>116</v>
      </c>
      <c r="D101">
        <v>11000000</v>
      </c>
      <c r="E101">
        <v>23500</v>
      </c>
      <c r="F101" t="e">
        <v>#N/A</v>
      </c>
      <c r="G101" t="e">
        <v>#N/A</v>
      </c>
      <c r="H101">
        <v>47</v>
      </c>
      <c r="I101">
        <v>0</v>
      </c>
      <c r="J101">
        <v>0</v>
      </c>
      <c r="K101">
        <v>0</v>
      </c>
      <c r="L101">
        <v>0</v>
      </c>
      <c r="M101">
        <v>96</v>
      </c>
      <c r="N101">
        <v>38.896553039550781</v>
      </c>
      <c r="O101" t="e">
        <v>#N/A</v>
      </c>
      <c r="P101">
        <v>4.7535901069641113</v>
      </c>
      <c r="Q101">
        <v>16.213405609130859</v>
      </c>
      <c r="R101" t="e">
        <v>#N/A</v>
      </c>
      <c r="S101">
        <v>3.6862900257110596</v>
      </c>
      <c r="T101" t="e">
        <v>#N/A</v>
      </c>
      <c r="U101">
        <v>0</v>
      </c>
      <c r="V101" t="e">
        <v>#N/A</v>
      </c>
      <c r="W101">
        <v>0</v>
      </c>
      <c r="X101" t="e">
        <v>#N/A</v>
      </c>
      <c r="Y101" t="e">
        <v>#N/A</v>
      </c>
      <c r="Z101">
        <v>10.064755439758301</v>
      </c>
      <c r="AA101" t="e">
        <v>#N/A</v>
      </c>
      <c r="AB101" t="e">
        <v>#N/A</v>
      </c>
      <c r="AC101" t="e">
        <v>#N/A</v>
      </c>
      <c r="AD101" t="e">
        <v>#N/A</v>
      </c>
    </row>
    <row r="102" spans="1:30" x14ac:dyDescent="0.35">
      <c r="A102">
        <v>1988</v>
      </c>
      <c r="B102">
        <v>410586</v>
      </c>
      <c r="C102">
        <v>114</v>
      </c>
      <c r="D102">
        <v>11000000</v>
      </c>
      <c r="E102">
        <v>24000</v>
      </c>
      <c r="F102" t="e">
        <v>#N/A</v>
      </c>
      <c r="G102" t="e">
        <v>#N/A</v>
      </c>
      <c r="H102">
        <v>47</v>
      </c>
      <c r="I102">
        <v>0</v>
      </c>
      <c r="J102">
        <v>0</v>
      </c>
      <c r="K102">
        <v>0</v>
      </c>
      <c r="L102">
        <v>1</v>
      </c>
      <c r="M102">
        <v>94</v>
      </c>
      <c r="N102">
        <v>38.754386901855469</v>
      </c>
      <c r="O102" t="e">
        <v>#N/A</v>
      </c>
      <c r="P102">
        <v>4.7361984252929688</v>
      </c>
      <c r="Q102">
        <v>16.213405609130859</v>
      </c>
      <c r="R102" t="e">
        <v>#N/A</v>
      </c>
      <c r="S102">
        <v>3.6827201843261719</v>
      </c>
      <c r="T102" t="e">
        <v>#N/A</v>
      </c>
      <c r="U102">
        <v>0</v>
      </c>
      <c r="V102" t="e">
        <v>#N/A</v>
      </c>
      <c r="W102">
        <v>0</v>
      </c>
      <c r="X102">
        <v>-1.7391681671142578E-2</v>
      </c>
      <c r="Y102">
        <v>0</v>
      </c>
      <c r="Z102">
        <v>10.085808753967285</v>
      </c>
      <c r="AA102">
        <v>2.1053314208984375E-2</v>
      </c>
      <c r="AB102">
        <v>0</v>
      </c>
      <c r="AC102">
        <v>-0.1421661376953125</v>
      </c>
      <c r="AD102">
        <v>-3.5698413848876953E-3</v>
      </c>
    </row>
    <row r="103" spans="1:30" x14ac:dyDescent="0.35">
      <c r="A103">
        <v>1989</v>
      </c>
      <c r="B103">
        <v>410586</v>
      </c>
      <c r="C103">
        <v>119</v>
      </c>
      <c r="D103">
        <v>11000000</v>
      </c>
      <c r="E103">
        <v>24600</v>
      </c>
      <c r="F103" t="e">
        <v>#N/A</v>
      </c>
      <c r="G103" t="e">
        <v>#N/A</v>
      </c>
      <c r="H103">
        <v>47</v>
      </c>
      <c r="I103">
        <v>0</v>
      </c>
      <c r="J103">
        <v>0</v>
      </c>
      <c r="K103">
        <v>1</v>
      </c>
      <c r="L103">
        <v>0</v>
      </c>
      <c r="M103">
        <v>99</v>
      </c>
      <c r="N103">
        <v>39.100841522216797</v>
      </c>
      <c r="O103" t="e">
        <v>#N/A</v>
      </c>
      <c r="P103">
        <v>4.7791233062744141</v>
      </c>
      <c r="Q103">
        <v>16.213405609130859</v>
      </c>
      <c r="R103" t="e">
        <v>#N/A</v>
      </c>
      <c r="S103">
        <v>3.6913974285125732</v>
      </c>
      <c r="T103" t="e">
        <v>#N/A</v>
      </c>
      <c r="U103">
        <v>0</v>
      </c>
      <c r="V103" t="e">
        <v>#N/A</v>
      </c>
      <c r="W103">
        <v>0</v>
      </c>
      <c r="X103">
        <v>4.2924880981445313E-2</v>
      </c>
      <c r="Y103">
        <v>0</v>
      </c>
      <c r="Z103">
        <v>10.110501289367676</v>
      </c>
      <c r="AA103">
        <v>2.4692535400390625E-2</v>
      </c>
      <c r="AB103">
        <v>0</v>
      </c>
      <c r="AC103">
        <v>0.34645462036132813</v>
      </c>
      <c r="AD103">
        <v>8.6772441864013672E-3</v>
      </c>
    </row>
    <row r="104" spans="1:30" x14ac:dyDescent="0.35">
      <c r="A104">
        <v>1987</v>
      </c>
      <c r="B104">
        <v>410591</v>
      </c>
      <c r="C104">
        <v>25</v>
      </c>
      <c r="D104" t="e">
        <v>#N/A</v>
      </c>
      <c r="E104">
        <v>12180</v>
      </c>
      <c r="F104" t="e">
        <v>#N/A</v>
      </c>
      <c r="G104" t="e">
        <v>#N/A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t="e">
        <v>#N/A</v>
      </c>
      <c r="P104">
        <v>3.2188758850097656</v>
      </c>
      <c r="Q104" t="e">
        <v>#N/A</v>
      </c>
      <c r="R104" t="e">
        <v>#N/A</v>
      </c>
      <c r="S104">
        <v>0</v>
      </c>
      <c r="T104" t="e">
        <v>#N/A</v>
      </c>
      <c r="U104">
        <v>0</v>
      </c>
      <c r="V104" t="e">
        <v>#N/A</v>
      </c>
      <c r="W104">
        <v>0</v>
      </c>
      <c r="X104" t="e">
        <v>#N/A</v>
      </c>
      <c r="Y104" t="e">
        <v>#N/A</v>
      </c>
      <c r="Z104">
        <v>9.4075508117675781</v>
      </c>
      <c r="AA104" t="e">
        <v>#N/A</v>
      </c>
      <c r="AB104" t="e">
        <v>#N/A</v>
      </c>
      <c r="AC104" t="e">
        <v>#N/A</v>
      </c>
      <c r="AD104" t="e">
        <v>#N/A</v>
      </c>
    </row>
    <row r="105" spans="1:30" x14ac:dyDescent="0.35">
      <c r="A105">
        <v>1988</v>
      </c>
      <c r="B105">
        <v>410591</v>
      </c>
      <c r="C105">
        <v>33</v>
      </c>
      <c r="D105" t="e">
        <v>#N/A</v>
      </c>
      <c r="E105">
        <v>13000</v>
      </c>
      <c r="F105" t="e">
        <v>#N/A</v>
      </c>
      <c r="G105" t="e">
        <v>#N/A</v>
      </c>
      <c r="H105">
        <v>50</v>
      </c>
      <c r="I105">
        <v>0</v>
      </c>
      <c r="J105">
        <v>0</v>
      </c>
      <c r="K105">
        <v>0</v>
      </c>
      <c r="L105">
        <v>1</v>
      </c>
      <c r="M105">
        <v>1</v>
      </c>
      <c r="N105">
        <v>1.5151515007019043</v>
      </c>
      <c r="O105" t="e">
        <v>#N/A</v>
      </c>
      <c r="P105">
        <v>3.4965076446533203</v>
      </c>
      <c r="Q105" t="e">
        <v>#N/A</v>
      </c>
      <c r="R105" t="e">
        <v>#N/A</v>
      </c>
      <c r="S105">
        <v>0.92233306169509888</v>
      </c>
      <c r="T105" t="e">
        <v>#N/A</v>
      </c>
      <c r="U105">
        <v>0</v>
      </c>
      <c r="V105" t="e">
        <v>#N/A</v>
      </c>
      <c r="W105">
        <v>0</v>
      </c>
      <c r="X105">
        <v>0.27763175964355469</v>
      </c>
      <c r="Y105" t="e">
        <v>#N/A</v>
      </c>
      <c r="Z105">
        <v>9.4727048873901367</v>
      </c>
      <c r="AA105">
        <v>6.5154075622558594E-2</v>
      </c>
      <c r="AB105">
        <v>0</v>
      </c>
      <c r="AC105">
        <v>1.5151515007019043</v>
      </c>
      <c r="AD105">
        <v>0.92233306169509888</v>
      </c>
    </row>
    <row r="106" spans="1:30" x14ac:dyDescent="0.35">
      <c r="A106">
        <v>1989</v>
      </c>
      <c r="B106">
        <v>410591</v>
      </c>
      <c r="C106">
        <v>37</v>
      </c>
      <c r="D106" t="e">
        <v>#N/A</v>
      </c>
      <c r="E106">
        <v>14500</v>
      </c>
      <c r="F106" t="e">
        <v>#N/A</v>
      </c>
      <c r="G106" t="e">
        <v>#N/A</v>
      </c>
      <c r="H106">
        <v>40</v>
      </c>
      <c r="I106">
        <v>0</v>
      </c>
      <c r="J106">
        <v>0</v>
      </c>
      <c r="K106">
        <v>1</v>
      </c>
      <c r="L106">
        <v>0</v>
      </c>
      <c r="M106">
        <v>2</v>
      </c>
      <c r="N106">
        <v>2.1621620655059814</v>
      </c>
      <c r="O106" t="e">
        <v>#N/A</v>
      </c>
      <c r="P106">
        <v>3.6109178066253662</v>
      </c>
      <c r="Q106" t="e">
        <v>#N/A</v>
      </c>
      <c r="R106" t="e">
        <v>#N/A</v>
      </c>
      <c r="S106">
        <v>1.1512559652328491</v>
      </c>
      <c r="T106" t="e">
        <v>#N/A</v>
      </c>
      <c r="U106">
        <v>0</v>
      </c>
      <c r="V106" t="e">
        <v>#N/A</v>
      </c>
      <c r="W106">
        <v>0</v>
      </c>
      <c r="X106">
        <v>0.1144101619720459</v>
      </c>
      <c r="Y106" t="e">
        <v>#N/A</v>
      </c>
      <c r="Z106">
        <v>9.5819034576416016</v>
      </c>
      <c r="AA106">
        <v>0.10919857025146484</v>
      </c>
      <c r="AB106">
        <v>0</v>
      </c>
      <c r="AC106">
        <v>0.64701056480407715</v>
      </c>
      <c r="AD106">
        <v>0.22892290353775024</v>
      </c>
    </row>
    <row r="107" spans="1:30" x14ac:dyDescent="0.35">
      <c r="A107">
        <v>1987</v>
      </c>
      <c r="B107">
        <v>410592</v>
      </c>
      <c r="C107">
        <v>20</v>
      </c>
      <c r="D107" t="e">
        <v>#N/A</v>
      </c>
      <c r="E107" t="e">
        <v>#N/A</v>
      </c>
      <c r="F107">
        <v>30</v>
      </c>
      <c r="G107">
        <v>40</v>
      </c>
      <c r="H107" t="e">
        <v>#N/A</v>
      </c>
      <c r="I107">
        <v>0</v>
      </c>
      <c r="J107">
        <v>0</v>
      </c>
      <c r="K107">
        <v>0</v>
      </c>
      <c r="L107">
        <v>0</v>
      </c>
      <c r="M107">
        <v>20</v>
      </c>
      <c r="N107" t="e">
        <v>#N/A</v>
      </c>
      <c r="O107">
        <v>3.4011974334716797</v>
      </c>
      <c r="P107">
        <v>2.995732307434082</v>
      </c>
      <c r="Q107" t="e">
        <v>#N/A</v>
      </c>
      <c r="R107">
        <v>3.6888794898986816</v>
      </c>
      <c r="S107" t="e">
        <v>#N/A</v>
      </c>
      <c r="T107" t="e">
        <v>#N/A</v>
      </c>
      <c r="U107">
        <v>0</v>
      </c>
      <c r="V107" t="e">
        <v>#N/A</v>
      </c>
      <c r="W107">
        <v>0</v>
      </c>
      <c r="X107" t="e">
        <v>#N/A</v>
      </c>
      <c r="Y107" t="e">
        <v>#N/A</v>
      </c>
      <c r="Z107" t="e">
        <v>#N/A</v>
      </c>
      <c r="AA107" t="e">
        <v>#N/A</v>
      </c>
      <c r="AB107" t="e">
        <v>#N/A</v>
      </c>
      <c r="AC107" t="e">
        <v>#N/A</v>
      </c>
      <c r="AD107" t="e">
        <v>#N/A</v>
      </c>
    </row>
    <row r="108" spans="1:30" x14ac:dyDescent="0.35">
      <c r="A108">
        <v>1988</v>
      </c>
      <c r="B108">
        <v>410592</v>
      </c>
      <c r="C108">
        <v>20</v>
      </c>
      <c r="D108" t="e">
        <v>#N/A</v>
      </c>
      <c r="E108" t="e">
        <v>#N/A</v>
      </c>
      <c r="F108">
        <v>24</v>
      </c>
      <c r="G108">
        <v>27</v>
      </c>
      <c r="H108" t="e">
        <v>#N/A</v>
      </c>
      <c r="I108">
        <v>0</v>
      </c>
      <c r="J108">
        <v>0</v>
      </c>
      <c r="K108">
        <v>0</v>
      </c>
      <c r="L108">
        <v>1</v>
      </c>
      <c r="M108">
        <v>20</v>
      </c>
      <c r="N108" t="e">
        <v>#N/A</v>
      </c>
      <c r="O108">
        <v>3.1780538558959961</v>
      </c>
      <c r="P108">
        <v>2.995732307434082</v>
      </c>
      <c r="Q108" t="e">
        <v>#N/A</v>
      </c>
      <c r="R108">
        <v>3.2958369255065918</v>
      </c>
      <c r="S108" t="e">
        <v>#N/A</v>
      </c>
      <c r="T108">
        <v>3.4011974334716797</v>
      </c>
      <c r="U108">
        <v>0</v>
      </c>
      <c r="V108">
        <v>-0.22314357757568359</v>
      </c>
      <c r="W108">
        <v>0</v>
      </c>
      <c r="X108">
        <v>0</v>
      </c>
      <c r="Y108" t="e">
        <v>#N/A</v>
      </c>
      <c r="Z108" t="e">
        <v>#N/A</v>
      </c>
      <c r="AA108" t="e">
        <v>#N/A</v>
      </c>
      <c r="AB108">
        <v>0</v>
      </c>
      <c r="AC108" t="e">
        <v>#N/A</v>
      </c>
      <c r="AD108" t="e">
        <v>#N/A</v>
      </c>
    </row>
    <row r="109" spans="1:30" x14ac:dyDescent="0.35">
      <c r="A109">
        <v>1989</v>
      </c>
      <c r="B109">
        <v>410592</v>
      </c>
      <c r="C109">
        <v>10</v>
      </c>
      <c r="D109" t="e">
        <v>#N/A</v>
      </c>
      <c r="E109" t="e">
        <v>#N/A</v>
      </c>
      <c r="F109">
        <v>20</v>
      </c>
      <c r="G109">
        <v>15</v>
      </c>
      <c r="H109" t="e">
        <v>#N/A</v>
      </c>
      <c r="I109">
        <v>0</v>
      </c>
      <c r="J109">
        <v>0</v>
      </c>
      <c r="K109">
        <v>1</v>
      </c>
      <c r="L109">
        <v>0</v>
      </c>
      <c r="M109">
        <v>10</v>
      </c>
      <c r="N109" t="e">
        <v>#N/A</v>
      </c>
      <c r="O109">
        <v>2.995732307434082</v>
      </c>
      <c r="P109">
        <v>2.3025851249694824</v>
      </c>
      <c r="Q109" t="e">
        <v>#N/A</v>
      </c>
      <c r="R109">
        <v>2.7080502510070801</v>
      </c>
      <c r="S109" t="e">
        <v>#N/A</v>
      </c>
      <c r="T109">
        <v>3.1780538558959961</v>
      </c>
      <c r="U109">
        <v>0</v>
      </c>
      <c r="V109">
        <v>-0.18232154846191406</v>
      </c>
      <c r="W109">
        <v>0</v>
      </c>
      <c r="X109">
        <v>-0.69314718246459961</v>
      </c>
      <c r="Y109" t="e">
        <v>#N/A</v>
      </c>
      <c r="Z109" t="e">
        <v>#N/A</v>
      </c>
      <c r="AA109" t="e">
        <v>#N/A</v>
      </c>
      <c r="AB109">
        <v>0</v>
      </c>
      <c r="AC109" t="e">
        <v>#N/A</v>
      </c>
      <c r="AD109" t="e">
        <v>#N/A</v>
      </c>
    </row>
    <row r="110" spans="1:30" x14ac:dyDescent="0.35">
      <c r="A110">
        <v>1987</v>
      </c>
      <c r="B110">
        <v>410593</v>
      </c>
      <c r="C110">
        <v>5</v>
      </c>
      <c r="D110">
        <v>3500000</v>
      </c>
      <c r="E110" t="e">
        <v>#N/A</v>
      </c>
      <c r="F110">
        <v>1</v>
      </c>
      <c r="G110" t="e">
        <v>#N/A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1.6094379425048828</v>
      </c>
      <c r="Q110">
        <v>15.068273544311523</v>
      </c>
      <c r="R110" t="e">
        <v>#N/A</v>
      </c>
      <c r="S110">
        <v>0</v>
      </c>
      <c r="T110" t="e">
        <v>#N/A</v>
      </c>
      <c r="U110">
        <v>0</v>
      </c>
      <c r="V110" t="e">
        <v>#N/A</v>
      </c>
      <c r="W110">
        <v>0</v>
      </c>
      <c r="X110" t="e">
        <v>#N/A</v>
      </c>
      <c r="Y110" t="e">
        <v>#N/A</v>
      </c>
      <c r="Z110" t="e">
        <v>#N/A</v>
      </c>
      <c r="AA110" t="e">
        <v>#N/A</v>
      </c>
      <c r="AB110" t="e">
        <v>#N/A</v>
      </c>
      <c r="AC110" t="e">
        <v>#N/A</v>
      </c>
      <c r="AD110" t="e">
        <v>#N/A</v>
      </c>
    </row>
    <row r="111" spans="1:30" x14ac:dyDescent="0.35">
      <c r="A111">
        <v>1988</v>
      </c>
      <c r="B111">
        <v>410593</v>
      </c>
      <c r="C111">
        <v>5</v>
      </c>
      <c r="D111">
        <v>3800000</v>
      </c>
      <c r="E111" t="e">
        <v>#N/A</v>
      </c>
      <c r="F111">
        <v>1</v>
      </c>
      <c r="G111" t="e">
        <v>#N/A</v>
      </c>
      <c r="H111">
        <v>0</v>
      </c>
      <c r="I111">
        <v>0</v>
      </c>
      <c r="J111">
        <v>0</v>
      </c>
      <c r="K111">
        <v>0</v>
      </c>
      <c r="L111">
        <v>1</v>
      </c>
      <c r="M111">
        <v>0</v>
      </c>
      <c r="N111">
        <v>0</v>
      </c>
      <c r="O111">
        <v>0</v>
      </c>
      <c r="P111">
        <v>1.6094379425048828</v>
      </c>
      <c r="Q111">
        <v>15.150511741638184</v>
      </c>
      <c r="R111" t="e">
        <v>#N/A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8.2238197326660156E-2</v>
      </c>
      <c r="Z111" t="e">
        <v>#N/A</v>
      </c>
      <c r="AA111" t="e">
        <v>#N/A</v>
      </c>
      <c r="AB111">
        <v>0</v>
      </c>
      <c r="AC111">
        <v>0</v>
      </c>
      <c r="AD111">
        <v>0</v>
      </c>
    </row>
    <row r="112" spans="1:30" x14ac:dyDescent="0.35">
      <c r="A112">
        <v>1989</v>
      </c>
      <c r="B112">
        <v>410593</v>
      </c>
      <c r="C112">
        <v>5</v>
      </c>
      <c r="D112">
        <v>4000000</v>
      </c>
      <c r="E112" t="e">
        <v>#N/A</v>
      </c>
      <c r="F112">
        <v>1</v>
      </c>
      <c r="G112" t="e">
        <v>#N/A</v>
      </c>
      <c r="H112">
        <v>0</v>
      </c>
      <c r="I112">
        <v>0</v>
      </c>
      <c r="J112">
        <v>0</v>
      </c>
      <c r="K112">
        <v>1</v>
      </c>
      <c r="L112">
        <v>0</v>
      </c>
      <c r="M112">
        <v>0</v>
      </c>
      <c r="N112">
        <v>0</v>
      </c>
      <c r="O112">
        <v>0</v>
      </c>
      <c r="P112">
        <v>1.6094379425048828</v>
      </c>
      <c r="Q112">
        <v>15.201805114746094</v>
      </c>
      <c r="R112" t="e">
        <v>#N/A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5.1293373107910156E-2</v>
      </c>
      <c r="Z112" t="e">
        <v>#N/A</v>
      </c>
      <c r="AA112" t="e">
        <v>#N/A</v>
      </c>
      <c r="AB112">
        <v>0</v>
      </c>
      <c r="AC112">
        <v>0</v>
      </c>
      <c r="AD112">
        <v>0</v>
      </c>
    </row>
    <row r="113" spans="1:30" x14ac:dyDescent="0.35">
      <c r="A113">
        <v>1987</v>
      </c>
      <c r="B113">
        <v>410596</v>
      </c>
      <c r="C113">
        <v>8</v>
      </c>
      <c r="D113">
        <v>990400</v>
      </c>
      <c r="E113">
        <v>12480</v>
      </c>
      <c r="F113">
        <v>10</v>
      </c>
      <c r="G113" t="e">
        <v>#N/A</v>
      </c>
      <c r="H113">
        <v>10</v>
      </c>
      <c r="I113">
        <v>0</v>
      </c>
      <c r="J113">
        <v>0</v>
      </c>
      <c r="K113">
        <v>0</v>
      </c>
      <c r="L113">
        <v>0</v>
      </c>
      <c r="M113">
        <v>8</v>
      </c>
      <c r="N113">
        <v>10</v>
      </c>
      <c r="O113">
        <v>2.3025851249694824</v>
      </c>
      <c r="P113">
        <v>2.0794415473937988</v>
      </c>
      <c r="Q113">
        <v>13.805864334106445</v>
      </c>
      <c r="R113" t="e">
        <v>#N/A</v>
      </c>
      <c r="S113">
        <v>2.397895336151123</v>
      </c>
      <c r="T113" t="e">
        <v>#N/A</v>
      </c>
      <c r="U113">
        <v>0</v>
      </c>
      <c r="V113" t="e">
        <v>#N/A</v>
      </c>
      <c r="W113">
        <v>0</v>
      </c>
      <c r="X113" t="e">
        <v>#N/A</v>
      </c>
      <c r="Y113" t="e">
        <v>#N/A</v>
      </c>
      <c r="Z113">
        <v>9.4318828582763672</v>
      </c>
      <c r="AA113" t="e">
        <v>#N/A</v>
      </c>
      <c r="AB113" t="e">
        <v>#N/A</v>
      </c>
      <c r="AC113" t="e">
        <v>#N/A</v>
      </c>
      <c r="AD113" t="e">
        <v>#N/A</v>
      </c>
    </row>
    <row r="114" spans="1:30" x14ac:dyDescent="0.35">
      <c r="A114">
        <v>1988</v>
      </c>
      <c r="B114">
        <v>410596</v>
      </c>
      <c r="C114">
        <v>16</v>
      </c>
      <c r="D114">
        <v>1166100</v>
      </c>
      <c r="E114">
        <v>13520</v>
      </c>
      <c r="F114">
        <v>6</v>
      </c>
      <c r="G114" t="e">
        <v>#N/A</v>
      </c>
      <c r="H114">
        <v>12</v>
      </c>
      <c r="I114">
        <v>0</v>
      </c>
      <c r="J114">
        <v>0</v>
      </c>
      <c r="K114">
        <v>0</v>
      </c>
      <c r="L114">
        <v>1</v>
      </c>
      <c r="M114">
        <v>16</v>
      </c>
      <c r="N114">
        <v>12</v>
      </c>
      <c r="O114">
        <v>1.7917594909667969</v>
      </c>
      <c r="P114">
        <v>2.7725887298583984</v>
      </c>
      <c r="Q114">
        <v>13.969175338745117</v>
      </c>
      <c r="R114" t="e">
        <v>#N/A</v>
      </c>
      <c r="S114">
        <v>2.5649492740631104</v>
      </c>
      <c r="T114">
        <v>2.3025851249694824</v>
      </c>
      <c r="U114">
        <v>0</v>
      </c>
      <c r="V114">
        <v>-0.51082563400268555</v>
      </c>
      <c r="W114">
        <v>0</v>
      </c>
      <c r="X114">
        <v>0.69314718246459961</v>
      </c>
      <c r="Y114">
        <v>0.16331100463867188</v>
      </c>
      <c r="Z114">
        <v>9.5119256973266602</v>
      </c>
      <c r="AA114">
        <v>8.0042839050292969E-2</v>
      </c>
      <c r="AB114">
        <v>0</v>
      </c>
      <c r="AC114">
        <v>2</v>
      </c>
      <c r="AD114">
        <v>0.1670539379119873</v>
      </c>
    </row>
    <row r="115" spans="1:30" x14ac:dyDescent="0.35">
      <c r="A115">
        <v>1989</v>
      </c>
      <c r="B115">
        <v>410596</v>
      </c>
      <c r="C115">
        <v>20</v>
      </c>
      <c r="D115">
        <v>1815900</v>
      </c>
      <c r="E115">
        <v>14560</v>
      </c>
      <c r="F115">
        <v>4</v>
      </c>
      <c r="G115" t="e">
        <v>#N/A</v>
      </c>
      <c r="H115">
        <v>14</v>
      </c>
      <c r="I115">
        <v>0</v>
      </c>
      <c r="J115">
        <v>0</v>
      </c>
      <c r="K115">
        <v>1</v>
      </c>
      <c r="L115">
        <v>0</v>
      </c>
      <c r="M115">
        <v>20</v>
      </c>
      <c r="N115">
        <v>14</v>
      </c>
      <c r="O115">
        <v>1.3862943649291992</v>
      </c>
      <c r="P115">
        <v>2.995732307434082</v>
      </c>
      <c r="Q115">
        <v>14.412092208862305</v>
      </c>
      <c r="R115" t="e">
        <v>#N/A</v>
      </c>
      <c r="S115">
        <v>2.7080502510070801</v>
      </c>
      <c r="T115">
        <v>1.7917594909667969</v>
      </c>
      <c r="U115">
        <v>0</v>
      </c>
      <c r="V115">
        <v>-0.40546512603759766</v>
      </c>
      <c r="W115">
        <v>0</v>
      </c>
      <c r="X115">
        <v>0.22314357757568359</v>
      </c>
      <c r="Y115">
        <v>0.4429168701171875</v>
      </c>
      <c r="Z115">
        <v>9.5860328674316406</v>
      </c>
      <c r="AA115">
        <v>7.4107170104980469E-2</v>
      </c>
      <c r="AB115">
        <v>0</v>
      </c>
      <c r="AC115">
        <v>2</v>
      </c>
      <c r="AD115">
        <v>0.14310097694396973</v>
      </c>
    </row>
    <row r="116" spans="1:30" x14ac:dyDescent="0.35">
      <c r="A116">
        <v>1987</v>
      </c>
      <c r="B116">
        <v>410603</v>
      </c>
      <c r="C116">
        <v>10</v>
      </c>
      <c r="D116">
        <v>1212478</v>
      </c>
      <c r="E116">
        <v>12700</v>
      </c>
      <c r="F116" t="e">
        <v>#N/A</v>
      </c>
      <c r="G116" t="e">
        <v>#N/A</v>
      </c>
      <c r="H116">
        <v>105</v>
      </c>
      <c r="I116">
        <v>0</v>
      </c>
      <c r="J116">
        <v>0</v>
      </c>
      <c r="K116">
        <v>0</v>
      </c>
      <c r="L116">
        <v>0</v>
      </c>
      <c r="M116">
        <v>4</v>
      </c>
      <c r="N116">
        <v>42</v>
      </c>
      <c r="O116" t="e">
        <v>#N/A</v>
      </c>
      <c r="P116">
        <v>2.3025851249694824</v>
      </c>
      <c r="Q116">
        <v>14.008176803588867</v>
      </c>
      <c r="R116" t="e">
        <v>#N/A</v>
      </c>
      <c r="S116">
        <v>3.7612001895904541</v>
      </c>
      <c r="T116" t="e">
        <v>#N/A</v>
      </c>
      <c r="U116">
        <v>0</v>
      </c>
      <c r="V116" t="e">
        <v>#N/A</v>
      </c>
      <c r="W116">
        <v>0</v>
      </c>
      <c r="X116" t="e">
        <v>#N/A</v>
      </c>
      <c r="Y116" t="e">
        <v>#N/A</v>
      </c>
      <c r="Z116">
        <v>9.4493570327758789</v>
      </c>
      <c r="AA116" t="e">
        <v>#N/A</v>
      </c>
      <c r="AB116" t="e">
        <v>#N/A</v>
      </c>
      <c r="AC116" t="e">
        <v>#N/A</v>
      </c>
      <c r="AD116" t="e">
        <v>#N/A</v>
      </c>
    </row>
    <row r="117" spans="1:30" x14ac:dyDescent="0.35">
      <c r="A117">
        <v>1988</v>
      </c>
      <c r="B117">
        <v>410603</v>
      </c>
      <c r="C117">
        <v>14</v>
      </c>
      <c r="D117">
        <v>1159622</v>
      </c>
      <c r="E117">
        <v>13600</v>
      </c>
      <c r="F117" t="e">
        <v>#N/A</v>
      </c>
      <c r="G117" t="e">
        <v>#N/A</v>
      </c>
      <c r="H117">
        <v>105</v>
      </c>
      <c r="I117">
        <v>0</v>
      </c>
      <c r="J117">
        <v>0</v>
      </c>
      <c r="K117">
        <v>0</v>
      </c>
      <c r="L117">
        <v>1</v>
      </c>
      <c r="M117">
        <v>3</v>
      </c>
      <c r="N117">
        <v>22.5</v>
      </c>
      <c r="O117" t="e">
        <v>#N/A</v>
      </c>
      <c r="P117">
        <v>2.6390573978424072</v>
      </c>
      <c r="Q117">
        <v>13.963604927062988</v>
      </c>
      <c r="R117" t="e">
        <v>#N/A</v>
      </c>
      <c r="S117">
        <v>3.1570003032684326</v>
      </c>
      <c r="T117" t="e">
        <v>#N/A</v>
      </c>
      <c r="U117">
        <v>0</v>
      </c>
      <c r="V117" t="e">
        <v>#N/A</v>
      </c>
      <c r="W117">
        <v>0</v>
      </c>
      <c r="X117">
        <v>0.3364722728729248</v>
      </c>
      <c r="Y117">
        <v>-4.4571876525878906E-2</v>
      </c>
      <c r="Z117">
        <v>9.5178251266479492</v>
      </c>
      <c r="AA117">
        <v>6.8468093872070313E-2</v>
      </c>
      <c r="AB117">
        <v>0</v>
      </c>
      <c r="AC117">
        <v>-19.5</v>
      </c>
      <c r="AD117">
        <v>-0.60419988632202148</v>
      </c>
    </row>
    <row r="118" spans="1:30" x14ac:dyDescent="0.35">
      <c r="A118">
        <v>1989</v>
      </c>
      <c r="B118">
        <v>410603</v>
      </c>
      <c r="C118">
        <v>17</v>
      </c>
      <c r="D118">
        <v>1612170</v>
      </c>
      <c r="E118">
        <v>14900</v>
      </c>
      <c r="F118" t="e">
        <v>#N/A</v>
      </c>
      <c r="G118" t="e">
        <v>#N/A</v>
      </c>
      <c r="H118" t="e">
        <v>#N/A</v>
      </c>
      <c r="I118">
        <v>0</v>
      </c>
      <c r="J118">
        <v>0</v>
      </c>
      <c r="K118">
        <v>1</v>
      </c>
      <c r="L118">
        <v>0</v>
      </c>
      <c r="M118">
        <v>0</v>
      </c>
      <c r="N118" t="e">
        <v>#N/A</v>
      </c>
      <c r="O118" t="e">
        <v>#N/A</v>
      </c>
      <c r="P118">
        <v>2.8332133293151855</v>
      </c>
      <c r="Q118">
        <v>14.293091773986816</v>
      </c>
      <c r="R118" t="e">
        <v>#N/A</v>
      </c>
      <c r="S118" t="e">
        <v>#N/A</v>
      </c>
      <c r="T118" t="e">
        <v>#N/A</v>
      </c>
      <c r="U118">
        <v>0</v>
      </c>
      <c r="V118" t="e">
        <v>#N/A</v>
      </c>
      <c r="W118">
        <v>0</v>
      </c>
      <c r="X118">
        <v>0.19415593147277832</v>
      </c>
      <c r="Y118">
        <v>0.32948684692382813</v>
      </c>
      <c r="Z118">
        <v>9.6091165542602539</v>
      </c>
      <c r="AA118">
        <v>9.1291427612304688E-2</v>
      </c>
      <c r="AB118">
        <v>0</v>
      </c>
      <c r="AC118" t="e">
        <v>#N/A</v>
      </c>
      <c r="AD118" t="e">
        <v>#N/A</v>
      </c>
    </row>
    <row r="119" spans="1:30" x14ac:dyDescent="0.35">
      <c r="A119">
        <v>1987</v>
      </c>
      <c r="B119">
        <v>410604</v>
      </c>
      <c r="C119">
        <v>60</v>
      </c>
      <c r="D119" t="e">
        <v>#N/A</v>
      </c>
      <c r="E119">
        <v>8320</v>
      </c>
      <c r="F119" t="e">
        <v>#N/A</v>
      </c>
      <c r="G119" t="e">
        <v>#N/A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t="e">
        <v>#N/A</v>
      </c>
      <c r="P119">
        <v>4.0943446159362793</v>
      </c>
      <c r="Q119" t="e">
        <v>#N/A</v>
      </c>
      <c r="R119" t="e">
        <v>#N/A</v>
      </c>
      <c r="S119">
        <v>0</v>
      </c>
      <c r="T119" t="e">
        <v>#N/A</v>
      </c>
      <c r="U119">
        <v>0</v>
      </c>
      <c r="V119" t="e">
        <v>#N/A</v>
      </c>
      <c r="W119">
        <v>0</v>
      </c>
      <c r="X119" t="e">
        <v>#N/A</v>
      </c>
      <c r="Y119" t="e">
        <v>#N/A</v>
      </c>
      <c r="Z119">
        <v>9.0264177322387695</v>
      </c>
      <c r="AA119" t="e">
        <v>#N/A</v>
      </c>
      <c r="AB119" t="e">
        <v>#N/A</v>
      </c>
      <c r="AC119" t="e">
        <v>#N/A</v>
      </c>
      <c r="AD119" t="e">
        <v>#N/A</v>
      </c>
    </row>
    <row r="120" spans="1:30" x14ac:dyDescent="0.35">
      <c r="A120">
        <v>1988</v>
      </c>
      <c r="B120">
        <v>410604</v>
      </c>
      <c r="C120">
        <v>100</v>
      </c>
      <c r="D120" t="e">
        <v>#N/A</v>
      </c>
      <c r="E120">
        <v>8940</v>
      </c>
      <c r="F120" t="e">
        <v>#N/A</v>
      </c>
      <c r="G120" t="e">
        <v>#N/A</v>
      </c>
      <c r="H120">
        <v>0</v>
      </c>
      <c r="I120">
        <v>0</v>
      </c>
      <c r="J120">
        <v>0</v>
      </c>
      <c r="K120">
        <v>0</v>
      </c>
      <c r="L120">
        <v>1</v>
      </c>
      <c r="M120">
        <v>0</v>
      </c>
      <c r="N120">
        <v>0</v>
      </c>
      <c r="O120" t="e">
        <v>#N/A</v>
      </c>
      <c r="P120">
        <v>4.6051702499389648</v>
      </c>
      <c r="Q120" t="e">
        <v>#N/A</v>
      </c>
      <c r="R120" t="e">
        <v>#N/A</v>
      </c>
      <c r="S120">
        <v>0</v>
      </c>
      <c r="T120" t="e">
        <v>#N/A</v>
      </c>
      <c r="U120">
        <v>0</v>
      </c>
      <c r="V120" t="e">
        <v>#N/A</v>
      </c>
      <c r="W120">
        <v>0</v>
      </c>
      <c r="X120">
        <v>0.51082563400268555</v>
      </c>
      <c r="Y120" t="e">
        <v>#N/A</v>
      </c>
      <c r="Z120">
        <v>9.0982904434204102</v>
      </c>
      <c r="AA120">
        <v>7.1872711181640625E-2</v>
      </c>
      <c r="AB120">
        <v>0</v>
      </c>
      <c r="AC120">
        <v>0</v>
      </c>
      <c r="AD120">
        <v>0</v>
      </c>
    </row>
    <row r="121" spans="1:30" x14ac:dyDescent="0.35">
      <c r="A121">
        <v>1989</v>
      </c>
      <c r="B121">
        <v>410604</v>
      </c>
      <c r="C121">
        <v>190</v>
      </c>
      <c r="D121" t="e">
        <v>#N/A</v>
      </c>
      <c r="E121">
        <v>10400</v>
      </c>
      <c r="F121" t="e">
        <v>#N/A</v>
      </c>
      <c r="G121" t="e">
        <v>#N/A</v>
      </c>
      <c r="H121">
        <v>0</v>
      </c>
      <c r="I121">
        <v>0</v>
      </c>
      <c r="J121">
        <v>0</v>
      </c>
      <c r="K121">
        <v>1</v>
      </c>
      <c r="L121">
        <v>0</v>
      </c>
      <c r="M121">
        <v>0</v>
      </c>
      <c r="N121">
        <v>0</v>
      </c>
      <c r="O121" t="e">
        <v>#N/A</v>
      </c>
      <c r="P121">
        <v>5.2470240592956543</v>
      </c>
      <c r="Q121" t="e">
        <v>#N/A</v>
      </c>
      <c r="R121" t="e">
        <v>#N/A</v>
      </c>
      <c r="S121">
        <v>0</v>
      </c>
      <c r="T121" t="e">
        <v>#N/A</v>
      </c>
      <c r="U121">
        <v>0</v>
      </c>
      <c r="V121" t="e">
        <v>#N/A</v>
      </c>
      <c r="W121">
        <v>0</v>
      </c>
      <c r="X121">
        <v>0.64185380935668945</v>
      </c>
      <c r="Y121" t="e">
        <v>#N/A</v>
      </c>
      <c r="Z121">
        <v>9.2495613098144531</v>
      </c>
      <c r="AA121">
        <v>0.15127086639404297</v>
      </c>
      <c r="AB121">
        <v>0</v>
      </c>
      <c r="AC121">
        <v>0</v>
      </c>
      <c r="AD121">
        <v>0</v>
      </c>
    </row>
    <row r="122" spans="1:30" x14ac:dyDescent="0.35">
      <c r="A122">
        <v>1987</v>
      </c>
      <c r="B122">
        <v>410606</v>
      </c>
      <c r="C122">
        <v>124</v>
      </c>
      <c r="D122">
        <v>10507000</v>
      </c>
      <c r="E122" t="e">
        <v>#N/A</v>
      </c>
      <c r="F122">
        <v>0.6600000262260437</v>
      </c>
      <c r="G122" t="e">
        <v>#N/A</v>
      </c>
      <c r="H122">
        <v>10</v>
      </c>
      <c r="I122">
        <v>0</v>
      </c>
      <c r="J122">
        <v>0</v>
      </c>
      <c r="K122">
        <v>0</v>
      </c>
      <c r="L122">
        <v>0</v>
      </c>
      <c r="M122">
        <v>43</v>
      </c>
      <c r="N122">
        <v>3.4677419662475586</v>
      </c>
      <c r="O122">
        <v>-0.41551539301872253</v>
      </c>
      <c r="P122">
        <v>4.8202815055847168</v>
      </c>
      <c r="Q122">
        <v>16.167552947998047</v>
      </c>
      <c r="R122" t="e">
        <v>#N/A</v>
      </c>
      <c r="S122">
        <v>1.4968831539154053</v>
      </c>
      <c r="T122" t="e">
        <v>#N/A</v>
      </c>
      <c r="U122">
        <v>0</v>
      </c>
      <c r="V122" t="e">
        <v>#N/A</v>
      </c>
      <c r="W122">
        <v>0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</row>
    <row r="123" spans="1:30" x14ac:dyDescent="0.35">
      <c r="A123">
        <v>1988</v>
      </c>
      <c r="B123">
        <v>410606</v>
      </c>
      <c r="C123">
        <v>127</v>
      </c>
      <c r="D123">
        <v>12172850</v>
      </c>
      <c r="E123">
        <v>14538</v>
      </c>
      <c r="F123">
        <v>0.34000000357627869</v>
      </c>
      <c r="G123" t="e">
        <v>#N/A</v>
      </c>
      <c r="H123">
        <v>8</v>
      </c>
      <c r="I123">
        <v>0</v>
      </c>
      <c r="J123">
        <v>0</v>
      </c>
      <c r="K123">
        <v>0</v>
      </c>
      <c r="L123">
        <v>1</v>
      </c>
      <c r="M123">
        <v>30</v>
      </c>
      <c r="N123">
        <v>1.8897638320922852</v>
      </c>
      <c r="O123">
        <v>-1.0788096189498901</v>
      </c>
      <c r="P123">
        <v>4.8441872596740723</v>
      </c>
      <c r="Q123">
        <v>16.314718246459961</v>
      </c>
      <c r="R123" t="e">
        <v>#N/A</v>
      </c>
      <c r="S123">
        <v>1.061174750328064</v>
      </c>
      <c r="T123">
        <v>-0.41551539301872253</v>
      </c>
      <c r="U123">
        <v>0</v>
      </c>
      <c r="V123">
        <v>-0.66329419612884521</v>
      </c>
      <c r="W123">
        <v>0</v>
      </c>
      <c r="X123">
        <v>2.3905754089355469E-2</v>
      </c>
      <c r="Y123">
        <v>0.14716529846191406</v>
      </c>
      <c r="Z123">
        <v>9.5845212936401367</v>
      </c>
      <c r="AA123" t="e">
        <v>#N/A</v>
      </c>
      <c r="AB123">
        <v>0</v>
      </c>
      <c r="AC123">
        <v>-1.5779781341552734</v>
      </c>
      <c r="AD123">
        <v>-0.43570840358734131</v>
      </c>
    </row>
    <row r="124" spans="1:30" x14ac:dyDescent="0.35">
      <c r="A124">
        <v>1989</v>
      </c>
      <c r="B124">
        <v>410606</v>
      </c>
      <c r="C124">
        <v>128</v>
      </c>
      <c r="D124">
        <v>12039550</v>
      </c>
      <c r="E124">
        <v>14865</v>
      </c>
      <c r="F124">
        <v>0.38999998569488525</v>
      </c>
      <c r="G124" t="e">
        <v>#N/A</v>
      </c>
      <c r="H124">
        <v>28</v>
      </c>
      <c r="I124">
        <v>0</v>
      </c>
      <c r="J124">
        <v>0</v>
      </c>
      <c r="K124">
        <v>1</v>
      </c>
      <c r="L124">
        <v>0</v>
      </c>
      <c r="M124">
        <v>87</v>
      </c>
      <c r="N124">
        <v>19.03125</v>
      </c>
      <c r="O124">
        <v>-0.94160854816436768</v>
      </c>
      <c r="P124">
        <v>4.8520302772521973</v>
      </c>
      <c r="Q124">
        <v>16.303707122802734</v>
      </c>
      <c r="R124" t="e">
        <v>#N/A</v>
      </c>
      <c r="S124">
        <v>2.9972934722900391</v>
      </c>
      <c r="T124">
        <v>-1.0788096189498901</v>
      </c>
      <c r="U124">
        <v>0</v>
      </c>
      <c r="V124">
        <v>0.13720107078552246</v>
      </c>
      <c r="W124">
        <v>0</v>
      </c>
      <c r="X124">
        <v>7.843017578125E-3</v>
      </c>
      <c r="Y124">
        <v>-1.1011123657226563E-2</v>
      </c>
      <c r="Z124">
        <v>9.6067647933959961</v>
      </c>
      <c r="AA124">
        <v>2.2243499755859375E-2</v>
      </c>
      <c r="AB124">
        <v>0</v>
      </c>
      <c r="AC124">
        <v>17.141487121582031</v>
      </c>
      <c r="AD124">
        <v>1.9361187219619751</v>
      </c>
    </row>
    <row r="125" spans="1:30" x14ac:dyDescent="0.35">
      <c r="A125">
        <v>1987</v>
      </c>
      <c r="B125">
        <v>410609</v>
      </c>
      <c r="C125">
        <v>22</v>
      </c>
      <c r="D125">
        <v>1650831</v>
      </c>
      <c r="E125">
        <v>24900</v>
      </c>
      <c r="F125" t="e">
        <v>#N/A</v>
      </c>
      <c r="G125" t="e">
        <v>#N/A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t="e">
        <v>#N/A</v>
      </c>
      <c r="P125">
        <v>3.0910425186157227</v>
      </c>
      <c r="Q125">
        <v>14.316789627075195</v>
      </c>
      <c r="R125" t="e">
        <v>#N/A</v>
      </c>
      <c r="S125">
        <v>0</v>
      </c>
      <c r="T125" t="e">
        <v>#N/A</v>
      </c>
      <c r="U125">
        <v>0</v>
      </c>
      <c r="V125" t="e">
        <v>#N/A</v>
      </c>
      <c r="W125">
        <v>0</v>
      </c>
      <c r="X125" t="e">
        <v>#N/A</v>
      </c>
      <c r="Y125" t="e">
        <v>#N/A</v>
      </c>
      <c r="Z125">
        <v>10.122623443603516</v>
      </c>
      <c r="AA125" t="e">
        <v>#N/A</v>
      </c>
      <c r="AB125" t="e">
        <v>#N/A</v>
      </c>
      <c r="AC125" t="e">
        <v>#N/A</v>
      </c>
      <c r="AD125" t="e">
        <v>#N/A</v>
      </c>
    </row>
    <row r="126" spans="1:30" x14ac:dyDescent="0.35">
      <c r="A126">
        <v>1988</v>
      </c>
      <c r="B126">
        <v>410609</v>
      </c>
      <c r="C126">
        <v>37</v>
      </c>
      <c r="D126">
        <v>1817961</v>
      </c>
      <c r="E126">
        <v>23000</v>
      </c>
      <c r="F126" t="e">
        <v>#N/A</v>
      </c>
      <c r="G126" t="e">
        <v>#N/A</v>
      </c>
      <c r="H126">
        <v>0</v>
      </c>
      <c r="I126">
        <v>0</v>
      </c>
      <c r="J126">
        <v>0</v>
      </c>
      <c r="K126">
        <v>0</v>
      </c>
      <c r="L126">
        <v>1</v>
      </c>
      <c r="M126">
        <v>0</v>
      </c>
      <c r="N126">
        <v>0</v>
      </c>
      <c r="O126" t="e">
        <v>#N/A</v>
      </c>
      <c r="P126">
        <v>3.6109178066253662</v>
      </c>
      <c r="Q126">
        <v>14.413226127624512</v>
      </c>
      <c r="R126" t="e">
        <v>#N/A</v>
      </c>
      <c r="S126">
        <v>0</v>
      </c>
      <c r="T126" t="e">
        <v>#N/A</v>
      </c>
      <c r="U126">
        <v>0</v>
      </c>
      <c r="V126" t="e">
        <v>#N/A</v>
      </c>
      <c r="W126">
        <v>0</v>
      </c>
      <c r="X126">
        <v>0.51987528800964355</v>
      </c>
      <c r="Y126">
        <v>9.6436500549316406E-2</v>
      </c>
      <c r="Z126">
        <v>10.043249130249023</v>
      </c>
      <c r="AA126">
        <v>-7.9374313354492188E-2</v>
      </c>
      <c r="AB126">
        <v>0</v>
      </c>
      <c r="AC126">
        <v>0</v>
      </c>
      <c r="AD126">
        <v>0</v>
      </c>
    </row>
    <row r="127" spans="1:30" x14ac:dyDescent="0.35">
      <c r="A127">
        <v>1989</v>
      </c>
      <c r="B127">
        <v>410609</v>
      </c>
      <c r="C127">
        <v>44</v>
      </c>
      <c r="D127">
        <v>1642441</v>
      </c>
      <c r="E127">
        <v>23200</v>
      </c>
      <c r="F127" t="e">
        <v>#N/A</v>
      </c>
      <c r="G127" t="e">
        <v>#N/A</v>
      </c>
      <c r="H127">
        <v>0</v>
      </c>
      <c r="I127">
        <v>0</v>
      </c>
      <c r="J127">
        <v>0</v>
      </c>
      <c r="K127">
        <v>1</v>
      </c>
      <c r="L127">
        <v>0</v>
      </c>
      <c r="M127">
        <v>0</v>
      </c>
      <c r="N127">
        <v>0</v>
      </c>
      <c r="O127" t="e">
        <v>#N/A</v>
      </c>
      <c r="P127">
        <v>3.7841897010803223</v>
      </c>
      <c r="Q127">
        <v>14.311694145202637</v>
      </c>
      <c r="R127" t="e">
        <v>#N/A</v>
      </c>
      <c r="S127">
        <v>0</v>
      </c>
      <c r="T127" t="e">
        <v>#N/A</v>
      </c>
      <c r="U127">
        <v>0</v>
      </c>
      <c r="V127" t="e">
        <v>#N/A</v>
      </c>
      <c r="W127">
        <v>0</v>
      </c>
      <c r="X127">
        <v>0.17327189445495605</v>
      </c>
      <c r="Y127">
        <v>-0.101531982421875</v>
      </c>
      <c r="Z127">
        <v>10.051907539367676</v>
      </c>
      <c r="AA127">
        <v>8.6584091186523438E-3</v>
      </c>
      <c r="AB127">
        <v>0</v>
      </c>
      <c r="AC127">
        <v>0</v>
      </c>
      <c r="AD127">
        <v>0</v>
      </c>
    </row>
    <row r="128" spans="1:30" x14ac:dyDescent="0.35">
      <c r="A128">
        <v>1987</v>
      </c>
      <c r="B128">
        <v>410612</v>
      </c>
      <c r="C128">
        <v>60</v>
      </c>
      <c r="D128">
        <v>7000000</v>
      </c>
      <c r="E128">
        <v>8840</v>
      </c>
      <c r="F128" t="e">
        <v>#N/A</v>
      </c>
      <c r="G128" t="e">
        <v>#N/A</v>
      </c>
      <c r="H128">
        <v>12</v>
      </c>
      <c r="I128">
        <v>0</v>
      </c>
      <c r="J128">
        <v>0</v>
      </c>
      <c r="K128">
        <v>0</v>
      </c>
      <c r="L128">
        <v>0</v>
      </c>
      <c r="M128">
        <v>60</v>
      </c>
      <c r="N128">
        <v>12</v>
      </c>
      <c r="O128" t="e">
        <v>#N/A</v>
      </c>
      <c r="P128">
        <v>4.0943446159362793</v>
      </c>
      <c r="Q128">
        <v>15.761420249938965</v>
      </c>
      <c r="R128" t="e">
        <v>#N/A</v>
      </c>
      <c r="S128">
        <v>2.5649492740631104</v>
      </c>
      <c r="T128" t="e">
        <v>#N/A</v>
      </c>
      <c r="U128">
        <v>0</v>
      </c>
      <c r="V128" t="e">
        <v>#N/A</v>
      </c>
      <c r="W128">
        <v>0</v>
      </c>
      <c r="X128" t="e">
        <v>#N/A</v>
      </c>
      <c r="Y128" t="e">
        <v>#N/A</v>
      </c>
      <c r="Z128">
        <v>9.0870418548583984</v>
      </c>
      <c r="AA128" t="e">
        <v>#N/A</v>
      </c>
      <c r="AB128" t="e">
        <v>#N/A</v>
      </c>
      <c r="AC128" t="e">
        <v>#N/A</v>
      </c>
      <c r="AD128" t="e">
        <v>#N/A</v>
      </c>
    </row>
    <row r="129" spans="1:30" x14ac:dyDescent="0.35">
      <c r="A129">
        <v>1988</v>
      </c>
      <c r="B129">
        <v>410612</v>
      </c>
      <c r="C129">
        <v>65</v>
      </c>
      <c r="D129">
        <v>8500000</v>
      </c>
      <c r="E129">
        <v>9880</v>
      </c>
      <c r="F129" t="e">
        <v>#N/A</v>
      </c>
      <c r="G129" t="e">
        <v>#N/A</v>
      </c>
      <c r="H129">
        <v>12</v>
      </c>
      <c r="I129">
        <v>0</v>
      </c>
      <c r="J129">
        <v>0</v>
      </c>
      <c r="K129">
        <v>0</v>
      </c>
      <c r="L129">
        <v>1</v>
      </c>
      <c r="M129">
        <v>65</v>
      </c>
      <c r="N129">
        <v>12</v>
      </c>
      <c r="O129" t="e">
        <v>#N/A</v>
      </c>
      <c r="P129">
        <v>4.1743874549865723</v>
      </c>
      <c r="Q129">
        <v>15.95557689666748</v>
      </c>
      <c r="R129" t="e">
        <v>#N/A</v>
      </c>
      <c r="S129">
        <v>2.5649492740631104</v>
      </c>
      <c r="T129" t="e">
        <v>#N/A</v>
      </c>
      <c r="U129">
        <v>0</v>
      </c>
      <c r="V129" t="e">
        <v>#N/A</v>
      </c>
      <c r="W129">
        <v>0</v>
      </c>
      <c r="X129">
        <v>8.0042839050292969E-2</v>
      </c>
      <c r="Y129">
        <v>0.19415664672851563</v>
      </c>
      <c r="Z129">
        <v>9.198267936706543</v>
      </c>
      <c r="AA129">
        <v>0.11122608184814453</v>
      </c>
      <c r="AB129">
        <v>0</v>
      </c>
      <c r="AC129">
        <v>0</v>
      </c>
      <c r="AD129">
        <v>0</v>
      </c>
    </row>
    <row r="130" spans="1:30" x14ac:dyDescent="0.35">
      <c r="A130">
        <v>1989</v>
      </c>
      <c r="B130">
        <v>410612</v>
      </c>
      <c r="C130">
        <v>70</v>
      </c>
      <c r="D130">
        <v>11000000</v>
      </c>
      <c r="E130">
        <v>10920</v>
      </c>
      <c r="F130" t="e">
        <v>#N/A</v>
      </c>
      <c r="G130" t="e">
        <v>#N/A</v>
      </c>
      <c r="H130">
        <v>12</v>
      </c>
      <c r="I130">
        <v>0</v>
      </c>
      <c r="J130">
        <v>0</v>
      </c>
      <c r="K130">
        <v>1</v>
      </c>
      <c r="L130">
        <v>0</v>
      </c>
      <c r="M130">
        <v>70</v>
      </c>
      <c r="N130">
        <v>12</v>
      </c>
      <c r="O130" t="e">
        <v>#N/A</v>
      </c>
      <c r="P130">
        <v>4.2484951019287109</v>
      </c>
      <c r="Q130">
        <v>16.213405609130859</v>
      </c>
      <c r="R130" t="e">
        <v>#N/A</v>
      </c>
      <c r="S130">
        <v>2.5649492740631104</v>
      </c>
      <c r="T130" t="e">
        <v>#N/A</v>
      </c>
      <c r="U130">
        <v>0</v>
      </c>
      <c r="V130" t="e">
        <v>#N/A</v>
      </c>
      <c r="W130">
        <v>0</v>
      </c>
      <c r="X130">
        <v>7.4107646942138672E-2</v>
      </c>
      <c r="Y130">
        <v>0.25782871246337891</v>
      </c>
      <c r="Z130">
        <v>9.2983512878417969</v>
      </c>
      <c r="AA130">
        <v>0.10008335113525391</v>
      </c>
      <c r="AB130">
        <v>0</v>
      </c>
      <c r="AC130">
        <v>0</v>
      </c>
      <c r="AD130">
        <v>0</v>
      </c>
    </row>
    <row r="131" spans="1:30" x14ac:dyDescent="0.35">
      <c r="A131">
        <v>1987</v>
      </c>
      <c r="B131">
        <v>410626</v>
      </c>
      <c r="C131">
        <v>27</v>
      </c>
      <c r="D131">
        <v>4600000</v>
      </c>
      <c r="E131">
        <v>18000</v>
      </c>
      <c r="F131">
        <v>0.87000000476837158</v>
      </c>
      <c r="G131" t="e">
        <v>#N/A</v>
      </c>
      <c r="H131">
        <v>24</v>
      </c>
      <c r="I131">
        <v>1</v>
      </c>
      <c r="J131">
        <v>0</v>
      </c>
      <c r="K131">
        <v>0</v>
      </c>
      <c r="L131">
        <v>0</v>
      </c>
      <c r="M131">
        <v>3</v>
      </c>
      <c r="N131">
        <v>2.6666667461395264</v>
      </c>
      <c r="O131">
        <v>-0.13926206529140472</v>
      </c>
      <c r="P131">
        <v>3.2958369255065918</v>
      </c>
      <c r="Q131">
        <v>15.341567039489746</v>
      </c>
      <c r="R131" t="e">
        <v>#N/A</v>
      </c>
      <c r="S131">
        <v>1.2992830276489258</v>
      </c>
      <c r="T131" t="e">
        <v>#N/A</v>
      </c>
      <c r="U131">
        <v>0</v>
      </c>
      <c r="V131" t="e">
        <v>#N/A</v>
      </c>
      <c r="W131">
        <v>0</v>
      </c>
      <c r="X131" t="e">
        <v>#N/A</v>
      </c>
      <c r="Y131" t="e">
        <v>#N/A</v>
      </c>
      <c r="Z131">
        <v>9.7981271743774414</v>
      </c>
      <c r="AA131" t="e">
        <v>#N/A</v>
      </c>
      <c r="AB131" t="e">
        <v>#N/A</v>
      </c>
      <c r="AC131" t="e">
        <v>#N/A</v>
      </c>
      <c r="AD131" t="e">
        <v>#N/A</v>
      </c>
    </row>
    <row r="132" spans="1:30" x14ac:dyDescent="0.35">
      <c r="A132">
        <v>1988</v>
      </c>
      <c r="B132">
        <v>410626</v>
      </c>
      <c r="C132">
        <v>28</v>
      </c>
      <c r="D132">
        <v>4900000</v>
      </c>
      <c r="E132">
        <v>19000</v>
      </c>
      <c r="F132">
        <v>0.81999999284744263</v>
      </c>
      <c r="G132" t="e">
        <v>#N/A</v>
      </c>
      <c r="H132">
        <v>16</v>
      </c>
      <c r="I132">
        <v>1</v>
      </c>
      <c r="J132">
        <v>0</v>
      </c>
      <c r="K132">
        <v>0</v>
      </c>
      <c r="L132">
        <v>1</v>
      </c>
      <c r="M132">
        <v>2</v>
      </c>
      <c r="N132">
        <v>1.1428571939468384</v>
      </c>
      <c r="O132">
        <v>-0.19845095276832581</v>
      </c>
      <c r="P132">
        <v>3.3322045803070068</v>
      </c>
      <c r="Q132">
        <v>15.404746055603027</v>
      </c>
      <c r="R132" t="e">
        <v>#N/A</v>
      </c>
      <c r="S132">
        <v>0.76214009523391724</v>
      </c>
      <c r="T132">
        <v>-0.13926206529140472</v>
      </c>
      <c r="U132">
        <v>0</v>
      </c>
      <c r="V132">
        <v>-5.9188887476921082E-2</v>
      </c>
      <c r="W132">
        <v>0</v>
      </c>
      <c r="X132">
        <v>3.6367654800415039E-2</v>
      </c>
      <c r="Y132">
        <v>6.317901611328125E-2</v>
      </c>
      <c r="Z132">
        <v>9.8521938323974609</v>
      </c>
      <c r="AA132">
        <v>5.4066658020019531E-2</v>
      </c>
      <c r="AB132">
        <v>0</v>
      </c>
      <c r="AC132">
        <v>-1.523809552192688</v>
      </c>
      <c r="AD132">
        <v>-0.53714293241500854</v>
      </c>
    </row>
    <row r="133" spans="1:30" x14ac:dyDescent="0.35">
      <c r="A133">
        <v>1989</v>
      </c>
      <c r="B133">
        <v>410626</v>
      </c>
      <c r="C133">
        <v>30</v>
      </c>
      <c r="D133">
        <v>5600000</v>
      </c>
      <c r="E133">
        <v>21000</v>
      </c>
      <c r="F133">
        <v>0.70999997854232788</v>
      </c>
      <c r="G133" t="e">
        <v>#N/A</v>
      </c>
      <c r="H133">
        <v>32</v>
      </c>
      <c r="I133">
        <v>1</v>
      </c>
      <c r="J133">
        <v>0</v>
      </c>
      <c r="K133">
        <v>1</v>
      </c>
      <c r="L133">
        <v>0</v>
      </c>
      <c r="M133">
        <v>6</v>
      </c>
      <c r="N133">
        <v>6.4000000953674316</v>
      </c>
      <c r="O133">
        <v>-0.34249034523963928</v>
      </c>
      <c r="P133">
        <v>3.4011974334716797</v>
      </c>
      <c r="Q133">
        <v>15.538277626037598</v>
      </c>
      <c r="R133" t="e">
        <v>#N/A</v>
      </c>
      <c r="S133">
        <v>2.0014801025390625</v>
      </c>
      <c r="T133">
        <v>-0.19845095276832581</v>
      </c>
      <c r="U133">
        <v>0</v>
      </c>
      <c r="V133">
        <v>-0.14403939247131348</v>
      </c>
      <c r="W133">
        <v>0</v>
      </c>
      <c r="X133">
        <v>6.8992853164672852E-2</v>
      </c>
      <c r="Y133">
        <v>0.13353157043457031</v>
      </c>
      <c r="Z133">
        <v>9.9522781372070313</v>
      </c>
      <c r="AA133">
        <v>0.10008430480957031</v>
      </c>
      <c r="AB133">
        <v>0</v>
      </c>
      <c r="AC133">
        <v>5.2571430206298828</v>
      </c>
      <c r="AD133">
        <v>1.23934006690979</v>
      </c>
    </row>
    <row r="134" spans="1:30" x14ac:dyDescent="0.35">
      <c r="A134">
        <v>1987</v>
      </c>
      <c r="B134">
        <v>410627</v>
      </c>
      <c r="C134">
        <v>25</v>
      </c>
      <c r="D134">
        <v>2900000</v>
      </c>
      <c r="E134">
        <v>21830</v>
      </c>
      <c r="F134" t="e">
        <v>#N/A</v>
      </c>
      <c r="G134" t="e">
        <v>#N/A</v>
      </c>
      <c r="H134" t="e">
        <v>#N/A</v>
      </c>
      <c r="I134">
        <v>1</v>
      </c>
      <c r="J134">
        <v>0</v>
      </c>
      <c r="K134">
        <v>0</v>
      </c>
      <c r="L134">
        <v>0</v>
      </c>
      <c r="M134">
        <v>25</v>
      </c>
      <c r="N134" t="e">
        <v>#N/A</v>
      </c>
      <c r="O134" t="e">
        <v>#N/A</v>
      </c>
      <c r="P134">
        <v>3.2188758850097656</v>
      </c>
      <c r="Q134">
        <v>14.880221366882324</v>
      </c>
      <c r="R134" t="e">
        <v>#N/A</v>
      </c>
      <c r="S134" t="e">
        <v>#N/A</v>
      </c>
      <c r="T134" t="e">
        <v>#N/A</v>
      </c>
      <c r="U134">
        <v>0</v>
      </c>
      <c r="V134" t="e">
        <v>#N/A</v>
      </c>
      <c r="W134">
        <v>0</v>
      </c>
      <c r="X134" t="e">
        <v>#N/A</v>
      </c>
      <c r="Y134" t="e">
        <v>#N/A</v>
      </c>
      <c r="Z134">
        <v>9.9910402297973633</v>
      </c>
      <c r="AA134" t="e">
        <v>#N/A</v>
      </c>
      <c r="AB134" t="e">
        <v>#N/A</v>
      </c>
      <c r="AC134" t="e">
        <v>#N/A</v>
      </c>
      <c r="AD134" t="e">
        <v>#N/A</v>
      </c>
    </row>
    <row r="135" spans="1:30" x14ac:dyDescent="0.35">
      <c r="A135">
        <v>1988</v>
      </c>
      <c r="B135">
        <v>410627</v>
      </c>
      <c r="C135">
        <v>25</v>
      </c>
      <c r="D135">
        <v>2800000</v>
      </c>
      <c r="E135">
        <v>22454</v>
      </c>
      <c r="F135" t="e">
        <v>#N/A</v>
      </c>
      <c r="G135" t="e">
        <v>#N/A</v>
      </c>
      <c r="H135" t="e">
        <v>#N/A</v>
      </c>
      <c r="I135">
        <v>1</v>
      </c>
      <c r="J135">
        <v>0</v>
      </c>
      <c r="K135">
        <v>0</v>
      </c>
      <c r="L135">
        <v>1</v>
      </c>
      <c r="M135">
        <v>25</v>
      </c>
      <c r="N135" t="e">
        <v>#N/A</v>
      </c>
      <c r="O135" t="e">
        <v>#N/A</v>
      </c>
      <c r="P135">
        <v>3.2188758850097656</v>
      </c>
      <c r="Q135">
        <v>14.84512996673584</v>
      </c>
      <c r="R135" t="e">
        <v>#N/A</v>
      </c>
      <c r="S135" t="e">
        <v>#N/A</v>
      </c>
      <c r="T135" t="e">
        <v>#N/A</v>
      </c>
      <c r="U135">
        <v>0</v>
      </c>
      <c r="V135" t="e">
        <v>#N/A</v>
      </c>
      <c r="W135">
        <v>0</v>
      </c>
      <c r="X135">
        <v>0</v>
      </c>
      <c r="Y135">
        <v>-3.5091400146484375E-2</v>
      </c>
      <c r="Z135">
        <v>10.019224166870117</v>
      </c>
      <c r="AA135">
        <v>2.8183937072753906E-2</v>
      </c>
      <c r="AB135">
        <v>0</v>
      </c>
      <c r="AC135" t="e">
        <v>#N/A</v>
      </c>
      <c r="AD135" t="e">
        <v>#N/A</v>
      </c>
    </row>
    <row r="136" spans="1:30" x14ac:dyDescent="0.35">
      <c r="A136">
        <v>1989</v>
      </c>
      <c r="B136">
        <v>410627</v>
      </c>
      <c r="C136">
        <v>25</v>
      </c>
      <c r="D136">
        <v>2900000</v>
      </c>
      <c r="E136">
        <v>23078</v>
      </c>
      <c r="F136" t="e">
        <v>#N/A</v>
      </c>
      <c r="G136" t="e">
        <v>#N/A</v>
      </c>
      <c r="H136" t="e">
        <v>#N/A</v>
      </c>
      <c r="I136">
        <v>1</v>
      </c>
      <c r="J136">
        <v>0</v>
      </c>
      <c r="K136">
        <v>1</v>
      </c>
      <c r="L136">
        <v>0</v>
      </c>
      <c r="M136">
        <v>25</v>
      </c>
      <c r="N136" t="e">
        <v>#N/A</v>
      </c>
      <c r="O136" t="e">
        <v>#N/A</v>
      </c>
      <c r="P136">
        <v>3.2188758850097656</v>
      </c>
      <c r="Q136">
        <v>14.880221366882324</v>
      </c>
      <c r="R136" t="e">
        <v>#N/A</v>
      </c>
      <c r="S136" t="e">
        <v>#N/A</v>
      </c>
      <c r="T136" t="e">
        <v>#N/A</v>
      </c>
      <c r="U136">
        <v>0</v>
      </c>
      <c r="V136" t="e">
        <v>#N/A</v>
      </c>
      <c r="W136">
        <v>0</v>
      </c>
      <c r="X136">
        <v>0</v>
      </c>
      <c r="Y136">
        <v>3.5091400146484375E-2</v>
      </c>
      <c r="Z136">
        <v>10.046634674072266</v>
      </c>
      <c r="AA136">
        <v>2.7410507202148438E-2</v>
      </c>
      <c r="AB136">
        <v>0</v>
      </c>
      <c r="AC136" t="e">
        <v>#N/A</v>
      </c>
      <c r="AD136" t="e">
        <v>#N/A</v>
      </c>
    </row>
    <row r="137" spans="1:30" x14ac:dyDescent="0.35">
      <c r="A137">
        <v>1987</v>
      </c>
      <c r="B137">
        <v>410629</v>
      </c>
      <c r="C137">
        <v>16</v>
      </c>
      <c r="D137">
        <v>1100000</v>
      </c>
      <c r="E137">
        <v>18500</v>
      </c>
      <c r="F137">
        <v>1.2000000476837158</v>
      </c>
      <c r="G137">
        <v>0.57999998331069946</v>
      </c>
      <c r="H137" t="e">
        <v>#N/A</v>
      </c>
      <c r="I137">
        <v>0</v>
      </c>
      <c r="J137">
        <v>0</v>
      </c>
      <c r="K137">
        <v>0</v>
      </c>
      <c r="L137">
        <v>0</v>
      </c>
      <c r="M137">
        <v>16</v>
      </c>
      <c r="N137" t="e">
        <v>#N/A</v>
      </c>
      <c r="O137">
        <v>0.18232159316539764</v>
      </c>
      <c r="P137">
        <v>2.7725887298583984</v>
      </c>
      <c r="Q137">
        <v>13.910820960998535</v>
      </c>
      <c r="R137">
        <v>-0.54472720623016357</v>
      </c>
      <c r="S137" t="e">
        <v>#N/A</v>
      </c>
      <c r="T137" t="e">
        <v>#N/A</v>
      </c>
      <c r="U137">
        <v>0</v>
      </c>
      <c r="V137" t="e">
        <v>#N/A</v>
      </c>
      <c r="W137">
        <v>0</v>
      </c>
      <c r="X137" t="e">
        <v>#N/A</v>
      </c>
      <c r="Y137" t="e">
        <v>#N/A</v>
      </c>
      <c r="Z137">
        <v>9.825526237487793</v>
      </c>
      <c r="AA137" t="e">
        <v>#N/A</v>
      </c>
      <c r="AB137" t="e">
        <v>#N/A</v>
      </c>
      <c r="AC137" t="e">
        <v>#N/A</v>
      </c>
      <c r="AD137" t="e">
        <v>#N/A</v>
      </c>
    </row>
    <row r="138" spans="1:30" x14ac:dyDescent="0.35">
      <c r="A138">
        <v>1988</v>
      </c>
      <c r="B138">
        <v>410629</v>
      </c>
      <c r="C138">
        <v>19</v>
      </c>
      <c r="D138">
        <v>2050000</v>
      </c>
      <c r="E138">
        <v>21000</v>
      </c>
      <c r="F138">
        <v>0.52999997138977051</v>
      </c>
      <c r="G138">
        <v>0.25</v>
      </c>
      <c r="H138" t="e">
        <v>#N/A</v>
      </c>
      <c r="I138">
        <v>0</v>
      </c>
      <c r="J138">
        <v>0</v>
      </c>
      <c r="K138">
        <v>0</v>
      </c>
      <c r="L138">
        <v>1</v>
      </c>
      <c r="M138">
        <v>19</v>
      </c>
      <c r="N138" t="e">
        <v>#N/A</v>
      </c>
      <c r="O138">
        <v>-0.63487833738327026</v>
      </c>
      <c r="P138">
        <v>2.9444389343261719</v>
      </c>
      <c r="Q138">
        <v>14.533349990844727</v>
      </c>
      <c r="R138">
        <v>-1.3862943649291992</v>
      </c>
      <c r="S138" t="e">
        <v>#N/A</v>
      </c>
      <c r="T138">
        <v>0.18232159316539764</v>
      </c>
      <c r="U138">
        <v>0</v>
      </c>
      <c r="V138">
        <v>-0.8171999454498291</v>
      </c>
      <c r="W138">
        <v>0</v>
      </c>
      <c r="X138">
        <v>0.17185020446777344</v>
      </c>
      <c r="Y138">
        <v>0.62252902984619141</v>
      </c>
      <c r="Z138">
        <v>9.9522781372070313</v>
      </c>
      <c r="AA138">
        <v>0.12675189971923828</v>
      </c>
      <c r="AB138">
        <v>0</v>
      </c>
      <c r="AC138" t="e">
        <v>#N/A</v>
      </c>
      <c r="AD138" t="e">
        <v>#N/A</v>
      </c>
    </row>
    <row r="139" spans="1:30" x14ac:dyDescent="0.35">
      <c r="A139">
        <v>1989</v>
      </c>
      <c r="B139">
        <v>410629</v>
      </c>
      <c r="C139">
        <v>23</v>
      </c>
      <c r="D139">
        <v>2260000</v>
      </c>
      <c r="E139">
        <v>23500</v>
      </c>
      <c r="F139">
        <v>0.49000000953674316</v>
      </c>
      <c r="G139">
        <v>0.36000001430511475</v>
      </c>
      <c r="H139" t="e">
        <v>#N/A</v>
      </c>
      <c r="I139">
        <v>0</v>
      </c>
      <c r="J139">
        <v>0</v>
      </c>
      <c r="K139">
        <v>1</v>
      </c>
      <c r="L139">
        <v>0</v>
      </c>
      <c r="M139">
        <v>23</v>
      </c>
      <c r="N139" t="e">
        <v>#N/A</v>
      </c>
      <c r="O139">
        <v>-0.71334987878799438</v>
      </c>
      <c r="P139">
        <v>3.1354942321777344</v>
      </c>
      <c r="Q139">
        <v>14.630875587463379</v>
      </c>
      <c r="R139">
        <v>-1.0216511487960815</v>
      </c>
      <c r="S139" t="e">
        <v>#N/A</v>
      </c>
      <c r="T139">
        <v>-0.63487833738327026</v>
      </c>
      <c r="U139">
        <v>0</v>
      </c>
      <c r="V139">
        <v>-7.8471541404724121E-2</v>
      </c>
      <c r="W139">
        <v>0</v>
      </c>
      <c r="X139">
        <v>0.1910552978515625</v>
      </c>
      <c r="Y139">
        <v>9.7525596618652344E-2</v>
      </c>
      <c r="Z139">
        <v>10.064755439758301</v>
      </c>
      <c r="AA139">
        <v>0.11247730255126953</v>
      </c>
      <c r="AB139">
        <v>0</v>
      </c>
      <c r="AC139" t="e">
        <v>#N/A</v>
      </c>
      <c r="AD139" t="e">
        <v>#N/A</v>
      </c>
    </row>
    <row r="140" spans="1:30" x14ac:dyDescent="0.35">
      <c r="A140">
        <v>1987</v>
      </c>
      <c r="B140">
        <v>410635</v>
      </c>
      <c r="C140">
        <v>100</v>
      </c>
      <c r="D140">
        <v>20000000</v>
      </c>
      <c r="E140">
        <v>22000</v>
      </c>
      <c r="F140" t="e">
        <v>#N/A</v>
      </c>
      <c r="G140" t="e">
        <v>#N/A</v>
      </c>
      <c r="H140">
        <v>0</v>
      </c>
      <c r="I140">
        <v>1</v>
      </c>
      <c r="J140">
        <v>0</v>
      </c>
      <c r="K140">
        <v>0</v>
      </c>
      <c r="L140">
        <v>0</v>
      </c>
      <c r="M140">
        <v>0</v>
      </c>
      <c r="N140">
        <v>0</v>
      </c>
      <c r="O140" t="e">
        <v>#N/A</v>
      </c>
      <c r="P140">
        <v>4.6051702499389648</v>
      </c>
      <c r="Q140">
        <v>16.811243057250977</v>
      </c>
      <c r="R140" t="e">
        <v>#N/A</v>
      </c>
      <c r="S140">
        <v>0</v>
      </c>
      <c r="T140" t="e">
        <v>#N/A</v>
      </c>
      <c r="U140">
        <v>0</v>
      </c>
      <c r="V140" t="e">
        <v>#N/A</v>
      </c>
      <c r="W140">
        <v>0</v>
      </c>
      <c r="X140" t="e">
        <v>#N/A</v>
      </c>
      <c r="Y140" t="e">
        <v>#N/A</v>
      </c>
      <c r="Z140">
        <v>9.9987974166870117</v>
      </c>
      <c r="AA140" t="e">
        <v>#N/A</v>
      </c>
      <c r="AB140" t="e">
        <v>#N/A</v>
      </c>
      <c r="AC140" t="e">
        <v>#N/A</v>
      </c>
      <c r="AD140" t="e">
        <v>#N/A</v>
      </c>
    </row>
    <row r="141" spans="1:30" x14ac:dyDescent="0.35">
      <c r="A141">
        <v>1988</v>
      </c>
      <c r="B141">
        <v>410635</v>
      </c>
      <c r="C141">
        <v>95</v>
      </c>
      <c r="D141">
        <v>18000000</v>
      </c>
      <c r="E141">
        <v>22000</v>
      </c>
      <c r="F141" t="e">
        <v>#N/A</v>
      </c>
      <c r="G141" t="e">
        <v>#N/A</v>
      </c>
      <c r="H141">
        <v>1</v>
      </c>
      <c r="I141">
        <v>1</v>
      </c>
      <c r="J141">
        <v>0</v>
      </c>
      <c r="K141">
        <v>0</v>
      </c>
      <c r="L141">
        <v>1</v>
      </c>
      <c r="M141">
        <v>1</v>
      </c>
      <c r="N141">
        <v>1.0526316240429878E-2</v>
      </c>
      <c r="O141" t="e">
        <v>#N/A</v>
      </c>
      <c r="P141">
        <v>4.5538768768310547</v>
      </c>
      <c r="Q141">
        <v>16.705883026123047</v>
      </c>
      <c r="R141" t="e">
        <v>#N/A</v>
      </c>
      <c r="S141">
        <v>1.0471300221979618E-2</v>
      </c>
      <c r="T141" t="e">
        <v>#N/A</v>
      </c>
      <c r="U141">
        <v>0</v>
      </c>
      <c r="V141" t="e">
        <v>#N/A</v>
      </c>
      <c r="W141">
        <v>0</v>
      </c>
      <c r="X141">
        <v>-5.1293373107910156E-2</v>
      </c>
      <c r="Y141">
        <v>-0.10536003112792969</v>
      </c>
      <c r="Z141">
        <v>9.9987974166870117</v>
      </c>
      <c r="AA141">
        <v>0</v>
      </c>
      <c r="AB141">
        <v>0</v>
      </c>
      <c r="AC141">
        <v>1.0526316240429878E-2</v>
      </c>
      <c r="AD141">
        <v>1.0471300221979618E-2</v>
      </c>
    </row>
    <row r="142" spans="1:30" x14ac:dyDescent="0.35">
      <c r="A142">
        <v>1989</v>
      </c>
      <c r="B142">
        <v>410635</v>
      </c>
      <c r="C142">
        <v>85</v>
      </c>
      <c r="D142">
        <v>16000000</v>
      </c>
      <c r="E142">
        <v>22000</v>
      </c>
      <c r="F142" t="e">
        <v>#N/A</v>
      </c>
      <c r="G142" t="e">
        <v>#N/A</v>
      </c>
      <c r="H142">
        <v>20</v>
      </c>
      <c r="I142">
        <v>1</v>
      </c>
      <c r="J142">
        <v>0</v>
      </c>
      <c r="K142">
        <v>1</v>
      </c>
      <c r="L142">
        <v>0</v>
      </c>
      <c r="M142">
        <v>50</v>
      </c>
      <c r="N142">
        <v>11.764705657958984</v>
      </c>
      <c r="O142" t="e">
        <v>#N/A</v>
      </c>
      <c r="P142">
        <v>4.4426512718200684</v>
      </c>
      <c r="Q142">
        <v>16.588098526000977</v>
      </c>
      <c r="R142" t="e">
        <v>#N/A</v>
      </c>
      <c r="S142">
        <v>2.5466840267181396</v>
      </c>
      <c r="T142" t="e">
        <v>#N/A</v>
      </c>
      <c r="U142">
        <v>0</v>
      </c>
      <c r="V142" t="e">
        <v>#N/A</v>
      </c>
      <c r="W142">
        <v>0</v>
      </c>
      <c r="X142">
        <v>-0.11122560501098633</v>
      </c>
      <c r="Y142">
        <v>-0.11778450012207031</v>
      </c>
      <c r="Z142">
        <v>9.9987974166870117</v>
      </c>
      <c r="AA142">
        <v>0</v>
      </c>
      <c r="AB142">
        <v>0</v>
      </c>
      <c r="AC142">
        <v>11.754179000854492</v>
      </c>
      <c r="AD142">
        <v>2.536212682723999</v>
      </c>
    </row>
    <row r="143" spans="1:30" x14ac:dyDescent="0.35">
      <c r="A143">
        <v>1987</v>
      </c>
      <c r="B143">
        <v>410636</v>
      </c>
      <c r="C143">
        <v>8</v>
      </c>
      <c r="D143">
        <v>386807</v>
      </c>
      <c r="E143">
        <v>14110</v>
      </c>
      <c r="F143" t="e">
        <v>#N/A</v>
      </c>
      <c r="G143" t="e">
        <v>#N/A</v>
      </c>
      <c r="H143" t="e">
        <v>#N/A</v>
      </c>
      <c r="I143">
        <v>0</v>
      </c>
      <c r="J143">
        <v>0</v>
      </c>
      <c r="K143">
        <v>0</v>
      </c>
      <c r="L143">
        <v>0</v>
      </c>
      <c r="M143">
        <v>8</v>
      </c>
      <c r="N143" t="e">
        <v>#N/A</v>
      </c>
      <c r="O143" t="e">
        <v>#N/A</v>
      </c>
      <c r="P143">
        <v>2.0794415473937988</v>
      </c>
      <c r="Q143">
        <v>12.865680694580078</v>
      </c>
      <c r="R143" t="e">
        <v>#N/A</v>
      </c>
      <c r="S143" t="e">
        <v>#N/A</v>
      </c>
      <c r="T143" t="e">
        <v>#N/A</v>
      </c>
      <c r="U143">
        <v>0</v>
      </c>
      <c r="V143" t="e">
        <v>#N/A</v>
      </c>
      <c r="W143">
        <v>0</v>
      </c>
      <c r="X143" t="e">
        <v>#N/A</v>
      </c>
      <c r="Y143" t="e">
        <v>#N/A</v>
      </c>
      <c r="Z143">
        <v>9.5546388626098633</v>
      </c>
      <c r="AA143" t="e">
        <v>#N/A</v>
      </c>
      <c r="AB143" t="e">
        <v>#N/A</v>
      </c>
      <c r="AC143" t="e">
        <v>#N/A</v>
      </c>
      <c r="AD143" t="e">
        <v>#N/A</v>
      </c>
    </row>
    <row r="144" spans="1:30" x14ac:dyDescent="0.35">
      <c r="A144">
        <v>1988</v>
      </c>
      <c r="B144">
        <v>410636</v>
      </c>
      <c r="C144">
        <v>10</v>
      </c>
      <c r="D144">
        <v>734613</v>
      </c>
      <c r="E144">
        <v>14040</v>
      </c>
      <c r="F144" t="e">
        <v>#N/A</v>
      </c>
      <c r="G144" t="e">
        <v>#N/A</v>
      </c>
      <c r="H144" t="e">
        <v>#N/A</v>
      </c>
      <c r="I144">
        <v>0</v>
      </c>
      <c r="J144">
        <v>0</v>
      </c>
      <c r="K144">
        <v>0</v>
      </c>
      <c r="L144">
        <v>1</v>
      </c>
      <c r="M144">
        <v>10</v>
      </c>
      <c r="N144" t="e">
        <v>#N/A</v>
      </c>
      <c r="O144" t="e">
        <v>#N/A</v>
      </c>
      <c r="P144">
        <v>2.3025851249694824</v>
      </c>
      <c r="Q144">
        <v>13.507099151611328</v>
      </c>
      <c r="R144" t="e">
        <v>#N/A</v>
      </c>
      <c r="S144" t="e">
        <v>#N/A</v>
      </c>
      <c r="T144" t="e">
        <v>#N/A</v>
      </c>
      <c r="U144">
        <v>0</v>
      </c>
      <c r="V144" t="e">
        <v>#N/A</v>
      </c>
      <c r="W144">
        <v>0</v>
      </c>
      <c r="X144">
        <v>0.22314357757568359</v>
      </c>
      <c r="Y144">
        <v>0.64141845703125</v>
      </c>
      <c r="Z144">
        <v>9.5496654510498047</v>
      </c>
      <c r="AA144">
        <v>-4.9734115600585938E-3</v>
      </c>
      <c r="AB144">
        <v>0</v>
      </c>
      <c r="AC144" t="e">
        <v>#N/A</v>
      </c>
      <c r="AD144" t="e">
        <v>#N/A</v>
      </c>
    </row>
    <row r="145" spans="1:30" x14ac:dyDescent="0.35">
      <c r="A145">
        <v>1989</v>
      </c>
      <c r="B145">
        <v>410636</v>
      </c>
      <c r="C145">
        <v>8</v>
      </c>
      <c r="D145">
        <v>518842</v>
      </c>
      <c r="E145">
        <v>14126</v>
      </c>
      <c r="F145" t="e">
        <v>#N/A</v>
      </c>
      <c r="G145" t="e">
        <v>#N/A</v>
      </c>
      <c r="H145" t="e">
        <v>#N/A</v>
      </c>
      <c r="I145">
        <v>0</v>
      </c>
      <c r="J145">
        <v>0</v>
      </c>
      <c r="K145">
        <v>1</v>
      </c>
      <c r="L145">
        <v>0</v>
      </c>
      <c r="M145">
        <v>8</v>
      </c>
      <c r="N145" t="e">
        <v>#N/A</v>
      </c>
      <c r="O145" t="e">
        <v>#N/A</v>
      </c>
      <c r="P145">
        <v>2.0794415473937988</v>
      </c>
      <c r="Q145">
        <v>13.159354209899902</v>
      </c>
      <c r="R145" t="e">
        <v>#N/A</v>
      </c>
      <c r="S145" t="e">
        <v>#N/A</v>
      </c>
      <c r="T145" t="e">
        <v>#N/A</v>
      </c>
      <c r="U145">
        <v>0</v>
      </c>
      <c r="V145" t="e">
        <v>#N/A</v>
      </c>
      <c r="W145">
        <v>0</v>
      </c>
      <c r="X145">
        <v>-0.22314357757568359</v>
      </c>
      <c r="Y145">
        <v>-0.34774494171142578</v>
      </c>
      <c r="Z145">
        <v>9.5557727813720703</v>
      </c>
      <c r="AA145">
        <v>6.107330322265625E-3</v>
      </c>
      <c r="AB145">
        <v>0</v>
      </c>
      <c r="AC145" t="e">
        <v>#N/A</v>
      </c>
      <c r="AD145" t="e">
        <v>#N/A</v>
      </c>
    </row>
    <row r="146" spans="1:30" x14ac:dyDescent="0.35">
      <c r="A146">
        <v>1987</v>
      </c>
      <c r="B146">
        <v>410639</v>
      </c>
      <c r="C146">
        <v>135</v>
      </c>
      <c r="D146">
        <v>14000000</v>
      </c>
      <c r="E146">
        <v>20384</v>
      </c>
      <c r="F146" t="e">
        <v>#N/A</v>
      </c>
      <c r="G146" t="e">
        <v>#N/A</v>
      </c>
      <c r="H146">
        <v>1</v>
      </c>
      <c r="I146">
        <v>1</v>
      </c>
      <c r="J146">
        <v>0</v>
      </c>
      <c r="K146">
        <v>0</v>
      </c>
      <c r="L146">
        <v>0</v>
      </c>
      <c r="M146">
        <v>50</v>
      </c>
      <c r="N146">
        <v>0.37037035822868347</v>
      </c>
      <c r="O146" t="e">
        <v>#N/A</v>
      </c>
      <c r="P146">
        <v>4.9052748680114746</v>
      </c>
      <c r="Q146">
        <v>16.454566955566406</v>
      </c>
      <c r="R146" t="e">
        <v>#N/A</v>
      </c>
      <c r="S146">
        <v>0.31508103013038635</v>
      </c>
      <c r="T146" t="e">
        <v>#N/A</v>
      </c>
      <c r="U146">
        <v>0</v>
      </c>
      <c r="V146" t="e">
        <v>#N/A</v>
      </c>
      <c r="W146">
        <v>0</v>
      </c>
      <c r="X146" t="e">
        <v>#N/A</v>
      </c>
      <c r="Y146" t="e">
        <v>#N/A</v>
      </c>
      <c r="Z146">
        <v>9.9225053787231445</v>
      </c>
      <c r="AA146" t="e">
        <v>#N/A</v>
      </c>
      <c r="AB146" t="e">
        <v>#N/A</v>
      </c>
      <c r="AC146" t="e">
        <v>#N/A</v>
      </c>
      <c r="AD146" t="e">
        <v>#N/A</v>
      </c>
    </row>
    <row r="147" spans="1:30" x14ac:dyDescent="0.35">
      <c r="A147">
        <v>1988</v>
      </c>
      <c r="B147">
        <v>410639</v>
      </c>
      <c r="C147">
        <v>135</v>
      </c>
      <c r="D147">
        <v>15000000</v>
      </c>
      <c r="E147">
        <v>20800</v>
      </c>
      <c r="F147" t="e">
        <v>#N/A</v>
      </c>
      <c r="G147" t="e">
        <v>#N/A</v>
      </c>
      <c r="H147">
        <v>3</v>
      </c>
      <c r="I147">
        <v>1</v>
      </c>
      <c r="J147">
        <v>0</v>
      </c>
      <c r="K147">
        <v>0</v>
      </c>
      <c r="L147">
        <v>1</v>
      </c>
      <c r="M147">
        <v>75</v>
      </c>
      <c r="N147">
        <v>1.6666666269302368</v>
      </c>
      <c r="O147" t="e">
        <v>#N/A</v>
      </c>
      <c r="P147">
        <v>4.9052748680114746</v>
      </c>
      <c r="Q147">
        <v>16.523561477661133</v>
      </c>
      <c r="R147" t="e">
        <v>#N/A</v>
      </c>
      <c r="S147">
        <v>0.98082923889160156</v>
      </c>
      <c r="T147" t="e">
        <v>#N/A</v>
      </c>
      <c r="U147">
        <v>0</v>
      </c>
      <c r="V147" t="e">
        <v>#N/A</v>
      </c>
      <c r="W147">
        <v>0</v>
      </c>
      <c r="X147">
        <v>0</v>
      </c>
      <c r="Y147">
        <v>6.8994522094726563E-2</v>
      </c>
      <c r="Z147">
        <v>9.9427080154418945</v>
      </c>
      <c r="AA147">
        <v>2.020263671875E-2</v>
      </c>
      <c r="AB147">
        <v>0</v>
      </c>
      <c r="AC147">
        <v>1.296296238899231</v>
      </c>
      <c r="AD147">
        <v>0.6657482385635376</v>
      </c>
    </row>
    <row r="148" spans="1:30" x14ac:dyDescent="0.35">
      <c r="A148">
        <v>1989</v>
      </c>
      <c r="B148">
        <v>410639</v>
      </c>
      <c r="C148">
        <v>144</v>
      </c>
      <c r="D148">
        <v>15500000</v>
      </c>
      <c r="E148">
        <v>20592</v>
      </c>
      <c r="F148" t="e">
        <v>#N/A</v>
      </c>
      <c r="G148" t="e">
        <v>#N/A</v>
      </c>
      <c r="H148">
        <v>5</v>
      </c>
      <c r="I148">
        <v>1</v>
      </c>
      <c r="J148">
        <v>0</v>
      </c>
      <c r="K148">
        <v>1</v>
      </c>
      <c r="L148">
        <v>0</v>
      </c>
      <c r="M148">
        <v>100</v>
      </c>
      <c r="N148">
        <v>3.4722223281860352</v>
      </c>
      <c r="O148" t="e">
        <v>#N/A</v>
      </c>
      <c r="P148">
        <v>4.969813346862793</v>
      </c>
      <c r="Q148">
        <v>16.556350708007813</v>
      </c>
      <c r="R148" t="e">
        <v>#N/A</v>
      </c>
      <c r="S148">
        <v>1.4978854656219482</v>
      </c>
      <c r="T148" t="e">
        <v>#N/A</v>
      </c>
      <c r="U148">
        <v>0</v>
      </c>
      <c r="V148" t="e">
        <v>#N/A</v>
      </c>
      <c r="W148">
        <v>0</v>
      </c>
      <c r="X148">
        <v>6.4538478851318359E-2</v>
      </c>
      <c r="Y148">
        <v>3.2789230346679688E-2</v>
      </c>
      <c r="Z148">
        <v>9.9326581954956055</v>
      </c>
      <c r="AA148">
        <v>-1.0049819946289063E-2</v>
      </c>
      <c r="AB148">
        <v>0</v>
      </c>
      <c r="AC148">
        <v>1.8055557012557983</v>
      </c>
      <c r="AD148">
        <v>0.51705622673034668</v>
      </c>
    </row>
    <row r="149" spans="1:30" x14ac:dyDescent="0.35">
      <c r="A149">
        <v>1987</v>
      </c>
      <c r="B149">
        <v>410640</v>
      </c>
      <c r="C149">
        <v>13</v>
      </c>
      <c r="D149">
        <v>1656000</v>
      </c>
      <c r="E149">
        <v>19266</v>
      </c>
      <c r="F149" t="e">
        <v>#N/A</v>
      </c>
      <c r="G149" t="e">
        <v>#N/A</v>
      </c>
      <c r="H149">
        <v>240</v>
      </c>
      <c r="I149">
        <v>0</v>
      </c>
      <c r="J149">
        <v>0</v>
      </c>
      <c r="K149">
        <v>0</v>
      </c>
      <c r="L149">
        <v>0</v>
      </c>
      <c r="M149">
        <v>3</v>
      </c>
      <c r="N149">
        <v>55.384616851806641</v>
      </c>
      <c r="O149" t="e">
        <v>#N/A</v>
      </c>
      <c r="P149">
        <v>2.5649492740631104</v>
      </c>
      <c r="Q149">
        <v>14.319915771484375</v>
      </c>
      <c r="R149" t="e">
        <v>#N/A</v>
      </c>
      <c r="S149">
        <v>4.0321965217590332</v>
      </c>
      <c r="T149" t="e">
        <v>#N/A</v>
      </c>
      <c r="U149">
        <v>0</v>
      </c>
      <c r="V149" t="e">
        <v>#N/A</v>
      </c>
      <c r="W149">
        <v>0</v>
      </c>
      <c r="X149" t="e">
        <v>#N/A</v>
      </c>
      <c r="Y149" t="e">
        <v>#N/A</v>
      </c>
      <c r="Z149">
        <v>9.8660974502563477</v>
      </c>
      <c r="AA149" t="e">
        <v>#N/A</v>
      </c>
      <c r="AB149" t="e">
        <v>#N/A</v>
      </c>
      <c r="AC149" t="e">
        <v>#N/A</v>
      </c>
      <c r="AD149" t="e">
        <v>#N/A</v>
      </c>
    </row>
    <row r="150" spans="1:30" x14ac:dyDescent="0.35">
      <c r="A150">
        <v>1988</v>
      </c>
      <c r="B150">
        <v>410640</v>
      </c>
      <c r="C150">
        <v>11</v>
      </c>
      <c r="D150">
        <v>1527000</v>
      </c>
      <c r="E150">
        <v>20867</v>
      </c>
      <c r="F150" t="e">
        <v>#N/A</v>
      </c>
      <c r="G150" t="e">
        <v>#N/A</v>
      </c>
      <c r="H150">
        <v>200</v>
      </c>
      <c r="I150">
        <v>0</v>
      </c>
      <c r="J150">
        <v>0</v>
      </c>
      <c r="K150">
        <v>0</v>
      </c>
      <c r="L150">
        <v>1</v>
      </c>
      <c r="M150">
        <v>2</v>
      </c>
      <c r="N150">
        <v>36.363636016845703</v>
      </c>
      <c r="O150" t="e">
        <v>#N/A</v>
      </c>
      <c r="P150">
        <v>2.397895336151123</v>
      </c>
      <c r="Q150">
        <v>14.238815307617188</v>
      </c>
      <c r="R150" t="e">
        <v>#N/A</v>
      </c>
      <c r="S150">
        <v>3.6206979751586914</v>
      </c>
      <c r="T150" t="e">
        <v>#N/A</v>
      </c>
      <c r="U150">
        <v>0</v>
      </c>
      <c r="V150" t="e">
        <v>#N/A</v>
      </c>
      <c r="W150">
        <v>0</v>
      </c>
      <c r="X150">
        <v>-0.1670539379119873</v>
      </c>
      <c r="Y150">
        <v>-8.11004638671875E-2</v>
      </c>
      <c r="Z150">
        <v>9.9459238052368164</v>
      </c>
      <c r="AA150">
        <v>7.982635498046875E-2</v>
      </c>
      <c r="AB150">
        <v>0</v>
      </c>
      <c r="AC150">
        <v>-19.020980834960938</v>
      </c>
      <c r="AD150">
        <v>-0.4114985466003418</v>
      </c>
    </row>
    <row r="151" spans="1:30" x14ac:dyDescent="0.35">
      <c r="A151">
        <v>1989</v>
      </c>
      <c r="B151">
        <v>410640</v>
      </c>
      <c r="C151">
        <v>13</v>
      </c>
      <c r="D151">
        <v>1454000</v>
      </c>
      <c r="E151">
        <v>25154</v>
      </c>
      <c r="F151" t="e">
        <v>#N/A</v>
      </c>
      <c r="G151" t="e">
        <v>#N/A</v>
      </c>
      <c r="H151">
        <v>200</v>
      </c>
      <c r="I151">
        <v>0</v>
      </c>
      <c r="J151">
        <v>0</v>
      </c>
      <c r="K151">
        <v>1</v>
      </c>
      <c r="L151">
        <v>0</v>
      </c>
      <c r="M151">
        <v>2</v>
      </c>
      <c r="N151">
        <v>30.769229888916016</v>
      </c>
      <c r="O151" t="e">
        <v>#N/A</v>
      </c>
      <c r="P151">
        <v>2.5649492740631104</v>
      </c>
      <c r="Q151">
        <v>14.189828872680664</v>
      </c>
      <c r="R151" t="e">
        <v>#N/A</v>
      </c>
      <c r="S151">
        <v>3.4584982395172119</v>
      </c>
      <c r="T151" t="e">
        <v>#N/A</v>
      </c>
      <c r="U151">
        <v>0</v>
      </c>
      <c r="V151" t="e">
        <v>#N/A</v>
      </c>
      <c r="W151">
        <v>0</v>
      </c>
      <c r="X151">
        <v>0.1670539379119873</v>
      </c>
      <c r="Y151">
        <v>-4.8986434936523438E-2</v>
      </c>
      <c r="Z151">
        <v>10.132772445678711</v>
      </c>
      <c r="AA151">
        <v>0.18684864044189453</v>
      </c>
      <c r="AB151">
        <v>0</v>
      </c>
      <c r="AC151">
        <v>-5.5944061279296875</v>
      </c>
      <c r="AD151">
        <v>-0.16219973564147949</v>
      </c>
    </row>
    <row r="152" spans="1:30" x14ac:dyDescent="0.35">
      <c r="A152">
        <v>1987</v>
      </c>
      <c r="B152">
        <v>410641</v>
      </c>
      <c r="C152" t="e">
        <v>#N/A</v>
      </c>
      <c r="D152">
        <v>3600000</v>
      </c>
      <c r="E152" t="e">
        <v>#N/A</v>
      </c>
      <c r="F152" t="e">
        <v>#N/A</v>
      </c>
      <c r="G152" t="e">
        <v>#N/A</v>
      </c>
      <c r="H152" t="e">
        <v>#N/A</v>
      </c>
      <c r="I152">
        <v>0</v>
      </c>
      <c r="J152">
        <v>0</v>
      </c>
      <c r="K152">
        <v>0</v>
      </c>
      <c r="L152">
        <v>0</v>
      </c>
      <c r="M152" t="e">
        <v>#N/A</v>
      </c>
      <c r="N152" t="e">
        <v>#N/A</v>
      </c>
      <c r="O152" t="e">
        <v>#N/A</v>
      </c>
      <c r="P152" t="e">
        <v>#N/A</v>
      </c>
      <c r="Q152">
        <v>15.096444129943848</v>
      </c>
      <c r="R152" t="e">
        <v>#N/A</v>
      </c>
      <c r="S152" t="e">
        <v>#N/A</v>
      </c>
      <c r="T152" t="e">
        <v>#N/A</v>
      </c>
      <c r="U152">
        <v>0</v>
      </c>
      <c r="V152" t="e">
        <v>#N/A</v>
      </c>
      <c r="W152">
        <v>0</v>
      </c>
      <c r="X152" t="e">
        <v>#N/A</v>
      </c>
      <c r="Y152" t="e">
        <v>#N/A</v>
      </c>
      <c r="Z152" t="e">
        <v>#N/A</v>
      </c>
      <c r="AA152" t="e">
        <v>#N/A</v>
      </c>
      <c r="AB152" t="e">
        <v>#N/A</v>
      </c>
      <c r="AC152" t="e">
        <v>#N/A</v>
      </c>
      <c r="AD152" t="e">
        <v>#N/A</v>
      </c>
    </row>
    <row r="153" spans="1:30" x14ac:dyDescent="0.35">
      <c r="A153">
        <v>1988</v>
      </c>
      <c r="B153">
        <v>410641</v>
      </c>
      <c r="C153" t="e">
        <v>#N/A</v>
      </c>
      <c r="D153">
        <v>3900000</v>
      </c>
      <c r="E153" t="e">
        <v>#N/A</v>
      </c>
      <c r="F153" t="e">
        <v>#N/A</v>
      </c>
      <c r="G153" t="e">
        <v>#N/A</v>
      </c>
      <c r="H153" t="e">
        <v>#N/A</v>
      </c>
      <c r="I153">
        <v>0</v>
      </c>
      <c r="J153">
        <v>0</v>
      </c>
      <c r="K153">
        <v>0</v>
      </c>
      <c r="L153">
        <v>1</v>
      </c>
      <c r="M153" t="e">
        <v>#N/A</v>
      </c>
      <c r="N153" t="e">
        <v>#N/A</v>
      </c>
      <c r="O153" t="e">
        <v>#N/A</v>
      </c>
      <c r="P153" t="e">
        <v>#N/A</v>
      </c>
      <c r="Q153">
        <v>15.176486968994141</v>
      </c>
      <c r="R153" t="e">
        <v>#N/A</v>
      </c>
      <c r="S153" t="e">
        <v>#N/A</v>
      </c>
      <c r="T153" t="e">
        <v>#N/A</v>
      </c>
      <c r="U153">
        <v>0</v>
      </c>
      <c r="V153" t="e">
        <v>#N/A</v>
      </c>
      <c r="W153">
        <v>0</v>
      </c>
      <c r="X153" t="e">
        <v>#N/A</v>
      </c>
      <c r="Y153">
        <v>8.0042839050292969E-2</v>
      </c>
      <c r="Z153" t="e">
        <v>#N/A</v>
      </c>
      <c r="AA153" t="e">
        <v>#N/A</v>
      </c>
      <c r="AB153">
        <v>0</v>
      </c>
      <c r="AC153" t="e">
        <v>#N/A</v>
      </c>
      <c r="AD153" t="e">
        <v>#N/A</v>
      </c>
    </row>
    <row r="154" spans="1:30" x14ac:dyDescent="0.35">
      <c r="A154">
        <v>1989</v>
      </c>
      <c r="B154">
        <v>410641</v>
      </c>
      <c r="C154" t="e">
        <v>#N/A</v>
      </c>
      <c r="D154">
        <v>5200000</v>
      </c>
      <c r="E154" t="e">
        <v>#N/A</v>
      </c>
      <c r="F154" t="e">
        <v>#N/A</v>
      </c>
      <c r="G154" t="e">
        <v>#N/A</v>
      </c>
      <c r="H154" t="e">
        <v>#N/A</v>
      </c>
      <c r="I154">
        <v>0</v>
      </c>
      <c r="J154">
        <v>0</v>
      </c>
      <c r="K154">
        <v>1</v>
      </c>
      <c r="L154">
        <v>0</v>
      </c>
      <c r="M154" t="e">
        <v>#N/A</v>
      </c>
      <c r="N154" t="e">
        <v>#N/A</v>
      </c>
      <c r="O154" t="e">
        <v>#N/A</v>
      </c>
      <c r="P154" t="e">
        <v>#N/A</v>
      </c>
      <c r="Q154">
        <v>15.464169502258301</v>
      </c>
      <c r="R154" t="e">
        <v>#N/A</v>
      </c>
      <c r="S154" t="e">
        <v>#N/A</v>
      </c>
      <c r="T154" t="e">
        <v>#N/A</v>
      </c>
      <c r="U154">
        <v>0</v>
      </c>
      <c r="V154" t="e">
        <v>#N/A</v>
      </c>
      <c r="W154">
        <v>0</v>
      </c>
      <c r="X154" t="e">
        <v>#N/A</v>
      </c>
      <c r="Y154">
        <v>0.28768253326416016</v>
      </c>
      <c r="Z154" t="e">
        <v>#N/A</v>
      </c>
      <c r="AA154" t="e">
        <v>#N/A</v>
      </c>
      <c r="AB154">
        <v>0</v>
      </c>
      <c r="AC154" t="e">
        <v>#N/A</v>
      </c>
      <c r="AD154" t="e">
        <v>#N/A</v>
      </c>
    </row>
    <row r="155" spans="1:30" x14ac:dyDescent="0.35">
      <c r="A155">
        <v>1987</v>
      </c>
      <c r="B155">
        <v>410642</v>
      </c>
      <c r="C155" t="e">
        <v>#N/A</v>
      </c>
      <c r="D155" t="e">
        <v>#N/A</v>
      </c>
      <c r="E155" t="e">
        <v>#N/A</v>
      </c>
      <c r="F155" t="e">
        <v>#N/A</v>
      </c>
      <c r="G155" t="e">
        <v>#N/A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 t="e">
        <v>#N/A</v>
      </c>
      <c r="O155" t="e">
        <v>#N/A</v>
      </c>
      <c r="P155" t="e">
        <v>#N/A</v>
      </c>
      <c r="Q155" t="e">
        <v>#N/A</v>
      </c>
      <c r="R155" t="e">
        <v>#N/A</v>
      </c>
      <c r="S155" t="e">
        <v>#N/A</v>
      </c>
      <c r="T155" t="e">
        <v>#N/A</v>
      </c>
      <c r="U155">
        <v>0</v>
      </c>
      <c r="V155" t="e">
        <v>#N/A</v>
      </c>
      <c r="W155">
        <v>0</v>
      </c>
      <c r="X155" t="e">
        <v>#N/A</v>
      </c>
      <c r="Y155" t="e">
        <v>#N/A</v>
      </c>
      <c r="Z155" t="e">
        <v>#N/A</v>
      </c>
      <c r="AA155" t="e">
        <v>#N/A</v>
      </c>
      <c r="AB155" t="e">
        <v>#N/A</v>
      </c>
      <c r="AC155" t="e">
        <v>#N/A</v>
      </c>
      <c r="AD155" t="e">
        <v>#N/A</v>
      </c>
    </row>
    <row r="156" spans="1:30" x14ac:dyDescent="0.35">
      <c r="A156">
        <v>1988</v>
      </c>
      <c r="B156">
        <v>410642</v>
      </c>
      <c r="C156" t="e">
        <v>#N/A</v>
      </c>
      <c r="D156" t="e">
        <v>#N/A</v>
      </c>
      <c r="E156" t="e">
        <v>#N/A</v>
      </c>
      <c r="F156" t="e">
        <v>#N/A</v>
      </c>
      <c r="G156" t="e">
        <v>#N/A</v>
      </c>
      <c r="H156">
        <v>45</v>
      </c>
      <c r="I156">
        <v>0</v>
      </c>
      <c r="J156">
        <v>0</v>
      </c>
      <c r="K156">
        <v>0</v>
      </c>
      <c r="L156">
        <v>1</v>
      </c>
      <c r="M156">
        <v>25</v>
      </c>
      <c r="N156" t="e">
        <v>#N/A</v>
      </c>
      <c r="O156" t="e">
        <v>#N/A</v>
      </c>
      <c r="P156" t="e">
        <v>#N/A</v>
      </c>
      <c r="Q156" t="e">
        <v>#N/A</v>
      </c>
      <c r="R156" t="e">
        <v>#N/A</v>
      </c>
      <c r="S156" t="e">
        <v>#N/A</v>
      </c>
      <c r="T156" t="e">
        <v>#N/A</v>
      </c>
      <c r="U156">
        <v>0</v>
      </c>
      <c r="V156" t="e">
        <v>#N/A</v>
      </c>
      <c r="W156">
        <v>0</v>
      </c>
      <c r="X156" t="e">
        <v>#N/A</v>
      </c>
      <c r="Y156" t="e">
        <v>#N/A</v>
      </c>
      <c r="Z156" t="e">
        <v>#N/A</v>
      </c>
      <c r="AA156" t="e">
        <v>#N/A</v>
      </c>
      <c r="AB156">
        <v>0</v>
      </c>
      <c r="AC156" t="e">
        <v>#N/A</v>
      </c>
      <c r="AD156" t="e">
        <v>#N/A</v>
      </c>
    </row>
    <row r="157" spans="1:30" x14ac:dyDescent="0.35">
      <c r="A157">
        <v>1989</v>
      </c>
      <c r="B157">
        <v>410642</v>
      </c>
      <c r="C157" t="e">
        <v>#N/A</v>
      </c>
      <c r="D157" t="e">
        <v>#N/A</v>
      </c>
      <c r="E157" t="e">
        <v>#N/A</v>
      </c>
      <c r="F157" t="e">
        <v>#N/A</v>
      </c>
      <c r="G157" t="e">
        <v>#N/A</v>
      </c>
      <c r="H157">
        <v>45</v>
      </c>
      <c r="I157">
        <v>0</v>
      </c>
      <c r="J157">
        <v>0</v>
      </c>
      <c r="K157">
        <v>1</v>
      </c>
      <c r="L157">
        <v>0</v>
      </c>
      <c r="M157">
        <v>25</v>
      </c>
      <c r="N157" t="e">
        <v>#N/A</v>
      </c>
      <c r="O157" t="e">
        <v>#N/A</v>
      </c>
      <c r="P157" t="e">
        <v>#N/A</v>
      </c>
      <c r="Q157" t="e">
        <v>#N/A</v>
      </c>
      <c r="R157" t="e">
        <v>#N/A</v>
      </c>
      <c r="S157" t="e">
        <v>#N/A</v>
      </c>
      <c r="T157" t="e">
        <v>#N/A</v>
      </c>
      <c r="U157">
        <v>0</v>
      </c>
      <c r="V157" t="e">
        <v>#N/A</v>
      </c>
      <c r="W157">
        <v>0</v>
      </c>
      <c r="X157" t="e">
        <v>#N/A</v>
      </c>
      <c r="Y157" t="e">
        <v>#N/A</v>
      </c>
      <c r="Z157" t="e">
        <v>#N/A</v>
      </c>
      <c r="AA157" t="e">
        <v>#N/A</v>
      </c>
      <c r="AB157">
        <v>0</v>
      </c>
      <c r="AC157" t="e">
        <v>#N/A</v>
      </c>
      <c r="AD157" t="e">
        <v>#N/A</v>
      </c>
    </row>
    <row r="158" spans="1:30" x14ac:dyDescent="0.35">
      <c r="A158">
        <v>1987</v>
      </c>
      <c r="B158">
        <v>410649</v>
      </c>
      <c r="C158">
        <v>30</v>
      </c>
      <c r="D158">
        <v>2100000</v>
      </c>
      <c r="E158">
        <v>25500</v>
      </c>
      <c r="F158" t="e">
        <v>#N/A</v>
      </c>
      <c r="G158" t="e">
        <v>#N/A</v>
      </c>
      <c r="H158" t="e">
        <v>#N/A</v>
      </c>
      <c r="I158">
        <v>0</v>
      </c>
      <c r="J158">
        <v>0</v>
      </c>
      <c r="K158">
        <v>0</v>
      </c>
      <c r="L158">
        <v>0</v>
      </c>
      <c r="M158">
        <v>30</v>
      </c>
      <c r="N158" t="e">
        <v>#N/A</v>
      </c>
      <c r="O158" t="e">
        <v>#N/A</v>
      </c>
      <c r="P158">
        <v>3.4011974334716797</v>
      </c>
      <c r="Q158">
        <v>14.55744743347168</v>
      </c>
      <c r="R158" t="e">
        <v>#N/A</v>
      </c>
      <c r="S158" t="e">
        <v>#N/A</v>
      </c>
      <c r="T158" t="e">
        <v>#N/A</v>
      </c>
      <c r="U158">
        <v>0</v>
      </c>
      <c r="V158" t="e">
        <v>#N/A</v>
      </c>
      <c r="W158">
        <v>0</v>
      </c>
      <c r="X158" t="e">
        <v>#N/A</v>
      </c>
      <c r="Y158" t="e">
        <v>#N/A</v>
      </c>
      <c r="Z158">
        <v>10.14643383026123</v>
      </c>
      <c r="AA158" t="e">
        <v>#N/A</v>
      </c>
      <c r="AB158" t="e">
        <v>#N/A</v>
      </c>
      <c r="AC158" t="e">
        <v>#N/A</v>
      </c>
      <c r="AD158" t="e">
        <v>#N/A</v>
      </c>
    </row>
    <row r="159" spans="1:30" x14ac:dyDescent="0.35">
      <c r="A159">
        <v>1988</v>
      </c>
      <c r="B159">
        <v>410649</v>
      </c>
      <c r="C159">
        <v>27</v>
      </c>
      <c r="D159">
        <v>2252000</v>
      </c>
      <c r="E159">
        <v>26000</v>
      </c>
      <c r="F159" t="e">
        <v>#N/A</v>
      </c>
      <c r="G159" t="e">
        <v>#N/A</v>
      </c>
      <c r="H159" t="e">
        <v>#N/A</v>
      </c>
      <c r="I159">
        <v>0</v>
      </c>
      <c r="J159">
        <v>0</v>
      </c>
      <c r="K159">
        <v>0</v>
      </c>
      <c r="L159">
        <v>1</v>
      </c>
      <c r="M159">
        <v>27</v>
      </c>
      <c r="N159" t="e">
        <v>#N/A</v>
      </c>
      <c r="O159" t="e">
        <v>#N/A</v>
      </c>
      <c r="P159">
        <v>3.2958369255065918</v>
      </c>
      <c r="Q159">
        <v>14.627328872680664</v>
      </c>
      <c r="R159" t="e">
        <v>#N/A</v>
      </c>
      <c r="S159" t="e">
        <v>#N/A</v>
      </c>
      <c r="T159" t="e">
        <v>#N/A</v>
      </c>
      <c r="U159">
        <v>0</v>
      </c>
      <c r="V159" t="e">
        <v>#N/A</v>
      </c>
      <c r="W159">
        <v>0</v>
      </c>
      <c r="X159">
        <v>-0.10536050796508789</v>
      </c>
      <c r="Y159">
        <v>6.9881439208984375E-2</v>
      </c>
      <c r="Z159">
        <v>10.165851593017578</v>
      </c>
      <c r="AA159">
        <v>1.9417762756347656E-2</v>
      </c>
      <c r="AB159">
        <v>0</v>
      </c>
      <c r="AC159" t="e">
        <v>#N/A</v>
      </c>
      <c r="AD159" t="e">
        <v>#N/A</v>
      </c>
    </row>
    <row r="160" spans="1:30" x14ac:dyDescent="0.35">
      <c r="A160">
        <v>1989</v>
      </c>
      <c r="B160">
        <v>410649</v>
      </c>
      <c r="C160">
        <v>24</v>
      </c>
      <c r="D160">
        <v>1866064</v>
      </c>
      <c r="E160">
        <v>28000</v>
      </c>
      <c r="F160" t="e">
        <v>#N/A</v>
      </c>
      <c r="G160" t="e">
        <v>#N/A</v>
      </c>
      <c r="H160" t="e">
        <v>#N/A</v>
      </c>
      <c r="I160">
        <v>0</v>
      </c>
      <c r="J160">
        <v>0</v>
      </c>
      <c r="K160">
        <v>1</v>
      </c>
      <c r="L160">
        <v>0</v>
      </c>
      <c r="M160">
        <v>24</v>
      </c>
      <c r="N160" t="e">
        <v>#N/A</v>
      </c>
      <c r="O160" t="e">
        <v>#N/A</v>
      </c>
      <c r="P160">
        <v>3.1780538558959961</v>
      </c>
      <c r="Q160">
        <v>14.43934154510498</v>
      </c>
      <c r="R160" t="e">
        <v>#N/A</v>
      </c>
      <c r="S160" t="e">
        <v>#N/A</v>
      </c>
      <c r="T160" t="e">
        <v>#N/A</v>
      </c>
      <c r="U160">
        <v>0</v>
      </c>
      <c r="V160" t="e">
        <v>#N/A</v>
      </c>
      <c r="W160">
        <v>0</v>
      </c>
      <c r="X160">
        <v>-0.1177830696105957</v>
      </c>
      <c r="Y160">
        <v>-0.18798732757568359</v>
      </c>
      <c r="Z160">
        <v>10.239959716796875</v>
      </c>
      <c r="AA160">
        <v>7.4108123779296875E-2</v>
      </c>
      <c r="AB160">
        <v>0</v>
      </c>
      <c r="AC160" t="e">
        <v>#N/A</v>
      </c>
      <c r="AD160" t="e">
        <v>#N/A</v>
      </c>
    </row>
    <row r="161" spans="1:30" x14ac:dyDescent="0.35">
      <c r="A161">
        <v>1987</v>
      </c>
      <c r="B161">
        <v>410653</v>
      </c>
      <c r="C161">
        <v>14</v>
      </c>
      <c r="D161">
        <v>1950000</v>
      </c>
      <c r="E161">
        <v>16000</v>
      </c>
      <c r="F161">
        <v>1.059999942779541</v>
      </c>
      <c r="G161" t="e">
        <v>#N/A</v>
      </c>
      <c r="H161" t="e">
        <v>#N/A</v>
      </c>
      <c r="I161">
        <v>1</v>
      </c>
      <c r="J161">
        <v>0</v>
      </c>
      <c r="K161">
        <v>0</v>
      </c>
      <c r="L161">
        <v>0</v>
      </c>
      <c r="M161">
        <v>14</v>
      </c>
      <c r="N161" t="e">
        <v>#N/A</v>
      </c>
      <c r="O161">
        <v>5.8268852531909943E-2</v>
      </c>
      <c r="P161">
        <v>2.6390573978424072</v>
      </c>
      <c r="Q161">
        <v>14.483340263366699</v>
      </c>
      <c r="R161" t="e">
        <v>#N/A</v>
      </c>
      <c r="S161" t="e">
        <v>#N/A</v>
      </c>
      <c r="T161" t="e">
        <v>#N/A</v>
      </c>
      <c r="U161">
        <v>0</v>
      </c>
      <c r="V161" t="e">
        <v>#N/A</v>
      </c>
      <c r="W161">
        <v>0</v>
      </c>
      <c r="X161" t="e">
        <v>#N/A</v>
      </c>
      <c r="Y161" t="e">
        <v>#N/A</v>
      </c>
      <c r="Z161">
        <v>9.6803436279296875</v>
      </c>
      <c r="AA161" t="e">
        <v>#N/A</v>
      </c>
      <c r="AB161" t="e">
        <v>#N/A</v>
      </c>
      <c r="AC161" t="e">
        <v>#N/A</v>
      </c>
      <c r="AD161" t="e">
        <v>#N/A</v>
      </c>
    </row>
    <row r="162" spans="1:30" x14ac:dyDescent="0.35">
      <c r="A162">
        <v>1988</v>
      </c>
      <c r="B162">
        <v>410653</v>
      </c>
      <c r="C162">
        <v>13</v>
      </c>
      <c r="D162">
        <v>1850000</v>
      </c>
      <c r="E162">
        <v>17000</v>
      </c>
      <c r="F162">
        <v>1.0299999713897705</v>
      </c>
      <c r="G162" t="e">
        <v>#N/A</v>
      </c>
      <c r="H162" t="e">
        <v>#N/A</v>
      </c>
      <c r="I162">
        <v>1</v>
      </c>
      <c r="J162">
        <v>0</v>
      </c>
      <c r="K162">
        <v>0</v>
      </c>
      <c r="L162">
        <v>1</v>
      </c>
      <c r="M162">
        <v>13</v>
      </c>
      <c r="N162" t="e">
        <v>#N/A</v>
      </c>
      <c r="O162">
        <v>2.9558774083852768E-2</v>
      </c>
      <c r="P162">
        <v>2.5649492740631104</v>
      </c>
      <c r="Q162">
        <v>14.430696487426758</v>
      </c>
      <c r="R162" t="e">
        <v>#N/A</v>
      </c>
      <c r="S162" t="e">
        <v>#N/A</v>
      </c>
      <c r="T162">
        <v>5.8268852531909943E-2</v>
      </c>
      <c r="U162">
        <v>0</v>
      </c>
      <c r="V162">
        <v>-2.8710078448057175E-2</v>
      </c>
      <c r="W162">
        <v>0</v>
      </c>
      <c r="X162">
        <v>-7.4108123779296875E-2</v>
      </c>
      <c r="Y162">
        <v>-5.2643775939941406E-2</v>
      </c>
      <c r="Z162">
        <v>9.7409687042236328</v>
      </c>
      <c r="AA162">
        <v>6.0625076293945313E-2</v>
      </c>
      <c r="AB162">
        <v>0</v>
      </c>
      <c r="AC162" t="e">
        <v>#N/A</v>
      </c>
      <c r="AD162" t="e">
        <v>#N/A</v>
      </c>
    </row>
    <row r="163" spans="1:30" x14ac:dyDescent="0.35">
      <c r="A163">
        <v>1989</v>
      </c>
      <c r="B163">
        <v>410653</v>
      </c>
      <c r="C163">
        <v>12</v>
      </c>
      <c r="D163">
        <v>1550000</v>
      </c>
      <c r="E163">
        <v>18000</v>
      </c>
      <c r="F163">
        <v>1.1399999856948853</v>
      </c>
      <c r="G163" t="e">
        <v>#N/A</v>
      </c>
      <c r="H163" t="e">
        <v>#N/A</v>
      </c>
      <c r="I163">
        <v>1</v>
      </c>
      <c r="J163">
        <v>0</v>
      </c>
      <c r="K163">
        <v>1</v>
      </c>
      <c r="L163">
        <v>0</v>
      </c>
      <c r="M163">
        <v>12</v>
      </c>
      <c r="N163" t="e">
        <v>#N/A</v>
      </c>
      <c r="O163">
        <v>0.13102824985980988</v>
      </c>
      <c r="P163">
        <v>2.4849066734313965</v>
      </c>
      <c r="Q163">
        <v>14.253765106201172</v>
      </c>
      <c r="R163" t="e">
        <v>#N/A</v>
      </c>
      <c r="S163" t="e">
        <v>#N/A</v>
      </c>
      <c r="T163">
        <v>2.9558774083852768E-2</v>
      </c>
      <c r="U163">
        <v>0</v>
      </c>
      <c r="V163">
        <v>0.10146947205066681</v>
      </c>
      <c r="W163">
        <v>0</v>
      </c>
      <c r="X163">
        <v>-8.0042600631713867E-2</v>
      </c>
      <c r="Y163">
        <v>-0.17693138122558594</v>
      </c>
      <c r="Z163">
        <v>9.7981271743774414</v>
      </c>
      <c r="AA163">
        <v>5.7158470153808594E-2</v>
      </c>
      <c r="AB163">
        <v>0</v>
      </c>
      <c r="AC163" t="e">
        <v>#N/A</v>
      </c>
      <c r="AD163" t="e">
        <v>#N/A</v>
      </c>
    </row>
    <row r="164" spans="1:30" x14ac:dyDescent="0.35">
      <c r="A164">
        <v>1987</v>
      </c>
      <c r="B164">
        <v>410665</v>
      </c>
      <c r="C164" t="e">
        <v>#N/A</v>
      </c>
      <c r="D164" t="e">
        <v>#N/A</v>
      </c>
      <c r="E164" t="e">
        <v>#N/A</v>
      </c>
      <c r="F164">
        <v>5.000000074505806E-2</v>
      </c>
      <c r="G164">
        <v>5.9999998658895493E-2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 t="e">
        <v>#N/A</v>
      </c>
      <c r="O164">
        <v>-2.995732307434082</v>
      </c>
      <c r="P164" t="e">
        <v>#N/A</v>
      </c>
      <c r="Q164" t="e">
        <v>#N/A</v>
      </c>
      <c r="R164">
        <v>-2.813410758972168</v>
      </c>
      <c r="S164" t="e">
        <v>#N/A</v>
      </c>
      <c r="T164" t="e">
        <v>#N/A</v>
      </c>
      <c r="U164">
        <v>0</v>
      </c>
      <c r="V164" t="e">
        <v>#N/A</v>
      </c>
      <c r="W164">
        <v>0</v>
      </c>
      <c r="X164" t="e">
        <v>#N/A</v>
      </c>
      <c r="Y164" t="e">
        <v>#N/A</v>
      </c>
      <c r="Z164" t="e">
        <v>#N/A</v>
      </c>
      <c r="AA164" t="e">
        <v>#N/A</v>
      </c>
      <c r="AB164" t="e">
        <v>#N/A</v>
      </c>
      <c r="AC164" t="e">
        <v>#N/A</v>
      </c>
      <c r="AD164" t="e">
        <v>#N/A</v>
      </c>
    </row>
    <row r="165" spans="1:30" x14ac:dyDescent="0.35">
      <c r="A165">
        <v>1988</v>
      </c>
      <c r="B165">
        <v>410665</v>
      </c>
      <c r="C165">
        <v>12</v>
      </c>
      <c r="D165">
        <v>1000000</v>
      </c>
      <c r="E165">
        <v>29120</v>
      </c>
      <c r="F165">
        <v>7.9999998211860657E-2</v>
      </c>
      <c r="G165">
        <v>2.9999999329447746E-2</v>
      </c>
      <c r="H165">
        <v>16</v>
      </c>
      <c r="I165">
        <v>0</v>
      </c>
      <c r="J165">
        <v>0</v>
      </c>
      <c r="K165">
        <v>0</v>
      </c>
      <c r="L165">
        <v>1</v>
      </c>
      <c r="M165">
        <v>2</v>
      </c>
      <c r="N165">
        <v>2.6666667461395264</v>
      </c>
      <c r="O165">
        <v>-2.525728702545166</v>
      </c>
      <c r="P165">
        <v>2.4849066734313965</v>
      </c>
      <c r="Q165">
        <v>13.815510749816895</v>
      </c>
      <c r="R165">
        <v>-3.5065579414367676</v>
      </c>
      <c r="S165">
        <v>1.2992830276489258</v>
      </c>
      <c r="T165">
        <v>-2.995732307434082</v>
      </c>
      <c r="U165">
        <v>0</v>
      </c>
      <c r="V165">
        <v>0.47000360488891602</v>
      </c>
      <c r="W165">
        <v>0</v>
      </c>
      <c r="X165" t="e">
        <v>#N/A</v>
      </c>
      <c r="Y165" t="e">
        <v>#N/A</v>
      </c>
      <c r="Z165">
        <v>10.279180526733398</v>
      </c>
      <c r="AA165" t="e">
        <v>#N/A</v>
      </c>
      <c r="AB165">
        <v>0</v>
      </c>
      <c r="AC165" t="e">
        <v>#N/A</v>
      </c>
      <c r="AD165" t="e">
        <v>#N/A</v>
      </c>
    </row>
    <row r="166" spans="1:30" x14ac:dyDescent="0.35">
      <c r="A166">
        <v>1989</v>
      </c>
      <c r="B166">
        <v>410665</v>
      </c>
      <c r="C166">
        <v>14</v>
      </c>
      <c r="D166">
        <v>1200000</v>
      </c>
      <c r="E166">
        <v>29120</v>
      </c>
      <c r="F166">
        <v>2.9999999329447746E-2</v>
      </c>
      <c r="G166">
        <v>9.0000003576278687E-2</v>
      </c>
      <c r="H166">
        <v>16</v>
      </c>
      <c r="I166">
        <v>0</v>
      </c>
      <c r="J166">
        <v>0</v>
      </c>
      <c r="K166">
        <v>1</v>
      </c>
      <c r="L166">
        <v>0</v>
      </c>
      <c r="M166">
        <v>4</v>
      </c>
      <c r="N166">
        <v>4.5714287757873535</v>
      </c>
      <c r="O166">
        <v>-3.5065579414367676</v>
      </c>
      <c r="P166">
        <v>2.6390573978424072</v>
      </c>
      <c r="Q166">
        <v>13.997832298278809</v>
      </c>
      <c r="R166">
        <v>-2.4079456329345703</v>
      </c>
      <c r="S166">
        <v>1.7176514863967896</v>
      </c>
      <c r="T166">
        <v>-2.525728702545166</v>
      </c>
      <c r="U166">
        <v>0</v>
      </c>
      <c r="V166">
        <v>-0.98082923889160156</v>
      </c>
      <c r="W166">
        <v>0</v>
      </c>
      <c r="X166">
        <v>0.15415072441101074</v>
      </c>
      <c r="Y166">
        <v>0.18232154846191406</v>
      </c>
      <c r="Z166">
        <v>10.279180526733398</v>
      </c>
      <c r="AA166">
        <v>0</v>
      </c>
      <c r="AB166">
        <v>0</v>
      </c>
      <c r="AC166">
        <v>1.9047620296478271</v>
      </c>
      <c r="AD166">
        <v>0.41836845874786377</v>
      </c>
    </row>
    <row r="167" spans="1:30" x14ac:dyDescent="0.35">
      <c r="A167">
        <v>1987</v>
      </c>
      <c r="B167">
        <v>410679</v>
      </c>
      <c r="C167">
        <v>30</v>
      </c>
      <c r="D167" t="e">
        <v>#N/A</v>
      </c>
      <c r="E167">
        <v>26000</v>
      </c>
      <c r="F167" t="e">
        <v>#N/A</v>
      </c>
      <c r="G167">
        <v>3</v>
      </c>
      <c r="H167" t="e">
        <v>#N/A</v>
      </c>
      <c r="I167">
        <v>0</v>
      </c>
      <c r="J167">
        <v>0</v>
      </c>
      <c r="K167">
        <v>0</v>
      </c>
      <c r="L167">
        <v>0</v>
      </c>
      <c r="M167">
        <v>30</v>
      </c>
      <c r="N167" t="e">
        <v>#N/A</v>
      </c>
      <c r="O167" t="e">
        <v>#N/A</v>
      </c>
      <c r="P167">
        <v>3.4011974334716797</v>
      </c>
      <c r="Q167" t="e">
        <v>#N/A</v>
      </c>
      <c r="R167">
        <v>1.0986123085021973</v>
      </c>
      <c r="S167" t="e">
        <v>#N/A</v>
      </c>
      <c r="T167" t="e">
        <v>#N/A</v>
      </c>
      <c r="U167">
        <v>0</v>
      </c>
      <c r="V167" t="e">
        <v>#N/A</v>
      </c>
      <c r="W167">
        <v>0</v>
      </c>
      <c r="X167" t="e">
        <v>#N/A</v>
      </c>
      <c r="Y167" t="e">
        <v>#N/A</v>
      </c>
      <c r="Z167">
        <v>10.165851593017578</v>
      </c>
      <c r="AA167" t="e">
        <v>#N/A</v>
      </c>
      <c r="AB167" t="e">
        <v>#N/A</v>
      </c>
      <c r="AC167" t="e">
        <v>#N/A</v>
      </c>
      <c r="AD167" t="e">
        <v>#N/A</v>
      </c>
    </row>
    <row r="168" spans="1:30" x14ac:dyDescent="0.35">
      <c r="A168">
        <v>1988</v>
      </c>
      <c r="B168">
        <v>410679</v>
      </c>
      <c r="C168">
        <v>30</v>
      </c>
      <c r="D168" t="e">
        <v>#N/A</v>
      </c>
      <c r="E168">
        <v>26000</v>
      </c>
      <c r="F168" t="e">
        <v>#N/A</v>
      </c>
      <c r="G168">
        <v>3</v>
      </c>
      <c r="H168" t="e">
        <v>#N/A</v>
      </c>
      <c r="I168">
        <v>0</v>
      </c>
      <c r="J168">
        <v>0</v>
      </c>
      <c r="K168">
        <v>0</v>
      </c>
      <c r="L168">
        <v>1</v>
      </c>
      <c r="M168">
        <v>30</v>
      </c>
      <c r="N168" t="e">
        <v>#N/A</v>
      </c>
      <c r="O168" t="e">
        <v>#N/A</v>
      </c>
      <c r="P168">
        <v>3.4011974334716797</v>
      </c>
      <c r="Q168" t="e">
        <v>#N/A</v>
      </c>
      <c r="R168">
        <v>1.0986123085021973</v>
      </c>
      <c r="S168" t="e">
        <v>#N/A</v>
      </c>
      <c r="T168" t="e">
        <v>#N/A</v>
      </c>
      <c r="U168">
        <v>0</v>
      </c>
      <c r="V168" t="e">
        <v>#N/A</v>
      </c>
      <c r="W168">
        <v>0</v>
      </c>
      <c r="X168">
        <v>0</v>
      </c>
      <c r="Y168" t="e">
        <v>#N/A</v>
      </c>
      <c r="Z168">
        <v>10.165851593017578</v>
      </c>
      <c r="AA168">
        <v>0</v>
      </c>
      <c r="AB168">
        <v>0</v>
      </c>
      <c r="AC168" t="e">
        <v>#N/A</v>
      </c>
      <c r="AD168" t="e">
        <v>#N/A</v>
      </c>
    </row>
    <row r="169" spans="1:30" x14ac:dyDescent="0.35">
      <c r="A169">
        <v>1989</v>
      </c>
      <c r="B169">
        <v>410679</v>
      </c>
      <c r="C169">
        <v>28</v>
      </c>
      <c r="D169" t="e">
        <v>#N/A</v>
      </c>
      <c r="E169">
        <v>27000</v>
      </c>
      <c r="F169" t="e">
        <v>#N/A</v>
      </c>
      <c r="G169">
        <v>3</v>
      </c>
      <c r="H169" t="e">
        <v>#N/A</v>
      </c>
      <c r="I169">
        <v>0</v>
      </c>
      <c r="J169">
        <v>0</v>
      </c>
      <c r="K169">
        <v>1</v>
      </c>
      <c r="L169">
        <v>0</v>
      </c>
      <c r="M169">
        <v>28</v>
      </c>
      <c r="N169" t="e">
        <v>#N/A</v>
      </c>
      <c r="O169" t="e">
        <v>#N/A</v>
      </c>
      <c r="P169">
        <v>3.3322045803070068</v>
      </c>
      <c r="Q169" t="e">
        <v>#N/A</v>
      </c>
      <c r="R169">
        <v>1.0986123085021973</v>
      </c>
      <c r="S169" t="e">
        <v>#N/A</v>
      </c>
      <c r="T169" t="e">
        <v>#N/A</v>
      </c>
      <c r="U169">
        <v>0</v>
      </c>
      <c r="V169" t="e">
        <v>#N/A</v>
      </c>
      <c r="W169">
        <v>0</v>
      </c>
      <c r="X169">
        <v>-6.8992853164672852E-2</v>
      </c>
      <c r="Y169" t="e">
        <v>#N/A</v>
      </c>
      <c r="Z169">
        <v>10.203592300415039</v>
      </c>
      <c r="AA169">
        <v>3.7740707397460938E-2</v>
      </c>
      <c r="AB169">
        <v>0</v>
      </c>
      <c r="AC169" t="e">
        <v>#N/A</v>
      </c>
      <c r="AD169" t="e">
        <v>#N/A</v>
      </c>
    </row>
    <row r="170" spans="1:30" x14ac:dyDescent="0.35">
      <c r="A170">
        <v>1987</v>
      </c>
      <c r="B170">
        <v>410680</v>
      </c>
      <c r="C170">
        <v>27</v>
      </c>
      <c r="D170">
        <v>2873000</v>
      </c>
      <c r="E170">
        <v>19762</v>
      </c>
      <c r="F170" t="e">
        <v>#N/A</v>
      </c>
      <c r="G170" t="e">
        <v>#N/A</v>
      </c>
      <c r="H170">
        <v>100</v>
      </c>
      <c r="I170">
        <v>0</v>
      </c>
      <c r="J170">
        <v>0</v>
      </c>
      <c r="K170">
        <v>0</v>
      </c>
      <c r="L170">
        <v>0</v>
      </c>
      <c r="M170">
        <v>14</v>
      </c>
      <c r="N170">
        <v>51.851852416992188</v>
      </c>
      <c r="O170" t="e">
        <v>#N/A</v>
      </c>
      <c r="P170">
        <v>3.2958369255065918</v>
      </c>
      <c r="Q170">
        <v>14.870867729187012</v>
      </c>
      <c r="R170" t="e">
        <v>#N/A</v>
      </c>
      <c r="S170">
        <v>3.9674928188323975</v>
      </c>
      <c r="T170" t="e">
        <v>#N/A</v>
      </c>
      <c r="U170">
        <v>0</v>
      </c>
      <c r="V170" t="e">
        <v>#N/A</v>
      </c>
      <c r="W170">
        <v>0</v>
      </c>
      <c r="X170" t="e">
        <v>#N/A</v>
      </c>
      <c r="Y170" t="e">
        <v>#N/A</v>
      </c>
      <c r="Z170">
        <v>9.8915157318115234</v>
      </c>
      <c r="AA170" t="e">
        <v>#N/A</v>
      </c>
      <c r="AB170" t="e">
        <v>#N/A</v>
      </c>
      <c r="AC170" t="e">
        <v>#N/A</v>
      </c>
      <c r="AD170" t="e">
        <v>#N/A</v>
      </c>
    </row>
    <row r="171" spans="1:30" x14ac:dyDescent="0.35">
      <c r="A171">
        <v>1988</v>
      </c>
      <c r="B171">
        <v>410680</v>
      </c>
      <c r="C171">
        <v>61</v>
      </c>
      <c r="D171">
        <v>6097000</v>
      </c>
      <c r="E171">
        <v>21120</v>
      </c>
      <c r="F171" t="e">
        <v>#N/A</v>
      </c>
      <c r="G171" t="e">
        <v>#N/A</v>
      </c>
      <c r="H171">
        <v>50</v>
      </c>
      <c r="I171">
        <v>0</v>
      </c>
      <c r="J171">
        <v>0</v>
      </c>
      <c r="K171">
        <v>0</v>
      </c>
      <c r="L171">
        <v>1</v>
      </c>
      <c r="M171">
        <v>5</v>
      </c>
      <c r="N171">
        <v>4.098360538482666</v>
      </c>
      <c r="O171" t="e">
        <v>#N/A</v>
      </c>
      <c r="P171">
        <v>4.1108736991882324</v>
      </c>
      <c r="Q171">
        <v>15.623307228088379</v>
      </c>
      <c r="R171" t="e">
        <v>#N/A</v>
      </c>
      <c r="S171">
        <v>1.6289190053939819</v>
      </c>
      <c r="T171" t="e">
        <v>#N/A</v>
      </c>
      <c r="U171">
        <v>0</v>
      </c>
      <c r="V171" t="e">
        <v>#N/A</v>
      </c>
      <c r="W171">
        <v>0</v>
      </c>
      <c r="X171">
        <v>0.81503677368164063</v>
      </c>
      <c r="Y171">
        <v>0.75243949890136719</v>
      </c>
      <c r="Z171">
        <v>9.9579753875732422</v>
      </c>
      <c r="AA171">
        <v>6.645965576171875E-2</v>
      </c>
      <c r="AB171">
        <v>0</v>
      </c>
      <c r="AC171">
        <v>-47.753490447998047</v>
      </c>
      <c r="AD171">
        <v>-2.3385739326477051</v>
      </c>
    </row>
    <row r="172" spans="1:30" x14ac:dyDescent="0.35">
      <c r="A172">
        <v>1989</v>
      </c>
      <c r="B172">
        <v>410680</v>
      </c>
      <c r="C172">
        <v>52</v>
      </c>
      <c r="D172">
        <v>5670000</v>
      </c>
      <c r="E172">
        <v>22360</v>
      </c>
      <c r="F172" t="e">
        <v>#N/A</v>
      </c>
      <c r="G172" t="e">
        <v>#N/A</v>
      </c>
      <c r="H172">
        <v>70</v>
      </c>
      <c r="I172">
        <v>0</v>
      </c>
      <c r="J172">
        <v>0</v>
      </c>
      <c r="K172">
        <v>1</v>
      </c>
      <c r="L172">
        <v>0</v>
      </c>
      <c r="M172">
        <v>9</v>
      </c>
      <c r="N172">
        <v>12.115385055541992</v>
      </c>
      <c r="O172" t="e">
        <v>#N/A</v>
      </c>
      <c r="P172">
        <v>3.9512436389923096</v>
      </c>
      <c r="Q172">
        <v>15.550699234008789</v>
      </c>
      <c r="R172" t="e">
        <v>#N/A</v>
      </c>
      <c r="S172">
        <v>2.5737860202789307</v>
      </c>
      <c r="T172" t="e">
        <v>#N/A</v>
      </c>
      <c r="U172">
        <v>0</v>
      </c>
      <c r="V172" t="e">
        <v>#N/A</v>
      </c>
      <c r="W172">
        <v>0</v>
      </c>
      <c r="X172">
        <v>-0.15963006019592285</v>
      </c>
      <c r="Y172">
        <v>-7.2607994079589844E-2</v>
      </c>
      <c r="Z172">
        <v>10.015028953552246</v>
      </c>
      <c r="AA172">
        <v>5.7053565979003906E-2</v>
      </c>
      <c r="AB172">
        <v>0</v>
      </c>
      <c r="AC172">
        <v>8.0170249938964844</v>
      </c>
      <c r="AD172">
        <v>0.94486701488494873</v>
      </c>
    </row>
    <row r="173" spans="1:30" x14ac:dyDescent="0.35">
      <c r="A173">
        <v>1987</v>
      </c>
      <c r="B173">
        <v>410685</v>
      </c>
      <c r="C173">
        <v>24</v>
      </c>
      <c r="D173">
        <v>2213235</v>
      </c>
      <c r="E173">
        <v>20004</v>
      </c>
      <c r="F173">
        <v>0.14000000059604645</v>
      </c>
      <c r="G173" t="e">
        <v>#N/A</v>
      </c>
      <c r="H173" t="e">
        <v>#N/A</v>
      </c>
      <c r="I173">
        <v>0</v>
      </c>
      <c r="J173">
        <v>0</v>
      </c>
      <c r="K173">
        <v>0</v>
      </c>
      <c r="L173">
        <v>0</v>
      </c>
      <c r="M173">
        <v>24</v>
      </c>
      <c r="N173" t="e">
        <v>#N/A</v>
      </c>
      <c r="O173">
        <v>-1.9661128520965576</v>
      </c>
      <c r="P173">
        <v>3.1780538558959961</v>
      </c>
      <c r="Q173">
        <v>14.609966278076172</v>
      </c>
      <c r="R173" t="e">
        <v>#N/A</v>
      </c>
      <c r="S173" t="e">
        <v>#N/A</v>
      </c>
      <c r="T173" t="e">
        <v>#N/A</v>
      </c>
      <c r="U173">
        <v>0</v>
      </c>
      <c r="V173" t="e">
        <v>#N/A</v>
      </c>
      <c r="W173">
        <v>0</v>
      </c>
      <c r="X173" t="e">
        <v>#N/A</v>
      </c>
      <c r="Y173" t="e">
        <v>#N/A</v>
      </c>
      <c r="Z173">
        <v>9.9036874771118164</v>
      </c>
      <c r="AA173" t="e">
        <v>#N/A</v>
      </c>
      <c r="AB173" t="e">
        <v>#N/A</v>
      </c>
      <c r="AC173" t="e">
        <v>#N/A</v>
      </c>
      <c r="AD173" t="e">
        <v>#N/A</v>
      </c>
    </row>
    <row r="174" spans="1:30" x14ac:dyDescent="0.35">
      <c r="A174">
        <v>1988</v>
      </c>
      <c r="B174">
        <v>410685</v>
      </c>
      <c r="C174">
        <v>20</v>
      </c>
      <c r="D174">
        <v>2100943</v>
      </c>
      <c r="E174">
        <v>19078</v>
      </c>
      <c r="F174">
        <v>0.15999999642372131</v>
      </c>
      <c r="G174" t="e">
        <v>#N/A</v>
      </c>
      <c r="H174" t="e">
        <v>#N/A</v>
      </c>
      <c r="I174">
        <v>0</v>
      </c>
      <c r="J174">
        <v>0</v>
      </c>
      <c r="K174">
        <v>0</v>
      </c>
      <c r="L174">
        <v>1</v>
      </c>
      <c r="M174">
        <v>20</v>
      </c>
      <c r="N174" t="e">
        <v>#N/A</v>
      </c>
      <c r="O174">
        <v>-1.8325815200805664</v>
      </c>
      <c r="P174">
        <v>2.995732307434082</v>
      </c>
      <c r="Q174">
        <v>14.557896614074707</v>
      </c>
      <c r="R174" t="e">
        <v>#N/A</v>
      </c>
      <c r="S174" t="e">
        <v>#N/A</v>
      </c>
      <c r="T174">
        <v>-1.9661128520965576</v>
      </c>
      <c r="U174">
        <v>0</v>
      </c>
      <c r="V174">
        <v>0.13353133201599121</v>
      </c>
      <c r="W174">
        <v>0</v>
      </c>
      <c r="X174">
        <v>-0.18232154846191406</v>
      </c>
      <c r="Y174">
        <v>-5.2069664001464844E-2</v>
      </c>
      <c r="Z174">
        <v>9.8562908172607422</v>
      </c>
      <c r="AA174">
        <v>-4.7396659851074219E-2</v>
      </c>
      <c r="AB174">
        <v>0</v>
      </c>
      <c r="AC174" t="e">
        <v>#N/A</v>
      </c>
      <c r="AD174" t="e">
        <v>#N/A</v>
      </c>
    </row>
    <row r="175" spans="1:30" x14ac:dyDescent="0.35">
      <c r="A175">
        <v>1989</v>
      </c>
      <c r="B175">
        <v>410685</v>
      </c>
      <c r="C175">
        <v>20</v>
      </c>
      <c r="D175">
        <v>2174049</v>
      </c>
      <c r="E175">
        <v>21099</v>
      </c>
      <c r="F175">
        <v>0.23000000417232513</v>
      </c>
      <c r="G175" t="e">
        <v>#N/A</v>
      </c>
      <c r="H175" t="e">
        <v>#N/A</v>
      </c>
      <c r="I175">
        <v>0</v>
      </c>
      <c r="J175">
        <v>0</v>
      </c>
      <c r="K175">
        <v>1</v>
      </c>
      <c r="L175">
        <v>0</v>
      </c>
      <c r="M175">
        <v>20</v>
      </c>
      <c r="N175" t="e">
        <v>#N/A</v>
      </c>
      <c r="O175">
        <v>-1.4696758985519409</v>
      </c>
      <c r="P175">
        <v>2.995732307434082</v>
      </c>
      <c r="Q175">
        <v>14.59210205078125</v>
      </c>
      <c r="R175" t="e">
        <v>#N/A</v>
      </c>
      <c r="S175" t="e">
        <v>#N/A</v>
      </c>
      <c r="T175">
        <v>-1.8325815200805664</v>
      </c>
      <c r="U175">
        <v>0</v>
      </c>
      <c r="V175">
        <v>0.36290562152862549</v>
      </c>
      <c r="W175">
        <v>0</v>
      </c>
      <c r="X175">
        <v>0</v>
      </c>
      <c r="Y175">
        <v>3.4205436706542969E-2</v>
      </c>
      <c r="Z175">
        <v>9.9569807052612305</v>
      </c>
      <c r="AA175">
        <v>0.10068988800048828</v>
      </c>
      <c r="AB175">
        <v>0</v>
      </c>
      <c r="AC175" t="e">
        <v>#N/A</v>
      </c>
      <c r="AD175" t="e">
        <v>#N/A</v>
      </c>
    </row>
    <row r="176" spans="1:30" x14ac:dyDescent="0.35">
      <c r="A176">
        <v>1987</v>
      </c>
      <c r="B176">
        <v>410686</v>
      </c>
      <c r="C176">
        <v>6</v>
      </c>
      <c r="D176">
        <v>2100000</v>
      </c>
      <c r="E176">
        <v>16640</v>
      </c>
      <c r="F176" t="e">
        <v>#N/A</v>
      </c>
      <c r="G176" t="e">
        <v>#N/A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 t="e">
        <v>#N/A</v>
      </c>
      <c r="P176">
        <v>1.7917594909667969</v>
      </c>
      <c r="Q176">
        <v>14.55744743347168</v>
      </c>
      <c r="R176" t="e">
        <v>#N/A</v>
      </c>
      <c r="S176">
        <v>0</v>
      </c>
      <c r="T176" t="e">
        <v>#N/A</v>
      </c>
      <c r="U176">
        <v>0</v>
      </c>
      <c r="V176" t="e">
        <v>#N/A</v>
      </c>
      <c r="W176">
        <v>0</v>
      </c>
      <c r="X176" t="e">
        <v>#N/A</v>
      </c>
      <c r="Y176" t="e">
        <v>#N/A</v>
      </c>
      <c r="Z176">
        <v>9.7195644378662109</v>
      </c>
      <c r="AA176" t="e">
        <v>#N/A</v>
      </c>
      <c r="AB176" t="e">
        <v>#N/A</v>
      </c>
      <c r="AC176" t="e">
        <v>#N/A</v>
      </c>
      <c r="AD176" t="e">
        <v>#N/A</v>
      </c>
    </row>
    <row r="177" spans="1:30" x14ac:dyDescent="0.35">
      <c r="A177">
        <v>1988</v>
      </c>
      <c r="B177">
        <v>410686</v>
      </c>
      <c r="C177">
        <v>7</v>
      </c>
      <c r="D177">
        <v>1800000</v>
      </c>
      <c r="E177">
        <v>18720</v>
      </c>
      <c r="F177" t="e">
        <v>#N/A</v>
      </c>
      <c r="G177" t="e">
        <v>#N/A</v>
      </c>
      <c r="H177">
        <v>10</v>
      </c>
      <c r="I177">
        <v>0</v>
      </c>
      <c r="J177">
        <v>0</v>
      </c>
      <c r="K177">
        <v>0</v>
      </c>
      <c r="L177">
        <v>1</v>
      </c>
      <c r="M177">
        <v>2</v>
      </c>
      <c r="N177">
        <v>2.8571429252624512</v>
      </c>
      <c r="O177" t="e">
        <v>#N/A</v>
      </c>
      <c r="P177">
        <v>1.9459100961685181</v>
      </c>
      <c r="Q177">
        <v>14.403297424316406</v>
      </c>
      <c r="R177" t="e">
        <v>#N/A</v>
      </c>
      <c r="S177">
        <v>1.3499267101287842</v>
      </c>
      <c r="T177" t="e">
        <v>#N/A</v>
      </c>
      <c r="U177">
        <v>0</v>
      </c>
      <c r="V177" t="e">
        <v>#N/A</v>
      </c>
      <c r="W177">
        <v>0</v>
      </c>
      <c r="X177">
        <v>0.15415060520172119</v>
      </c>
      <c r="Y177">
        <v>-0.15415000915527344</v>
      </c>
      <c r="Z177">
        <v>9.8373479843139648</v>
      </c>
      <c r="AA177">
        <v>0.11778354644775391</v>
      </c>
      <c r="AB177">
        <v>0</v>
      </c>
      <c r="AC177">
        <v>2.8571429252624512</v>
      </c>
      <c r="AD177">
        <v>1.3499267101287842</v>
      </c>
    </row>
    <row r="178" spans="1:30" x14ac:dyDescent="0.35">
      <c r="A178">
        <v>1989</v>
      </c>
      <c r="B178">
        <v>410686</v>
      </c>
      <c r="C178">
        <v>6</v>
      </c>
      <c r="D178">
        <v>1600000</v>
      </c>
      <c r="E178">
        <v>20800</v>
      </c>
      <c r="F178" t="e">
        <v>#N/A</v>
      </c>
      <c r="G178" t="e">
        <v>#N/A</v>
      </c>
      <c r="H178">
        <v>0</v>
      </c>
      <c r="I178">
        <v>0</v>
      </c>
      <c r="J178">
        <v>0</v>
      </c>
      <c r="K178">
        <v>1</v>
      </c>
      <c r="L178">
        <v>0</v>
      </c>
      <c r="M178">
        <v>0</v>
      </c>
      <c r="N178">
        <v>0</v>
      </c>
      <c r="O178" t="e">
        <v>#N/A</v>
      </c>
      <c r="P178">
        <v>1.7917594909667969</v>
      </c>
      <c r="Q178">
        <v>14.285513877868652</v>
      </c>
      <c r="R178" t="e">
        <v>#N/A</v>
      </c>
      <c r="S178">
        <v>0</v>
      </c>
      <c r="T178" t="e">
        <v>#N/A</v>
      </c>
      <c r="U178">
        <v>0</v>
      </c>
      <c r="V178" t="e">
        <v>#N/A</v>
      </c>
      <c r="W178">
        <v>0</v>
      </c>
      <c r="X178">
        <v>-0.15415060520172119</v>
      </c>
      <c r="Y178">
        <v>-0.11778354644775391</v>
      </c>
      <c r="Z178">
        <v>9.9427080154418945</v>
      </c>
      <c r="AA178">
        <v>0.10536003112792969</v>
      </c>
      <c r="AB178">
        <v>0</v>
      </c>
      <c r="AC178">
        <v>-2.8571429252624512</v>
      </c>
      <c r="AD178">
        <v>-1.3499267101287842</v>
      </c>
    </row>
    <row r="179" spans="1:30" x14ac:dyDescent="0.35">
      <c r="A179">
        <v>1987</v>
      </c>
      <c r="B179">
        <v>418006</v>
      </c>
      <c r="C179">
        <v>63</v>
      </c>
      <c r="D179" t="e">
        <v>#N/A</v>
      </c>
      <c r="E179">
        <v>25900</v>
      </c>
      <c r="F179" t="e">
        <v>#N/A</v>
      </c>
      <c r="G179" t="e">
        <v>#N/A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 t="e">
        <v>#N/A</v>
      </c>
      <c r="P179">
        <v>4.143134593963623</v>
      </c>
      <c r="Q179" t="e">
        <v>#N/A</v>
      </c>
      <c r="R179" t="e">
        <v>#N/A</v>
      </c>
      <c r="S179">
        <v>0</v>
      </c>
      <c r="T179" t="e">
        <v>#N/A</v>
      </c>
      <c r="U179">
        <v>0</v>
      </c>
      <c r="V179" t="e">
        <v>#N/A</v>
      </c>
      <c r="W179">
        <v>0</v>
      </c>
      <c r="X179" t="e">
        <v>#N/A</v>
      </c>
      <c r="Y179" t="e">
        <v>#N/A</v>
      </c>
      <c r="Z179">
        <v>10.16199779510498</v>
      </c>
      <c r="AA179" t="e">
        <v>#N/A</v>
      </c>
      <c r="AB179" t="e">
        <v>#N/A</v>
      </c>
      <c r="AC179" t="e">
        <v>#N/A</v>
      </c>
      <c r="AD179" t="e">
        <v>#N/A</v>
      </c>
    </row>
    <row r="180" spans="1:30" x14ac:dyDescent="0.35">
      <c r="A180">
        <v>1988</v>
      </c>
      <c r="B180">
        <v>418006</v>
      </c>
      <c r="C180">
        <v>57</v>
      </c>
      <c r="D180" t="e">
        <v>#N/A</v>
      </c>
      <c r="E180">
        <v>25300</v>
      </c>
      <c r="F180" t="e">
        <v>#N/A</v>
      </c>
      <c r="G180" t="e">
        <v>#N/A</v>
      </c>
      <c r="H180">
        <v>45</v>
      </c>
      <c r="I180">
        <v>0</v>
      </c>
      <c r="J180">
        <v>1</v>
      </c>
      <c r="K180">
        <v>0</v>
      </c>
      <c r="L180">
        <v>1</v>
      </c>
      <c r="M180">
        <v>24</v>
      </c>
      <c r="N180">
        <v>18.947368621826172</v>
      </c>
      <c r="O180" t="e">
        <v>#N/A</v>
      </c>
      <c r="P180">
        <v>4.0430512428283691</v>
      </c>
      <c r="Q180" t="e">
        <v>#N/A</v>
      </c>
      <c r="R180" t="e">
        <v>#N/A</v>
      </c>
      <c r="S180">
        <v>2.9930973052978516</v>
      </c>
      <c r="T180" t="e">
        <v>#N/A</v>
      </c>
      <c r="U180">
        <v>0</v>
      </c>
      <c r="V180" t="e">
        <v>#N/A</v>
      </c>
      <c r="W180">
        <v>1</v>
      </c>
      <c r="X180">
        <v>-0.10008335113525391</v>
      </c>
      <c r="Y180" t="e">
        <v>#N/A</v>
      </c>
      <c r="Z180">
        <v>10.138559341430664</v>
      </c>
      <c r="AA180">
        <v>-2.3438453674316406E-2</v>
      </c>
      <c r="AB180">
        <v>0</v>
      </c>
      <c r="AC180">
        <v>18.947368621826172</v>
      </c>
      <c r="AD180">
        <v>2.9930973052978516</v>
      </c>
    </row>
    <row r="181" spans="1:30" x14ac:dyDescent="0.35">
      <c r="A181">
        <v>1989</v>
      </c>
      <c r="B181">
        <v>418006</v>
      </c>
      <c r="C181">
        <v>59</v>
      </c>
      <c r="D181" t="e">
        <v>#N/A</v>
      </c>
      <c r="E181">
        <v>26800</v>
      </c>
      <c r="F181" t="e">
        <v>#N/A</v>
      </c>
      <c r="G181" t="e">
        <v>#N/A</v>
      </c>
      <c r="H181">
        <v>40</v>
      </c>
      <c r="I181">
        <v>0</v>
      </c>
      <c r="J181">
        <v>0</v>
      </c>
      <c r="K181">
        <v>1</v>
      </c>
      <c r="L181">
        <v>0</v>
      </c>
      <c r="M181">
        <v>35</v>
      </c>
      <c r="N181">
        <v>23.728813171386719</v>
      </c>
      <c r="O181" t="e">
        <v>#N/A</v>
      </c>
      <c r="P181">
        <v>4.0775375366210938</v>
      </c>
      <c r="Q181" t="e">
        <v>#N/A</v>
      </c>
      <c r="R181" t="e">
        <v>#N/A</v>
      </c>
      <c r="S181">
        <v>3.2079691886901855</v>
      </c>
      <c r="T181" t="e">
        <v>#N/A</v>
      </c>
      <c r="U181">
        <v>1</v>
      </c>
      <c r="V181" t="e">
        <v>#N/A</v>
      </c>
      <c r="W181">
        <v>-1</v>
      </c>
      <c r="X181">
        <v>3.4486293792724609E-2</v>
      </c>
      <c r="Y181" t="e">
        <v>#N/A</v>
      </c>
      <c r="Z181">
        <v>10.196157455444336</v>
      </c>
      <c r="AA181">
        <v>5.7598114013671875E-2</v>
      </c>
      <c r="AB181">
        <v>1</v>
      </c>
      <c r="AC181">
        <v>4.7814445495605469</v>
      </c>
      <c r="AD181">
        <v>0.21487188339233398</v>
      </c>
    </row>
    <row r="182" spans="1:30" x14ac:dyDescent="0.35">
      <c r="A182">
        <v>1987</v>
      </c>
      <c r="B182">
        <v>418007</v>
      </c>
      <c r="C182">
        <v>26</v>
      </c>
      <c r="D182">
        <v>2200000</v>
      </c>
      <c r="E182">
        <v>10712</v>
      </c>
      <c r="F182" t="e">
        <v>#N/A</v>
      </c>
      <c r="G182">
        <v>1.8999999761581421</v>
      </c>
      <c r="H182" t="e">
        <v>#N/A</v>
      </c>
      <c r="I182">
        <v>1</v>
      </c>
      <c r="J182">
        <v>0</v>
      </c>
      <c r="K182">
        <v>0</v>
      </c>
      <c r="L182">
        <v>0</v>
      </c>
      <c r="M182">
        <v>26</v>
      </c>
      <c r="N182" t="e">
        <v>#N/A</v>
      </c>
      <c r="O182" t="e">
        <v>#N/A</v>
      </c>
      <c r="P182">
        <v>3.25809645652771</v>
      </c>
      <c r="Q182">
        <v>14.603967666625977</v>
      </c>
      <c r="R182">
        <v>0.64185386896133423</v>
      </c>
      <c r="S182" t="e">
        <v>#N/A</v>
      </c>
      <c r="T182" t="e">
        <v>#N/A</v>
      </c>
      <c r="U182">
        <v>0</v>
      </c>
      <c r="V182" t="e">
        <v>#N/A</v>
      </c>
      <c r="W182">
        <v>0</v>
      </c>
      <c r="X182" t="e">
        <v>#N/A</v>
      </c>
      <c r="Y182" t="e">
        <v>#N/A</v>
      </c>
      <c r="Z182">
        <v>9.2791194915771484</v>
      </c>
      <c r="AA182" t="e">
        <v>#N/A</v>
      </c>
      <c r="AB182" t="e">
        <v>#N/A</v>
      </c>
      <c r="AC182" t="e">
        <v>#N/A</v>
      </c>
      <c r="AD182" t="e">
        <v>#N/A</v>
      </c>
    </row>
    <row r="183" spans="1:30" x14ac:dyDescent="0.35">
      <c r="A183">
        <v>1988</v>
      </c>
      <c r="B183">
        <v>418007</v>
      </c>
      <c r="C183">
        <v>24</v>
      </c>
      <c r="D183">
        <v>1800000</v>
      </c>
      <c r="E183">
        <v>10940</v>
      </c>
      <c r="F183" t="e">
        <v>#N/A</v>
      </c>
      <c r="G183">
        <v>2.5999999046325684</v>
      </c>
      <c r="H183" t="e">
        <v>#N/A</v>
      </c>
      <c r="I183">
        <v>1</v>
      </c>
      <c r="J183">
        <v>0</v>
      </c>
      <c r="K183">
        <v>0</v>
      </c>
      <c r="L183">
        <v>1</v>
      </c>
      <c r="M183">
        <v>24</v>
      </c>
      <c r="N183" t="e">
        <v>#N/A</v>
      </c>
      <c r="O183" t="e">
        <v>#N/A</v>
      </c>
      <c r="P183">
        <v>3.1780538558959961</v>
      </c>
      <c r="Q183">
        <v>14.403297424316406</v>
      </c>
      <c r="R183">
        <v>0.95551139116287231</v>
      </c>
      <c r="S183" t="e">
        <v>#N/A</v>
      </c>
      <c r="T183" t="e">
        <v>#N/A</v>
      </c>
      <c r="U183">
        <v>0</v>
      </c>
      <c r="V183" t="e">
        <v>#N/A</v>
      </c>
      <c r="W183">
        <v>0</v>
      </c>
      <c r="X183">
        <v>-8.0042600631713867E-2</v>
      </c>
      <c r="Y183">
        <v>-0.20067024230957031</v>
      </c>
      <c r="Z183">
        <v>9.3001813888549805</v>
      </c>
      <c r="AA183">
        <v>2.1061897277832031E-2</v>
      </c>
      <c r="AB183">
        <v>0</v>
      </c>
      <c r="AC183" t="e">
        <v>#N/A</v>
      </c>
      <c r="AD183" t="e">
        <v>#N/A</v>
      </c>
    </row>
    <row r="184" spans="1:30" x14ac:dyDescent="0.35">
      <c r="A184">
        <v>1989</v>
      </c>
      <c r="B184">
        <v>418007</v>
      </c>
      <c r="C184">
        <v>21</v>
      </c>
      <c r="D184">
        <v>1700000</v>
      </c>
      <c r="E184">
        <v>11148</v>
      </c>
      <c r="F184" t="e">
        <v>#N/A</v>
      </c>
      <c r="G184">
        <v>1.2000000476837158</v>
      </c>
      <c r="H184" t="e">
        <v>#N/A</v>
      </c>
      <c r="I184">
        <v>1</v>
      </c>
      <c r="J184">
        <v>0</v>
      </c>
      <c r="K184">
        <v>1</v>
      </c>
      <c r="L184">
        <v>0</v>
      </c>
      <c r="M184">
        <v>21</v>
      </c>
      <c r="N184" t="e">
        <v>#N/A</v>
      </c>
      <c r="O184" t="e">
        <v>#N/A</v>
      </c>
      <c r="P184">
        <v>3.0445225238800049</v>
      </c>
      <c r="Q184">
        <v>14.346138954162598</v>
      </c>
      <c r="R184">
        <v>0.18232159316539764</v>
      </c>
      <c r="S184" t="e">
        <v>#N/A</v>
      </c>
      <c r="T184" t="e">
        <v>#N/A</v>
      </c>
      <c r="U184">
        <v>0</v>
      </c>
      <c r="V184" t="e">
        <v>#N/A</v>
      </c>
      <c r="W184">
        <v>0</v>
      </c>
      <c r="X184">
        <v>-0.13353133201599121</v>
      </c>
      <c r="Y184">
        <v>-5.7158470153808594E-2</v>
      </c>
      <c r="Z184">
        <v>9.3190155029296875</v>
      </c>
      <c r="AA184">
        <v>1.8834114074707031E-2</v>
      </c>
      <c r="AB184">
        <v>0</v>
      </c>
      <c r="AC184" t="e">
        <v>#N/A</v>
      </c>
      <c r="AD184" t="e">
        <v>#N/A</v>
      </c>
    </row>
    <row r="185" spans="1:30" x14ac:dyDescent="0.35">
      <c r="A185">
        <v>1987</v>
      </c>
      <c r="B185">
        <v>418008</v>
      </c>
      <c r="C185">
        <v>10</v>
      </c>
      <c r="D185">
        <v>900000</v>
      </c>
      <c r="E185" t="e">
        <v>#N/A</v>
      </c>
      <c r="F185" t="e">
        <v>#N/A</v>
      </c>
      <c r="G185" t="e">
        <v>#N/A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3</v>
      </c>
      <c r="N185">
        <v>0</v>
      </c>
      <c r="O185" t="e">
        <v>#N/A</v>
      </c>
      <c r="P185">
        <v>2.3025851249694824</v>
      </c>
      <c r="Q185">
        <v>13.710149765014648</v>
      </c>
      <c r="R185" t="e">
        <v>#N/A</v>
      </c>
      <c r="S185">
        <v>0</v>
      </c>
      <c r="T185" t="e">
        <v>#N/A</v>
      </c>
      <c r="U185">
        <v>0</v>
      </c>
      <c r="V185" t="e">
        <v>#N/A</v>
      </c>
      <c r="W185">
        <v>0</v>
      </c>
      <c r="X185" t="e">
        <v>#N/A</v>
      </c>
      <c r="Y185" t="e">
        <v>#N/A</v>
      </c>
      <c r="Z185" t="e">
        <v>#N/A</v>
      </c>
      <c r="AA185" t="e">
        <v>#N/A</v>
      </c>
      <c r="AB185" t="e">
        <v>#N/A</v>
      </c>
      <c r="AC185" t="e">
        <v>#N/A</v>
      </c>
      <c r="AD185" t="e">
        <v>#N/A</v>
      </c>
    </row>
    <row r="186" spans="1:30" x14ac:dyDescent="0.35">
      <c r="A186">
        <v>1988</v>
      </c>
      <c r="B186">
        <v>418008</v>
      </c>
      <c r="C186">
        <v>10</v>
      </c>
      <c r="D186">
        <v>1200000</v>
      </c>
      <c r="E186" t="e">
        <v>#N/A</v>
      </c>
      <c r="F186" t="e">
        <v>#N/A</v>
      </c>
      <c r="G186" t="e">
        <v>#N/A</v>
      </c>
      <c r="H186">
        <v>16</v>
      </c>
      <c r="I186">
        <v>0</v>
      </c>
      <c r="J186">
        <v>1</v>
      </c>
      <c r="K186">
        <v>0</v>
      </c>
      <c r="L186">
        <v>1</v>
      </c>
      <c r="M186">
        <v>10</v>
      </c>
      <c r="N186">
        <v>16</v>
      </c>
      <c r="O186" t="e">
        <v>#N/A</v>
      </c>
      <c r="P186">
        <v>2.3025851249694824</v>
      </c>
      <c r="Q186">
        <v>13.997832298278809</v>
      </c>
      <c r="R186" t="e">
        <v>#N/A</v>
      </c>
      <c r="S186">
        <v>2.8332133293151855</v>
      </c>
      <c r="T186" t="e">
        <v>#N/A</v>
      </c>
      <c r="U186">
        <v>0</v>
      </c>
      <c r="V186" t="e">
        <v>#N/A</v>
      </c>
      <c r="W186">
        <v>1</v>
      </c>
      <c r="X186">
        <v>0</v>
      </c>
      <c r="Y186">
        <v>0.28768253326416016</v>
      </c>
      <c r="Z186" t="e">
        <v>#N/A</v>
      </c>
      <c r="AA186" t="e">
        <v>#N/A</v>
      </c>
      <c r="AB186">
        <v>0</v>
      </c>
      <c r="AC186">
        <v>16</v>
      </c>
      <c r="AD186">
        <v>2.8332133293151855</v>
      </c>
    </row>
    <row r="187" spans="1:30" x14ac:dyDescent="0.35">
      <c r="A187">
        <v>1989</v>
      </c>
      <c r="B187">
        <v>418008</v>
      </c>
      <c r="C187">
        <v>12</v>
      </c>
      <c r="D187">
        <v>1100000</v>
      </c>
      <c r="E187">
        <v>20000</v>
      </c>
      <c r="F187" t="e">
        <v>#N/A</v>
      </c>
      <c r="G187" t="e">
        <v>#N/A</v>
      </c>
      <c r="H187">
        <v>0</v>
      </c>
      <c r="I187">
        <v>0</v>
      </c>
      <c r="J187">
        <v>0</v>
      </c>
      <c r="K187">
        <v>1</v>
      </c>
      <c r="L187">
        <v>0</v>
      </c>
      <c r="M187">
        <v>1</v>
      </c>
      <c r="N187">
        <v>0</v>
      </c>
      <c r="O187" t="e">
        <v>#N/A</v>
      </c>
      <c r="P187">
        <v>2.4849066734313965</v>
      </c>
      <c r="Q187">
        <v>13.910820960998535</v>
      </c>
      <c r="R187" t="e">
        <v>#N/A</v>
      </c>
      <c r="S187">
        <v>0</v>
      </c>
      <c r="T187" t="e">
        <v>#N/A</v>
      </c>
      <c r="U187">
        <v>1</v>
      </c>
      <c r="V187" t="e">
        <v>#N/A</v>
      </c>
      <c r="W187">
        <v>-1</v>
      </c>
      <c r="X187">
        <v>0.18232154846191406</v>
      </c>
      <c r="Y187">
        <v>-8.7011337280273438E-2</v>
      </c>
      <c r="Z187">
        <v>9.9034872055053711</v>
      </c>
      <c r="AA187" t="e">
        <v>#N/A</v>
      </c>
      <c r="AB187">
        <v>1</v>
      </c>
      <c r="AC187">
        <v>-16</v>
      </c>
      <c r="AD187">
        <v>-2.8332133293151855</v>
      </c>
    </row>
    <row r="188" spans="1:30" x14ac:dyDescent="0.35">
      <c r="A188">
        <v>1987</v>
      </c>
      <c r="B188">
        <v>418011</v>
      </c>
      <c r="C188">
        <v>70</v>
      </c>
      <c r="D188">
        <v>4200000</v>
      </c>
      <c r="E188">
        <v>12400</v>
      </c>
      <c r="F188">
        <v>10</v>
      </c>
      <c r="G188">
        <v>9</v>
      </c>
      <c r="H188">
        <v>0</v>
      </c>
      <c r="I188">
        <v>1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2.3025851249694824</v>
      </c>
      <c r="P188">
        <v>4.2484951019287109</v>
      </c>
      <c r="Q188">
        <v>15.250595092773438</v>
      </c>
      <c r="R188">
        <v>2.1972246170043945</v>
      </c>
      <c r="S188">
        <v>0</v>
      </c>
      <c r="T188" t="e">
        <v>#N/A</v>
      </c>
      <c r="U188">
        <v>0</v>
      </c>
      <c r="V188" t="e">
        <v>#N/A</v>
      </c>
      <c r="W188">
        <v>0</v>
      </c>
      <c r="X188" t="e">
        <v>#N/A</v>
      </c>
      <c r="Y188" t="e">
        <v>#N/A</v>
      </c>
      <c r="Z188">
        <v>9.4254512786865234</v>
      </c>
      <c r="AA188" t="e">
        <v>#N/A</v>
      </c>
      <c r="AB188" t="e">
        <v>#N/A</v>
      </c>
      <c r="AC188" t="e">
        <v>#N/A</v>
      </c>
      <c r="AD188" t="e">
        <v>#N/A</v>
      </c>
    </row>
    <row r="189" spans="1:30" x14ac:dyDescent="0.35">
      <c r="A189">
        <v>1988</v>
      </c>
      <c r="B189">
        <v>418011</v>
      </c>
      <c r="C189">
        <v>50</v>
      </c>
      <c r="D189">
        <v>3740000</v>
      </c>
      <c r="E189">
        <v>13400</v>
      </c>
      <c r="F189">
        <v>3</v>
      </c>
      <c r="G189">
        <v>3</v>
      </c>
      <c r="H189">
        <v>43</v>
      </c>
      <c r="I189">
        <v>1</v>
      </c>
      <c r="J189">
        <v>1</v>
      </c>
      <c r="K189">
        <v>0</v>
      </c>
      <c r="L189">
        <v>1</v>
      </c>
      <c r="M189">
        <v>10</v>
      </c>
      <c r="N189">
        <v>8.6000003814697266</v>
      </c>
      <c r="O189">
        <v>1.0986123085021973</v>
      </c>
      <c r="P189">
        <v>3.9120230674743652</v>
      </c>
      <c r="Q189">
        <v>15.13459587097168</v>
      </c>
      <c r="R189">
        <v>1.0986123085021973</v>
      </c>
      <c r="S189">
        <v>2.2617630958557129</v>
      </c>
      <c r="T189">
        <v>2.3025851249694824</v>
      </c>
      <c r="U189">
        <v>0</v>
      </c>
      <c r="V189">
        <v>-1.2039728164672852</v>
      </c>
      <c r="W189">
        <v>1</v>
      </c>
      <c r="X189">
        <v>-0.3364720344543457</v>
      </c>
      <c r="Y189">
        <v>-0.11599922180175781</v>
      </c>
      <c r="Z189">
        <v>9.5030097961425781</v>
      </c>
      <c r="AA189">
        <v>7.7558517456054688E-2</v>
      </c>
      <c r="AB189">
        <v>0</v>
      </c>
      <c r="AC189">
        <v>8.6000003814697266</v>
      </c>
      <c r="AD189">
        <v>2.2617630958557129</v>
      </c>
    </row>
    <row r="190" spans="1:30" x14ac:dyDescent="0.35">
      <c r="A190">
        <v>1989</v>
      </c>
      <c r="B190">
        <v>418011</v>
      </c>
      <c r="C190">
        <v>30</v>
      </c>
      <c r="D190">
        <v>2040000</v>
      </c>
      <c r="E190">
        <v>14000</v>
      </c>
      <c r="F190">
        <v>2</v>
      </c>
      <c r="G190">
        <v>1</v>
      </c>
      <c r="H190">
        <v>40</v>
      </c>
      <c r="I190">
        <v>1</v>
      </c>
      <c r="J190">
        <v>0</v>
      </c>
      <c r="K190">
        <v>1</v>
      </c>
      <c r="L190">
        <v>0</v>
      </c>
      <c r="M190">
        <v>5</v>
      </c>
      <c r="N190">
        <v>6.6666665077209473</v>
      </c>
      <c r="O190">
        <v>0.69314718246459961</v>
      </c>
      <c r="P190">
        <v>3.4011974334716797</v>
      </c>
      <c r="Q190">
        <v>14.528460502624512</v>
      </c>
      <c r="R190">
        <v>0</v>
      </c>
      <c r="S190">
        <v>2.0368819236755371</v>
      </c>
      <c r="T190">
        <v>1.0986123085021973</v>
      </c>
      <c r="U190">
        <v>1</v>
      </c>
      <c r="V190">
        <v>-0.40546512603759766</v>
      </c>
      <c r="W190">
        <v>-1</v>
      </c>
      <c r="X190">
        <v>-0.51082563400268555</v>
      </c>
      <c r="Y190">
        <v>-0.60613536834716797</v>
      </c>
      <c r="Z190">
        <v>9.5468130111694336</v>
      </c>
      <c r="AA190">
        <v>4.3803215026855469E-2</v>
      </c>
      <c r="AB190">
        <v>1</v>
      </c>
      <c r="AC190">
        <v>-1.9333338737487793</v>
      </c>
      <c r="AD190">
        <v>-0.22488117218017578</v>
      </c>
    </row>
    <row r="191" spans="1:30" x14ac:dyDescent="0.35">
      <c r="A191">
        <v>1987</v>
      </c>
      <c r="B191">
        <v>418013</v>
      </c>
      <c r="C191">
        <v>20</v>
      </c>
      <c r="D191">
        <v>750000</v>
      </c>
      <c r="E191">
        <v>14560</v>
      </c>
      <c r="F191" t="e">
        <v>#N/A</v>
      </c>
      <c r="G191">
        <v>0.27000001072883606</v>
      </c>
      <c r="H191">
        <v>40</v>
      </c>
      <c r="I191">
        <v>0</v>
      </c>
      <c r="J191">
        <v>0</v>
      </c>
      <c r="K191">
        <v>0</v>
      </c>
      <c r="L191">
        <v>0</v>
      </c>
      <c r="M191">
        <v>2</v>
      </c>
      <c r="N191">
        <v>4</v>
      </c>
      <c r="O191" t="e">
        <v>#N/A</v>
      </c>
      <c r="P191">
        <v>2.995732307434082</v>
      </c>
      <c r="Q191">
        <v>13.527828216552734</v>
      </c>
      <c r="R191">
        <v>-1.309333324432373</v>
      </c>
      <c r="S191">
        <v>1.6094379425048828</v>
      </c>
      <c r="T191" t="e">
        <v>#N/A</v>
      </c>
      <c r="U191">
        <v>0</v>
      </c>
      <c r="V191" t="e">
        <v>#N/A</v>
      </c>
      <c r="W191">
        <v>0</v>
      </c>
      <c r="X191" t="e">
        <v>#N/A</v>
      </c>
      <c r="Y191" t="e">
        <v>#N/A</v>
      </c>
      <c r="Z191">
        <v>9.5860328674316406</v>
      </c>
      <c r="AA191" t="e">
        <v>#N/A</v>
      </c>
      <c r="AB191" t="e">
        <v>#N/A</v>
      </c>
      <c r="AC191" t="e">
        <v>#N/A</v>
      </c>
      <c r="AD191" t="e">
        <v>#N/A</v>
      </c>
    </row>
    <row r="192" spans="1:30" x14ac:dyDescent="0.35">
      <c r="A192">
        <v>1988</v>
      </c>
      <c r="B192">
        <v>418013</v>
      </c>
      <c r="C192">
        <v>18</v>
      </c>
      <c r="D192">
        <v>800000</v>
      </c>
      <c r="E192">
        <v>16640</v>
      </c>
      <c r="F192" t="e">
        <v>#N/A</v>
      </c>
      <c r="G192">
        <v>0.25</v>
      </c>
      <c r="H192">
        <v>60</v>
      </c>
      <c r="I192">
        <v>0</v>
      </c>
      <c r="J192">
        <v>1</v>
      </c>
      <c r="K192">
        <v>0</v>
      </c>
      <c r="L192">
        <v>1</v>
      </c>
      <c r="M192">
        <v>3</v>
      </c>
      <c r="N192">
        <v>10</v>
      </c>
      <c r="O192" t="e">
        <v>#N/A</v>
      </c>
      <c r="P192">
        <v>2.8903717994689941</v>
      </c>
      <c r="Q192">
        <v>13.592367172241211</v>
      </c>
      <c r="R192">
        <v>-1.3862943649291992</v>
      </c>
      <c r="S192">
        <v>2.397895336151123</v>
      </c>
      <c r="T192" t="e">
        <v>#N/A</v>
      </c>
      <c r="U192">
        <v>0</v>
      </c>
      <c r="V192" t="e">
        <v>#N/A</v>
      </c>
      <c r="W192">
        <v>1</v>
      </c>
      <c r="X192">
        <v>-0.10536050796508789</v>
      </c>
      <c r="Y192">
        <v>6.4538955688476563E-2</v>
      </c>
      <c r="Z192">
        <v>9.7195644378662109</v>
      </c>
      <c r="AA192">
        <v>0.13353157043457031</v>
      </c>
      <c r="AB192">
        <v>0</v>
      </c>
      <c r="AC192">
        <v>6</v>
      </c>
      <c r="AD192">
        <v>0.78845739364624023</v>
      </c>
    </row>
    <row r="193" spans="1:30" x14ac:dyDescent="0.35">
      <c r="A193">
        <v>1989</v>
      </c>
      <c r="B193">
        <v>418013</v>
      </c>
      <c r="C193">
        <v>20</v>
      </c>
      <c r="D193">
        <v>950000</v>
      </c>
      <c r="E193">
        <v>17680</v>
      </c>
      <c r="F193" t="e">
        <v>#N/A</v>
      </c>
      <c r="G193">
        <v>0.20999999344348907</v>
      </c>
      <c r="H193">
        <v>40</v>
      </c>
      <c r="I193">
        <v>0</v>
      </c>
      <c r="J193">
        <v>0</v>
      </c>
      <c r="K193">
        <v>1</v>
      </c>
      <c r="L193">
        <v>0</v>
      </c>
      <c r="M193">
        <v>3</v>
      </c>
      <c r="N193">
        <v>6</v>
      </c>
      <c r="O193" t="e">
        <v>#N/A</v>
      </c>
      <c r="P193">
        <v>2.995732307434082</v>
      </c>
      <c r="Q193">
        <v>13.764217376708984</v>
      </c>
      <c r="R193">
        <v>-1.56064772605896</v>
      </c>
      <c r="S193">
        <v>1.9459100961685181</v>
      </c>
      <c r="T193" t="e">
        <v>#N/A</v>
      </c>
      <c r="U193">
        <v>1</v>
      </c>
      <c r="V193" t="e">
        <v>#N/A</v>
      </c>
      <c r="W193">
        <v>-1</v>
      </c>
      <c r="X193">
        <v>0.10536050796508789</v>
      </c>
      <c r="Y193">
        <v>0.17185020446777344</v>
      </c>
      <c r="Z193">
        <v>9.7801895141601563</v>
      </c>
      <c r="AA193">
        <v>6.0625076293945313E-2</v>
      </c>
      <c r="AB193">
        <v>1</v>
      </c>
      <c r="AC193">
        <v>-4</v>
      </c>
      <c r="AD193">
        <v>-0.45198523998260498</v>
      </c>
    </row>
    <row r="194" spans="1:30" x14ac:dyDescent="0.35">
      <c r="A194">
        <v>1987</v>
      </c>
      <c r="B194">
        <v>418014</v>
      </c>
      <c r="C194">
        <v>9</v>
      </c>
      <c r="D194">
        <v>6802180</v>
      </c>
      <c r="E194">
        <v>13478</v>
      </c>
      <c r="F194" t="e">
        <v>#N/A</v>
      </c>
      <c r="G194" t="e">
        <v>#N/A</v>
      </c>
      <c r="H194">
        <v>256</v>
      </c>
      <c r="I194">
        <v>0</v>
      </c>
      <c r="J194">
        <v>0</v>
      </c>
      <c r="K194">
        <v>0</v>
      </c>
      <c r="L194">
        <v>0</v>
      </c>
      <c r="M194">
        <v>2</v>
      </c>
      <c r="N194">
        <v>56.888889312744141</v>
      </c>
      <c r="O194" t="e">
        <v>#N/A</v>
      </c>
      <c r="P194">
        <v>2.1972246170043945</v>
      </c>
      <c r="Q194">
        <v>15.732753753662109</v>
      </c>
      <c r="R194" t="e">
        <v>#N/A</v>
      </c>
      <c r="S194">
        <v>4.058525562286377</v>
      </c>
      <c r="T194" t="e">
        <v>#N/A</v>
      </c>
      <c r="U194">
        <v>0</v>
      </c>
      <c r="V194" t="e">
        <v>#N/A</v>
      </c>
      <c r="W194">
        <v>0</v>
      </c>
      <c r="X194" t="e">
        <v>#N/A</v>
      </c>
      <c r="Y194" t="e">
        <v>#N/A</v>
      </c>
      <c r="Z194">
        <v>9.5088138580322266</v>
      </c>
      <c r="AA194" t="e">
        <v>#N/A</v>
      </c>
      <c r="AB194" t="e">
        <v>#N/A</v>
      </c>
      <c r="AC194" t="e">
        <v>#N/A</v>
      </c>
      <c r="AD194" t="e">
        <v>#N/A</v>
      </c>
    </row>
    <row r="195" spans="1:30" x14ac:dyDescent="0.35">
      <c r="A195">
        <v>1988</v>
      </c>
      <c r="B195">
        <v>418014</v>
      </c>
      <c r="C195">
        <v>12</v>
      </c>
      <c r="D195">
        <v>936477</v>
      </c>
      <c r="E195">
        <v>14269</v>
      </c>
      <c r="F195" t="e">
        <v>#N/A</v>
      </c>
      <c r="G195" t="e">
        <v>#N/A</v>
      </c>
      <c r="H195">
        <v>281</v>
      </c>
      <c r="I195">
        <v>0</v>
      </c>
      <c r="J195">
        <v>1</v>
      </c>
      <c r="K195">
        <v>0</v>
      </c>
      <c r="L195">
        <v>1</v>
      </c>
      <c r="M195">
        <v>7</v>
      </c>
      <c r="N195">
        <v>163.91667175292969</v>
      </c>
      <c r="O195" t="e">
        <v>#N/A</v>
      </c>
      <c r="P195">
        <v>2.4849066734313965</v>
      </c>
      <c r="Q195">
        <v>13.749879837036133</v>
      </c>
      <c r="R195" t="e">
        <v>#N/A</v>
      </c>
      <c r="S195">
        <v>5.1054401397705078</v>
      </c>
      <c r="T195" t="e">
        <v>#N/A</v>
      </c>
      <c r="U195">
        <v>0</v>
      </c>
      <c r="V195" t="e">
        <v>#N/A</v>
      </c>
      <c r="W195">
        <v>1</v>
      </c>
      <c r="X195">
        <v>0.28768205642700195</v>
      </c>
      <c r="Y195">
        <v>-1.9828739166259766</v>
      </c>
      <c r="Z195">
        <v>9.5658445358276367</v>
      </c>
      <c r="AA195">
        <v>5.7030677795410156E-2</v>
      </c>
      <c r="AB195">
        <v>0</v>
      </c>
      <c r="AC195">
        <v>107.02778625488281</v>
      </c>
      <c r="AD195">
        <v>1.0469145774841309</v>
      </c>
    </row>
    <row r="196" spans="1:30" x14ac:dyDescent="0.35">
      <c r="A196">
        <v>1989</v>
      </c>
      <c r="B196">
        <v>418014</v>
      </c>
      <c r="C196">
        <v>17</v>
      </c>
      <c r="D196">
        <v>1437883</v>
      </c>
      <c r="E196">
        <v>15558</v>
      </c>
      <c r="F196" t="e">
        <v>#N/A</v>
      </c>
      <c r="G196" t="e">
        <v>#N/A</v>
      </c>
      <c r="H196">
        <v>256</v>
      </c>
      <c r="I196">
        <v>0</v>
      </c>
      <c r="J196">
        <v>0</v>
      </c>
      <c r="K196">
        <v>1</v>
      </c>
      <c r="L196">
        <v>0</v>
      </c>
      <c r="M196">
        <v>5</v>
      </c>
      <c r="N196">
        <v>75.294120788574219</v>
      </c>
      <c r="O196" t="e">
        <v>#N/A</v>
      </c>
      <c r="P196">
        <v>2.8332133293151855</v>
      </c>
      <c r="Q196">
        <v>14.178682327270508</v>
      </c>
      <c r="R196" t="e">
        <v>#N/A</v>
      </c>
      <c r="S196">
        <v>4.3345956802368164</v>
      </c>
      <c r="T196" t="e">
        <v>#N/A</v>
      </c>
      <c r="U196">
        <v>1</v>
      </c>
      <c r="V196" t="e">
        <v>#N/A</v>
      </c>
      <c r="W196">
        <v>-1</v>
      </c>
      <c r="X196">
        <v>0.34830665588378906</v>
      </c>
      <c r="Y196">
        <v>0.428802490234375</v>
      </c>
      <c r="Z196">
        <v>9.6523303985595703</v>
      </c>
      <c r="AA196">
        <v>8.6485862731933594E-2</v>
      </c>
      <c r="AB196">
        <v>1</v>
      </c>
      <c r="AC196">
        <v>-88.622550964355469</v>
      </c>
      <c r="AD196">
        <v>-0.77084445953369141</v>
      </c>
    </row>
    <row r="197" spans="1:30" x14ac:dyDescent="0.35">
      <c r="A197">
        <v>1987</v>
      </c>
      <c r="B197">
        <v>418021</v>
      </c>
      <c r="C197">
        <v>11</v>
      </c>
      <c r="D197">
        <v>1850000</v>
      </c>
      <c r="E197">
        <v>12500</v>
      </c>
      <c r="F197">
        <v>1</v>
      </c>
      <c r="G197">
        <v>1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2.397895336151123</v>
      </c>
      <c r="Q197">
        <v>14.430696487426758</v>
      </c>
      <c r="R197">
        <v>0</v>
      </c>
      <c r="S197">
        <v>0</v>
      </c>
      <c r="T197" t="e">
        <v>#N/A</v>
      </c>
      <c r="U197">
        <v>0</v>
      </c>
      <c r="V197" t="e">
        <v>#N/A</v>
      </c>
      <c r="W197">
        <v>0</v>
      </c>
      <c r="X197" t="e">
        <v>#N/A</v>
      </c>
      <c r="Y197" t="e">
        <v>#N/A</v>
      </c>
      <c r="Z197">
        <v>9.4334840774536133</v>
      </c>
      <c r="AA197" t="e">
        <v>#N/A</v>
      </c>
      <c r="AB197" t="e">
        <v>#N/A</v>
      </c>
      <c r="AC197" t="e">
        <v>#N/A</v>
      </c>
      <c r="AD197" t="e">
        <v>#N/A</v>
      </c>
    </row>
    <row r="198" spans="1:30" x14ac:dyDescent="0.35">
      <c r="A198">
        <v>1988</v>
      </c>
      <c r="B198">
        <v>418021</v>
      </c>
      <c r="C198">
        <v>13</v>
      </c>
      <c r="D198">
        <v>2078000</v>
      </c>
      <c r="E198">
        <v>13100</v>
      </c>
      <c r="F198">
        <v>1</v>
      </c>
      <c r="G198">
        <v>1</v>
      </c>
      <c r="H198">
        <v>40</v>
      </c>
      <c r="I198">
        <v>0</v>
      </c>
      <c r="J198">
        <v>1</v>
      </c>
      <c r="K198">
        <v>0</v>
      </c>
      <c r="L198">
        <v>1</v>
      </c>
      <c r="M198">
        <v>2</v>
      </c>
      <c r="N198">
        <v>6.153846263885498</v>
      </c>
      <c r="O198">
        <v>0</v>
      </c>
      <c r="P198">
        <v>2.5649492740631104</v>
      </c>
      <c r="Q198">
        <v>14.546916007995605</v>
      </c>
      <c r="R198">
        <v>0</v>
      </c>
      <c r="S198">
        <v>1.9676501750946045</v>
      </c>
      <c r="T198">
        <v>0</v>
      </c>
      <c r="U198">
        <v>0</v>
      </c>
      <c r="V198">
        <v>0</v>
      </c>
      <c r="W198">
        <v>1</v>
      </c>
      <c r="X198">
        <v>0.1670539379119873</v>
      </c>
      <c r="Y198">
        <v>0.11621952056884766</v>
      </c>
      <c r="Z198">
        <v>9.4803676605224609</v>
      </c>
      <c r="AA198">
        <v>4.6883583068847656E-2</v>
      </c>
      <c r="AB198">
        <v>0</v>
      </c>
      <c r="AC198">
        <v>6.153846263885498</v>
      </c>
      <c r="AD198">
        <v>1.9676501750946045</v>
      </c>
    </row>
    <row r="199" spans="1:30" x14ac:dyDescent="0.35">
      <c r="A199">
        <v>1989</v>
      </c>
      <c r="B199">
        <v>418021</v>
      </c>
      <c r="C199">
        <v>13</v>
      </c>
      <c r="D199">
        <v>2040000</v>
      </c>
      <c r="E199">
        <v>13800</v>
      </c>
      <c r="F199">
        <v>1</v>
      </c>
      <c r="G199">
        <v>1</v>
      </c>
      <c r="H199">
        <v>10</v>
      </c>
      <c r="I199">
        <v>0</v>
      </c>
      <c r="J199">
        <v>0</v>
      </c>
      <c r="K199">
        <v>1</v>
      </c>
      <c r="L199">
        <v>0</v>
      </c>
      <c r="M199">
        <v>2</v>
      </c>
      <c r="N199">
        <v>1.5384615659713745</v>
      </c>
      <c r="O199">
        <v>0</v>
      </c>
      <c r="P199">
        <v>2.5649492740631104</v>
      </c>
      <c r="Q199">
        <v>14.528460502624512</v>
      </c>
      <c r="R199">
        <v>0</v>
      </c>
      <c r="S199">
        <v>0.93155819177627563</v>
      </c>
      <c r="T199">
        <v>0</v>
      </c>
      <c r="U199">
        <v>1</v>
      </c>
      <c r="V199">
        <v>0</v>
      </c>
      <c r="W199">
        <v>-1</v>
      </c>
      <c r="X199">
        <v>0</v>
      </c>
      <c r="Y199">
        <v>-1.845550537109375E-2</v>
      </c>
      <c r="Z199">
        <v>9.5324239730834961</v>
      </c>
      <c r="AA199">
        <v>5.2056312561035156E-2</v>
      </c>
      <c r="AB199">
        <v>1</v>
      </c>
      <c r="AC199">
        <v>-4.615384578704834</v>
      </c>
      <c r="AD199">
        <v>-1.0360920429229736</v>
      </c>
    </row>
    <row r="200" spans="1:30" x14ac:dyDescent="0.35">
      <c r="A200">
        <v>1987</v>
      </c>
      <c r="B200">
        <v>418024</v>
      </c>
      <c r="C200">
        <v>40</v>
      </c>
      <c r="D200">
        <v>5500000</v>
      </c>
      <c r="E200">
        <v>10400</v>
      </c>
      <c r="F200" t="e">
        <v>#N/A</v>
      </c>
      <c r="G200" t="e">
        <v>#N/A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 t="e">
        <v>#N/A</v>
      </c>
      <c r="P200">
        <v>3.6888794898986816</v>
      </c>
      <c r="Q200">
        <v>15.520258903503418</v>
      </c>
      <c r="R200" t="e">
        <v>#N/A</v>
      </c>
      <c r="S200">
        <v>0</v>
      </c>
      <c r="T200" t="e">
        <v>#N/A</v>
      </c>
      <c r="U200">
        <v>0</v>
      </c>
      <c r="V200" t="e">
        <v>#N/A</v>
      </c>
      <c r="W200">
        <v>0</v>
      </c>
      <c r="X200" t="e">
        <v>#N/A</v>
      </c>
      <c r="Y200" t="e">
        <v>#N/A</v>
      </c>
      <c r="Z200">
        <v>9.2495613098144531</v>
      </c>
      <c r="AA200" t="e">
        <v>#N/A</v>
      </c>
      <c r="AB200" t="e">
        <v>#N/A</v>
      </c>
      <c r="AC200" t="e">
        <v>#N/A</v>
      </c>
      <c r="AD200" t="e">
        <v>#N/A</v>
      </c>
    </row>
    <row r="201" spans="1:30" x14ac:dyDescent="0.35">
      <c r="A201">
        <v>1988</v>
      </c>
      <c r="B201">
        <v>418024</v>
      </c>
      <c r="C201">
        <v>60</v>
      </c>
      <c r="D201">
        <v>6000000</v>
      </c>
      <c r="E201">
        <v>10400</v>
      </c>
      <c r="F201" t="e">
        <v>#N/A</v>
      </c>
      <c r="G201" t="e">
        <v>#N/A</v>
      </c>
      <c r="H201">
        <v>40</v>
      </c>
      <c r="I201">
        <v>0</v>
      </c>
      <c r="J201">
        <v>1</v>
      </c>
      <c r="K201">
        <v>0</v>
      </c>
      <c r="L201">
        <v>1</v>
      </c>
      <c r="M201">
        <v>57</v>
      </c>
      <c r="N201">
        <v>38</v>
      </c>
      <c r="O201" t="e">
        <v>#N/A</v>
      </c>
      <c r="P201">
        <v>4.0943446159362793</v>
      </c>
      <c r="Q201">
        <v>15.607270240783691</v>
      </c>
      <c r="R201" t="e">
        <v>#N/A</v>
      </c>
      <c r="S201">
        <v>3.6635615825653076</v>
      </c>
      <c r="T201" t="e">
        <v>#N/A</v>
      </c>
      <c r="U201">
        <v>0</v>
      </c>
      <c r="V201" t="e">
        <v>#N/A</v>
      </c>
      <c r="W201">
        <v>1</v>
      </c>
      <c r="X201">
        <v>0.40546512603759766</v>
      </c>
      <c r="Y201">
        <v>8.7011337280273438E-2</v>
      </c>
      <c r="Z201">
        <v>9.2495613098144531</v>
      </c>
      <c r="AA201">
        <v>0</v>
      </c>
      <c r="AB201">
        <v>0</v>
      </c>
      <c r="AC201">
        <v>38</v>
      </c>
      <c r="AD201">
        <v>3.6635615825653076</v>
      </c>
    </row>
    <row r="202" spans="1:30" x14ac:dyDescent="0.35">
      <c r="A202">
        <v>1989</v>
      </c>
      <c r="B202">
        <v>418024</v>
      </c>
      <c r="C202">
        <v>100</v>
      </c>
      <c r="D202">
        <v>7000000</v>
      </c>
      <c r="E202">
        <v>11020</v>
      </c>
      <c r="F202" t="e">
        <v>#N/A</v>
      </c>
      <c r="G202" t="e">
        <v>#N/A</v>
      </c>
      <c r="H202">
        <v>20</v>
      </c>
      <c r="I202">
        <v>0</v>
      </c>
      <c r="J202">
        <v>0</v>
      </c>
      <c r="K202">
        <v>1</v>
      </c>
      <c r="L202">
        <v>0</v>
      </c>
      <c r="M202">
        <v>10</v>
      </c>
      <c r="N202">
        <v>2</v>
      </c>
      <c r="O202" t="e">
        <v>#N/A</v>
      </c>
      <c r="P202">
        <v>4.6051702499389648</v>
      </c>
      <c r="Q202">
        <v>15.761420249938965</v>
      </c>
      <c r="R202" t="e">
        <v>#N/A</v>
      </c>
      <c r="S202">
        <v>1.0986123085021973</v>
      </c>
      <c r="T202" t="e">
        <v>#N/A</v>
      </c>
      <c r="U202">
        <v>1</v>
      </c>
      <c r="V202" t="e">
        <v>#N/A</v>
      </c>
      <c r="W202">
        <v>-1</v>
      </c>
      <c r="X202">
        <v>0.51082563400268555</v>
      </c>
      <c r="Y202">
        <v>0.15415000915527344</v>
      </c>
      <c r="Z202">
        <v>9.3074674606323242</v>
      </c>
      <c r="AA202">
        <v>5.7906150817871094E-2</v>
      </c>
      <c r="AB202">
        <v>1</v>
      </c>
      <c r="AC202">
        <v>-36</v>
      </c>
      <c r="AD202">
        <v>-2.5649492740631104</v>
      </c>
    </row>
    <row r="203" spans="1:30" x14ac:dyDescent="0.35">
      <c r="A203">
        <v>1987</v>
      </c>
      <c r="B203">
        <v>418035</v>
      </c>
      <c r="C203">
        <v>30</v>
      </c>
      <c r="D203">
        <v>1269000</v>
      </c>
      <c r="E203">
        <v>14000</v>
      </c>
      <c r="F203">
        <v>6</v>
      </c>
      <c r="G203">
        <v>12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1.7917594909667969</v>
      </c>
      <c r="P203">
        <v>3.4011974334716797</v>
      </c>
      <c r="Q203">
        <v>14.053739547729492</v>
      </c>
      <c r="R203">
        <v>2.4849066734313965</v>
      </c>
      <c r="S203">
        <v>0</v>
      </c>
      <c r="T203" t="e">
        <v>#N/A</v>
      </c>
      <c r="U203">
        <v>0</v>
      </c>
      <c r="V203" t="e">
        <v>#N/A</v>
      </c>
      <c r="W203">
        <v>0</v>
      </c>
      <c r="X203" t="e">
        <v>#N/A</v>
      </c>
      <c r="Y203" t="e">
        <v>#N/A</v>
      </c>
      <c r="Z203">
        <v>9.5468130111694336</v>
      </c>
      <c r="AA203" t="e">
        <v>#N/A</v>
      </c>
      <c r="AB203" t="e">
        <v>#N/A</v>
      </c>
      <c r="AC203" t="e">
        <v>#N/A</v>
      </c>
      <c r="AD203" t="e">
        <v>#N/A</v>
      </c>
    </row>
    <row r="204" spans="1:30" x14ac:dyDescent="0.35">
      <c r="A204">
        <v>1988</v>
      </c>
      <c r="B204">
        <v>418035</v>
      </c>
      <c r="C204">
        <v>30</v>
      </c>
      <c r="D204">
        <v>1681000</v>
      </c>
      <c r="E204">
        <v>14500</v>
      </c>
      <c r="F204">
        <v>5</v>
      </c>
      <c r="G204">
        <v>11</v>
      </c>
      <c r="H204">
        <v>23</v>
      </c>
      <c r="I204">
        <v>0</v>
      </c>
      <c r="J204">
        <v>1</v>
      </c>
      <c r="K204">
        <v>0</v>
      </c>
      <c r="L204">
        <v>1</v>
      </c>
      <c r="M204">
        <v>24</v>
      </c>
      <c r="N204">
        <v>18.399999618530273</v>
      </c>
      <c r="O204">
        <v>1.6094379425048828</v>
      </c>
      <c r="P204">
        <v>3.4011974334716797</v>
      </c>
      <c r="Q204">
        <v>14.334898948669434</v>
      </c>
      <c r="R204">
        <v>2.397895336151123</v>
      </c>
      <c r="S204">
        <v>2.9652731418609619</v>
      </c>
      <c r="T204">
        <v>1.7917594909667969</v>
      </c>
      <c r="U204">
        <v>0</v>
      </c>
      <c r="V204">
        <v>-0.18232154846191406</v>
      </c>
      <c r="W204">
        <v>1</v>
      </c>
      <c r="X204">
        <v>0</v>
      </c>
      <c r="Y204">
        <v>0.28115940093994141</v>
      </c>
      <c r="Z204">
        <v>9.5819034576416016</v>
      </c>
      <c r="AA204">
        <v>3.5090446472167969E-2</v>
      </c>
      <c r="AB204">
        <v>0</v>
      </c>
      <c r="AC204">
        <v>18.399999618530273</v>
      </c>
      <c r="AD204">
        <v>2.9652731418609619</v>
      </c>
    </row>
    <row r="205" spans="1:30" x14ac:dyDescent="0.35">
      <c r="A205">
        <v>1989</v>
      </c>
      <c r="B205">
        <v>418035</v>
      </c>
      <c r="C205">
        <v>31</v>
      </c>
      <c r="D205">
        <v>1814000</v>
      </c>
      <c r="E205">
        <v>15000</v>
      </c>
      <c r="F205">
        <v>3</v>
      </c>
      <c r="G205">
        <v>9</v>
      </c>
      <c r="H205">
        <v>0</v>
      </c>
      <c r="I205">
        <v>0</v>
      </c>
      <c r="J205">
        <v>0</v>
      </c>
      <c r="K205">
        <v>1</v>
      </c>
      <c r="L205">
        <v>0</v>
      </c>
      <c r="M205">
        <v>0</v>
      </c>
      <c r="N205">
        <v>0</v>
      </c>
      <c r="O205">
        <v>1.0986123085021973</v>
      </c>
      <c r="P205">
        <v>3.4339871406555176</v>
      </c>
      <c r="Q205">
        <v>14.411045074462891</v>
      </c>
      <c r="R205">
        <v>2.1972246170043945</v>
      </c>
      <c r="S205">
        <v>0</v>
      </c>
      <c r="T205">
        <v>1.6094379425048828</v>
      </c>
      <c r="U205">
        <v>1</v>
      </c>
      <c r="V205">
        <v>-0.51082563400268555</v>
      </c>
      <c r="W205">
        <v>-1</v>
      </c>
      <c r="X205">
        <v>3.2789707183837891E-2</v>
      </c>
      <c r="Y205">
        <v>7.6146125793457031E-2</v>
      </c>
      <c r="Z205">
        <v>9.6158056259155273</v>
      </c>
      <c r="AA205">
        <v>3.3902168273925781E-2</v>
      </c>
      <c r="AB205">
        <v>1</v>
      </c>
      <c r="AC205">
        <v>-18.399999618530273</v>
      </c>
      <c r="AD205">
        <v>-2.9652731418609619</v>
      </c>
    </row>
    <row r="206" spans="1:30" x14ac:dyDescent="0.35">
      <c r="A206">
        <v>1987</v>
      </c>
      <c r="B206">
        <v>418036</v>
      </c>
      <c r="C206">
        <v>485</v>
      </c>
      <c r="D206" t="e">
        <v>#N/A</v>
      </c>
      <c r="E206">
        <v>17888</v>
      </c>
      <c r="F206" t="e">
        <v>#N/A</v>
      </c>
      <c r="G206" t="e">
        <v>#N/A</v>
      </c>
      <c r="H206">
        <v>10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0.30927833914756775</v>
      </c>
      <c r="O206" t="e">
        <v>#N/A</v>
      </c>
      <c r="P206">
        <v>6.1841487884521484</v>
      </c>
      <c r="Q206" t="e">
        <v>#N/A</v>
      </c>
      <c r="R206" t="e">
        <v>#N/A</v>
      </c>
      <c r="S206">
        <v>0.26947608590126038</v>
      </c>
      <c r="T206" t="e">
        <v>#N/A</v>
      </c>
      <c r="U206">
        <v>0</v>
      </c>
      <c r="V206" t="e">
        <v>#N/A</v>
      </c>
      <c r="W206">
        <v>0</v>
      </c>
      <c r="X206" t="e">
        <v>#N/A</v>
      </c>
      <c r="Y206" t="e">
        <v>#N/A</v>
      </c>
      <c r="Z206">
        <v>9.7918853759765625</v>
      </c>
      <c r="AA206" t="e">
        <v>#N/A</v>
      </c>
      <c r="AB206" t="e">
        <v>#N/A</v>
      </c>
      <c r="AC206" t="e">
        <v>#N/A</v>
      </c>
      <c r="AD206" t="e">
        <v>#N/A</v>
      </c>
    </row>
    <row r="207" spans="1:30" x14ac:dyDescent="0.35">
      <c r="A207">
        <v>1988</v>
      </c>
      <c r="B207">
        <v>418036</v>
      </c>
      <c r="C207">
        <v>500</v>
      </c>
      <c r="D207" t="e">
        <v>#N/A</v>
      </c>
      <c r="E207">
        <v>18637</v>
      </c>
      <c r="F207" t="e">
        <v>#N/A</v>
      </c>
      <c r="G207" t="e">
        <v>#N/A</v>
      </c>
      <c r="H207">
        <v>46</v>
      </c>
      <c r="I207">
        <v>0</v>
      </c>
      <c r="J207">
        <v>1</v>
      </c>
      <c r="K207">
        <v>0</v>
      </c>
      <c r="L207">
        <v>1</v>
      </c>
      <c r="M207">
        <v>24</v>
      </c>
      <c r="N207">
        <v>2.2079999446868896</v>
      </c>
      <c r="O207" t="e">
        <v>#N/A</v>
      </c>
      <c r="P207">
        <v>6.2146081924438477</v>
      </c>
      <c r="Q207" t="e">
        <v>#N/A</v>
      </c>
      <c r="R207" t="e">
        <v>#N/A</v>
      </c>
      <c r="S207">
        <v>1.1656476259231567</v>
      </c>
      <c r="T207" t="e">
        <v>#N/A</v>
      </c>
      <c r="U207">
        <v>0</v>
      </c>
      <c r="V207" t="e">
        <v>#N/A</v>
      </c>
      <c r="W207">
        <v>1</v>
      </c>
      <c r="X207">
        <v>3.0459403991699219E-2</v>
      </c>
      <c r="Y207" t="e">
        <v>#N/A</v>
      </c>
      <c r="Z207">
        <v>9.8329038619995117</v>
      </c>
      <c r="AA207">
        <v>4.1018486022949219E-2</v>
      </c>
      <c r="AB207">
        <v>0</v>
      </c>
      <c r="AC207">
        <v>1.8987215757369995</v>
      </c>
      <c r="AD207">
        <v>0.89617156982421875</v>
      </c>
    </row>
    <row r="208" spans="1:30" x14ac:dyDescent="0.35">
      <c r="A208">
        <v>1989</v>
      </c>
      <c r="B208">
        <v>418036</v>
      </c>
      <c r="C208">
        <v>525</v>
      </c>
      <c r="D208" t="e">
        <v>#N/A</v>
      </c>
      <c r="E208">
        <v>19386</v>
      </c>
      <c r="F208" t="e">
        <v>#N/A</v>
      </c>
      <c r="G208" t="e">
        <v>#N/A</v>
      </c>
      <c r="H208">
        <v>10</v>
      </c>
      <c r="I208">
        <v>0</v>
      </c>
      <c r="J208">
        <v>0</v>
      </c>
      <c r="K208">
        <v>1</v>
      </c>
      <c r="L208">
        <v>0</v>
      </c>
      <c r="M208">
        <v>15</v>
      </c>
      <c r="N208">
        <v>0.28571429848670959</v>
      </c>
      <c r="O208" t="e">
        <v>#N/A</v>
      </c>
      <c r="P208">
        <v>6.2633981704711914</v>
      </c>
      <c r="Q208" t="e">
        <v>#N/A</v>
      </c>
      <c r="R208" t="e">
        <v>#N/A</v>
      </c>
      <c r="S208">
        <v>0.2513144314289093</v>
      </c>
      <c r="T208" t="e">
        <v>#N/A</v>
      </c>
      <c r="U208">
        <v>1</v>
      </c>
      <c r="V208" t="e">
        <v>#N/A</v>
      </c>
      <c r="W208">
        <v>-1</v>
      </c>
      <c r="X208">
        <v>4.878997802734375E-2</v>
      </c>
      <c r="Y208" t="e">
        <v>#N/A</v>
      </c>
      <c r="Z208">
        <v>9.8723068237304688</v>
      </c>
      <c r="AA208">
        <v>3.9402961730957031E-2</v>
      </c>
      <c r="AB208">
        <v>1</v>
      </c>
      <c r="AC208">
        <v>-1.9222856760025024</v>
      </c>
      <c r="AD208">
        <v>-0.91433322429656982</v>
      </c>
    </row>
    <row r="209" spans="1:30" x14ac:dyDescent="0.35">
      <c r="A209">
        <v>1987</v>
      </c>
      <c r="B209">
        <v>418045</v>
      </c>
      <c r="C209">
        <v>15</v>
      </c>
      <c r="D209">
        <v>2000000</v>
      </c>
      <c r="E209">
        <v>18000</v>
      </c>
      <c r="F209">
        <v>2</v>
      </c>
      <c r="G209">
        <v>1</v>
      </c>
      <c r="H209">
        <v>30</v>
      </c>
      <c r="I209">
        <v>0</v>
      </c>
      <c r="J209">
        <v>0</v>
      </c>
      <c r="K209">
        <v>0</v>
      </c>
      <c r="L209">
        <v>0</v>
      </c>
      <c r="M209">
        <v>2</v>
      </c>
      <c r="N209">
        <v>4</v>
      </c>
      <c r="O209">
        <v>0.69314718246459961</v>
      </c>
      <c r="P209">
        <v>2.7080502510070801</v>
      </c>
      <c r="Q209">
        <v>14.508657455444336</v>
      </c>
      <c r="R209">
        <v>0</v>
      </c>
      <c r="S209">
        <v>1.6094379425048828</v>
      </c>
      <c r="T209" t="e">
        <v>#N/A</v>
      </c>
      <c r="U209">
        <v>0</v>
      </c>
      <c r="V209" t="e">
        <v>#N/A</v>
      </c>
      <c r="W209">
        <v>0</v>
      </c>
      <c r="X209" t="e">
        <v>#N/A</v>
      </c>
      <c r="Y209" t="e">
        <v>#N/A</v>
      </c>
      <c r="Z209">
        <v>9.7981271743774414</v>
      </c>
      <c r="AA209" t="e">
        <v>#N/A</v>
      </c>
      <c r="AB209" t="e">
        <v>#N/A</v>
      </c>
      <c r="AC209" t="e">
        <v>#N/A</v>
      </c>
      <c r="AD209" t="e">
        <v>#N/A</v>
      </c>
    </row>
    <row r="210" spans="1:30" x14ac:dyDescent="0.35">
      <c r="A210">
        <v>1988</v>
      </c>
      <c r="B210">
        <v>418045</v>
      </c>
      <c r="C210">
        <v>15</v>
      </c>
      <c r="D210">
        <v>2500000</v>
      </c>
      <c r="E210">
        <v>20000</v>
      </c>
      <c r="F210">
        <v>2</v>
      </c>
      <c r="G210">
        <v>1</v>
      </c>
      <c r="H210">
        <v>40</v>
      </c>
      <c r="I210">
        <v>0</v>
      </c>
      <c r="J210">
        <v>0</v>
      </c>
      <c r="K210">
        <v>0</v>
      </c>
      <c r="L210">
        <v>1</v>
      </c>
      <c r="M210">
        <v>3</v>
      </c>
      <c r="N210">
        <v>8</v>
      </c>
      <c r="O210">
        <v>0.69314718246459961</v>
      </c>
      <c r="P210">
        <v>2.7080502510070801</v>
      </c>
      <c r="Q210">
        <v>14.73180103302002</v>
      </c>
      <c r="R210">
        <v>0</v>
      </c>
      <c r="S210">
        <v>2.1972246170043945</v>
      </c>
      <c r="T210">
        <v>0.69314718246459961</v>
      </c>
      <c r="U210">
        <v>0</v>
      </c>
      <c r="V210">
        <v>0</v>
      </c>
      <c r="W210">
        <v>0</v>
      </c>
      <c r="X210">
        <v>0</v>
      </c>
      <c r="Y210">
        <v>0.22314357757568359</v>
      </c>
      <c r="Z210">
        <v>9.9034872055053711</v>
      </c>
      <c r="AA210">
        <v>0.10536003112792969</v>
      </c>
      <c r="AB210">
        <v>0</v>
      </c>
      <c r="AC210">
        <v>4</v>
      </c>
      <c r="AD210">
        <v>0.58778667449951172</v>
      </c>
    </row>
    <row r="211" spans="1:30" x14ac:dyDescent="0.35">
      <c r="A211">
        <v>1989</v>
      </c>
      <c r="B211">
        <v>418045</v>
      </c>
      <c r="C211">
        <v>15</v>
      </c>
      <c r="D211">
        <v>3500000</v>
      </c>
      <c r="E211">
        <v>22000</v>
      </c>
      <c r="F211">
        <v>2</v>
      </c>
      <c r="G211">
        <v>1</v>
      </c>
      <c r="H211">
        <v>150</v>
      </c>
      <c r="I211">
        <v>0</v>
      </c>
      <c r="J211">
        <v>0</v>
      </c>
      <c r="K211">
        <v>1</v>
      </c>
      <c r="L211">
        <v>0</v>
      </c>
      <c r="M211">
        <v>15</v>
      </c>
      <c r="N211">
        <v>150</v>
      </c>
      <c r="O211">
        <v>0.69314718246459961</v>
      </c>
      <c r="P211">
        <v>2.7080502510070801</v>
      </c>
      <c r="Q211">
        <v>15.068273544311523</v>
      </c>
      <c r="R211">
        <v>0</v>
      </c>
      <c r="S211">
        <v>5.0172796249389648</v>
      </c>
      <c r="T211">
        <v>0.69314718246459961</v>
      </c>
      <c r="U211">
        <v>0</v>
      </c>
      <c r="V211">
        <v>0</v>
      </c>
      <c r="W211">
        <v>0</v>
      </c>
      <c r="X211">
        <v>0</v>
      </c>
      <c r="Y211">
        <v>0.33647251129150391</v>
      </c>
      <c r="Z211">
        <v>9.9987974166870117</v>
      </c>
      <c r="AA211">
        <v>9.5310211181640625E-2</v>
      </c>
      <c r="AB211">
        <v>0</v>
      </c>
      <c r="AC211">
        <v>142</v>
      </c>
      <c r="AD211">
        <v>2.8200550079345703</v>
      </c>
    </row>
    <row r="212" spans="1:30" x14ac:dyDescent="0.35">
      <c r="A212">
        <v>1987</v>
      </c>
      <c r="B212">
        <v>418046</v>
      </c>
      <c r="C212">
        <v>15</v>
      </c>
      <c r="D212" t="e">
        <v>#N/A</v>
      </c>
      <c r="E212">
        <v>13000</v>
      </c>
      <c r="F212" t="e">
        <v>#N/A</v>
      </c>
      <c r="G212" t="e">
        <v>#N/A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 t="e">
        <v>#N/A</v>
      </c>
      <c r="P212">
        <v>2.7080502510070801</v>
      </c>
      <c r="Q212" t="e">
        <v>#N/A</v>
      </c>
      <c r="R212" t="e">
        <v>#N/A</v>
      </c>
      <c r="S212">
        <v>0</v>
      </c>
      <c r="T212" t="e">
        <v>#N/A</v>
      </c>
      <c r="U212">
        <v>0</v>
      </c>
      <c r="V212" t="e">
        <v>#N/A</v>
      </c>
      <c r="W212">
        <v>0</v>
      </c>
      <c r="X212" t="e">
        <v>#N/A</v>
      </c>
      <c r="Y212" t="e">
        <v>#N/A</v>
      </c>
      <c r="Z212">
        <v>9.4727048873901367</v>
      </c>
      <c r="AA212" t="e">
        <v>#N/A</v>
      </c>
      <c r="AB212" t="e">
        <v>#N/A</v>
      </c>
      <c r="AC212" t="e">
        <v>#N/A</v>
      </c>
      <c r="AD212" t="e">
        <v>#N/A</v>
      </c>
    </row>
    <row r="213" spans="1:30" x14ac:dyDescent="0.35">
      <c r="A213">
        <v>1988</v>
      </c>
      <c r="B213">
        <v>418046</v>
      </c>
      <c r="C213">
        <v>20</v>
      </c>
      <c r="D213" t="e">
        <v>#N/A</v>
      </c>
      <c r="E213">
        <v>12000</v>
      </c>
      <c r="F213" t="e">
        <v>#N/A</v>
      </c>
      <c r="G213" t="e">
        <v>#N/A</v>
      </c>
      <c r="H213">
        <v>24</v>
      </c>
      <c r="I213">
        <v>0</v>
      </c>
      <c r="J213">
        <v>1</v>
      </c>
      <c r="K213">
        <v>0</v>
      </c>
      <c r="L213">
        <v>1</v>
      </c>
      <c r="M213">
        <v>20</v>
      </c>
      <c r="N213">
        <v>24</v>
      </c>
      <c r="O213" t="e">
        <v>#N/A</v>
      </c>
      <c r="P213">
        <v>2.995732307434082</v>
      </c>
      <c r="Q213" t="e">
        <v>#N/A</v>
      </c>
      <c r="R213" t="e">
        <v>#N/A</v>
      </c>
      <c r="S213">
        <v>3.2188758850097656</v>
      </c>
      <c r="T213" t="e">
        <v>#N/A</v>
      </c>
      <c r="U213">
        <v>0</v>
      </c>
      <c r="V213" t="e">
        <v>#N/A</v>
      </c>
      <c r="W213">
        <v>1</v>
      </c>
      <c r="X213">
        <v>0.28768205642700195</v>
      </c>
      <c r="Y213" t="e">
        <v>#N/A</v>
      </c>
      <c r="Z213">
        <v>9.3926620483398438</v>
      </c>
      <c r="AA213">
        <v>-8.0042839050292969E-2</v>
      </c>
      <c r="AB213">
        <v>0</v>
      </c>
      <c r="AC213">
        <v>24</v>
      </c>
      <c r="AD213">
        <v>3.2188758850097656</v>
      </c>
    </row>
    <row r="214" spans="1:30" x14ac:dyDescent="0.35">
      <c r="A214">
        <v>1989</v>
      </c>
      <c r="B214">
        <v>418046</v>
      </c>
      <c r="C214">
        <v>25</v>
      </c>
      <c r="D214" t="e">
        <v>#N/A</v>
      </c>
      <c r="E214">
        <v>12000</v>
      </c>
      <c r="F214" t="e">
        <v>#N/A</v>
      </c>
      <c r="G214" t="e">
        <v>#N/A</v>
      </c>
      <c r="H214">
        <v>4</v>
      </c>
      <c r="I214">
        <v>0</v>
      </c>
      <c r="J214">
        <v>0</v>
      </c>
      <c r="K214">
        <v>1</v>
      </c>
      <c r="L214">
        <v>0</v>
      </c>
      <c r="M214">
        <v>25</v>
      </c>
      <c r="N214">
        <v>4</v>
      </c>
      <c r="O214" t="e">
        <v>#N/A</v>
      </c>
      <c r="P214">
        <v>3.2188758850097656</v>
      </c>
      <c r="Q214" t="e">
        <v>#N/A</v>
      </c>
      <c r="R214" t="e">
        <v>#N/A</v>
      </c>
      <c r="S214">
        <v>1.6094379425048828</v>
      </c>
      <c r="T214" t="e">
        <v>#N/A</v>
      </c>
      <c r="U214">
        <v>1</v>
      </c>
      <c r="V214" t="e">
        <v>#N/A</v>
      </c>
      <c r="W214">
        <v>-1</v>
      </c>
      <c r="X214">
        <v>0.22314357757568359</v>
      </c>
      <c r="Y214" t="e">
        <v>#N/A</v>
      </c>
      <c r="Z214">
        <v>9.3926620483398438</v>
      </c>
      <c r="AA214">
        <v>0</v>
      </c>
      <c r="AB214">
        <v>1</v>
      </c>
      <c r="AC214">
        <v>-20</v>
      </c>
      <c r="AD214">
        <v>-1.6094379425048828</v>
      </c>
    </row>
    <row r="215" spans="1:30" x14ac:dyDescent="0.35">
      <c r="A215">
        <v>1987</v>
      </c>
      <c r="B215">
        <v>418051</v>
      </c>
      <c r="C215" t="e">
        <v>#N/A</v>
      </c>
      <c r="D215" t="e">
        <v>#N/A</v>
      </c>
      <c r="E215" t="e">
        <v>#N/A</v>
      </c>
      <c r="F215">
        <v>0.44999998807907104</v>
      </c>
      <c r="G215">
        <v>0.14000000059604645</v>
      </c>
      <c r="H215">
        <v>25</v>
      </c>
      <c r="I215">
        <v>1</v>
      </c>
      <c r="J215">
        <v>0</v>
      </c>
      <c r="K215">
        <v>0</v>
      </c>
      <c r="L215">
        <v>0</v>
      </c>
      <c r="M215">
        <v>30</v>
      </c>
      <c r="N215" t="e">
        <v>#N/A</v>
      </c>
      <c r="O215">
        <v>-0.79850775003433228</v>
      </c>
      <c r="P215" t="e">
        <v>#N/A</v>
      </c>
      <c r="Q215" t="e">
        <v>#N/A</v>
      </c>
      <c r="R215">
        <v>-1.9661128520965576</v>
      </c>
      <c r="S215" t="e">
        <v>#N/A</v>
      </c>
      <c r="T215" t="e">
        <v>#N/A</v>
      </c>
      <c r="U215">
        <v>0</v>
      </c>
      <c r="V215" t="e">
        <v>#N/A</v>
      </c>
      <c r="W215">
        <v>0</v>
      </c>
      <c r="X215" t="e">
        <v>#N/A</v>
      </c>
      <c r="Y215" t="e">
        <v>#N/A</v>
      </c>
      <c r="Z215" t="e">
        <v>#N/A</v>
      </c>
      <c r="AA215" t="e">
        <v>#N/A</v>
      </c>
      <c r="AB215" t="e">
        <v>#N/A</v>
      </c>
      <c r="AC215" t="e">
        <v>#N/A</v>
      </c>
      <c r="AD215" t="e">
        <v>#N/A</v>
      </c>
    </row>
    <row r="216" spans="1:30" x14ac:dyDescent="0.35">
      <c r="A216">
        <v>1988</v>
      </c>
      <c r="B216">
        <v>418051</v>
      </c>
      <c r="C216" t="e">
        <v>#N/A</v>
      </c>
      <c r="D216" t="e">
        <v>#N/A</v>
      </c>
      <c r="E216" t="e">
        <v>#N/A</v>
      </c>
      <c r="F216">
        <v>0.5</v>
      </c>
      <c r="G216">
        <v>0.17000000178813934</v>
      </c>
      <c r="H216">
        <v>13</v>
      </c>
      <c r="I216">
        <v>1</v>
      </c>
      <c r="J216">
        <v>1</v>
      </c>
      <c r="K216">
        <v>0</v>
      </c>
      <c r="L216">
        <v>1</v>
      </c>
      <c r="M216">
        <v>199</v>
      </c>
      <c r="N216" t="e">
        <v>#N/A</v>
      </c>
      <c r="O216">
        <v>-0.69314718246459961</v>
      </c>
      <c r="P216" t="e">
        <v>#N/A</v>
      </c>
      <c r="Q216" t="e">
        <v>#N/A</v>
      </c>
      <c r="R216">
        <v>-1.7719568014144897</v>
      </c>
      <c r="S216" t="e">
        <v>#N/A</v>
      </c>
      <c r="T216">
        <v>-0.79850775003433228</v>
      </c>
      <c r="U216">
        <v>0</v>
      </c>
      <c r="V216">
        <v>0.10536056756973267</v>
      </c>
      <c r="W216">
        <v>1</v>
      </c>
      <c r="X216" t="e">
        <v>#N/A</v>
      </c>
      <c r="Y216" t="e">
        <v>#N/A</v>
      </c>
      <c r="Z216" t="e">
        <v>#N/A</v>
      </c>
      <c r="AA216" t="e">
        <v>#N/A</v>
      </c>
      <c r="AB216">
        <v>0</v>
      </c>
      <c r="AC216" t="e">
        <v>#N/A</v>
      </c>
      <c r="AD216" t="e">
        <v>#N/A</v>
      </c>
    </row>
    <row r="217" spans="1:30" x14ac:dyDescent="0.35">
      <c r="A217">
        <v>1989</v>
      </c>
      <c r="B217">
        <v>418051</v>
      </c>
      <c r="C217" t="e">
        <v>#N/A</v>
      </c>
      <c r="D217" t="e">
        <v>#N/A</v>
      </c>
      <c r="E217" t="e">
        <v>#N/A</v>
      </c>
      <c r="F217">
        <v>0.5</v>
      </c>
      <c r="G217">
        <v>0.17000000178813934</v>
      </c>
      <c r="H217">
        <v>20</v>
      </c>
      <c r="I217">
        <v>1</v>
      </c>
      <c r="J217">
        <v>0</v>
      </c>
      <c r="K217">
        <v>1</v>
      </c>
      <c r="L217">
        <v>0</v>
      </c>
      <c r="M217">
        <v>15</v>
      </c>
      <c r="N217" t="e">
        <v>#N/A</v>
      </c>
      <c r="O217">
        <v>-0.69314718246459961</v>
      </c>
      <c r="P217" t="e">
        <v>#N/A</v>
      </c>
      <c r="Q217" t="e">
        <v>#N/A</v>
      </c>
      <c r="R217">
        <v>-1.7719568014144897</v>
      </c>
      <c r="S217" t="e">
        <v>#N/A</v>
      </c>
      <c r="T217">
        <v>-0.69314718246459961</v>
      </c>
      <c r="U217">
        <v>1</v>
      </c>
      <c r="V217">
        <v>0</v>
      </c>
      <c r="W217">
        <v>-1</v>
      </c>
      <c r="X217" t="e">
        <v>#N/A</v>
      </c>
      <c r="Y217" t="e">
        <v>#N/A</v>
      </c>
      <c r="Z217" t="e">
        <v>#N/A</v>
      </c>
      <c r="AA217" t="e">
        <v>#N/A</v>
      </c>
      <c r="AB217">
        <v>1</v>
      </c>
      <c r="AC217" t="e">
        <v>#N/A</v>
      </c>
      <c r="AD217" t="e">
        <v>#N/A</v>
      </c>
    </row>
    <row r="218" spans="1:30" x14ac:dyDescent="0.35">
      <c r="A218">
        <v>1987</v>
      </c>
      <c r="B218">
        <v>418052</v>
      </c>
      <c r="C218">
        <v>6</v>
      </c>
      <c r="D218">
        <v>400000</v>
      </c>
      <c r="E218">
        <v>25861</v>
      </c>
      <c r="F218" t="e">
        <v>#N/A</v>
      </c>
      <c r="G218" t="e">
        <v>#N/A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 t="e">
        <v>#N/A</v>
      </c>
      <c r="P218">
        <v>1.7917594909667969</v>
      </c>
      <c r="Q218">
        <v>12.899219512939453</v>
      </c>
      <c r="R218" t="e">
        <v>#N/A</v>
      </c>
      <c r="S218">
        <v>0</v>
      </c>
      <c r="T218" t="e">
        <v>#N/A</v>
      </c>
      <c r="U218">
        <v>0</v>
      </c>
      <c r="V218" t="e">
        <v>#N/A</v>
      </c>
      <c r="W218">
        <v>0</v>
      </c>
      <c r="X218" t="e">
        <v>#N/A</v>
      </c>
      <c r="Y218" t="e">
        <v>#N/A</v>
      </c>
      <c r="Z218">
        <v>10.160490989685059</v>
      </c>
      <c r="AA218" t="e">
        <v>#N/A</v>
      </c>
      <c r="AB218" t="e">
        <v>#N/A</v>
      </c>
      <c r="AC218" t="e">
        <v>#N/A</v>
      </c>
      <c r="AD218" t="e">
        <v>#N/A</v>
      </c>
    </row>
    <row r="219" spans="1:30" x14ac:dyDescent="0.35">
      <c r="A219">
        <v>1988</v>
      </c>
      <c r="B219">
        <v>418052</v>
      </c>
      <c r="C219">
        <v>5</v>
      </c>
      <c r="D219">
        <v>500000</v>
      </c>
      <c r="E219">
        <v>25168</v>
      </c>
      <c r="F219" t="e">
        <v>#N/A</v>
      </c>
      <c r="G219" t="e">
        <v>#N/A</v>
      </c>
      <c r="H219">
        <v>55</v>
      </c>
      <c r="I219">
        <v>0</v>
      </c>
      <c r="J219">
        <v>1</v>
      </c>
      <c r="K219">
        <v>0</v>
      </c>
      <c r="L219">
        <v>1</v>
      </c>
      <c r="M219">
        <v>5</v>
      </c>
      <c r="N219">
        <v>55</v>
      </c>
      <c r="O219" t="e">
        <v>#N/A</v>
      </c>
      <c r="P219">
        <v>1.6094379425048828</v>
      </c>
      <c r="Q219">
        <v>13.122363090515137</v>
      </c>
      <c r="R219" t="e">
        <v>#N/A</v>
      </c>
      <c r="S219">
        <v>4.0253515243530273</v>
      </c>
      <c r="T219" t="e">
        <v>#N/A</v>
      </c>
      <c r="U219">
        <v>0</v>
      </c>
      <c r="V219" t="e">
        <v>#N/A</v>
      </c>
      <c r="W219">
        <v>1</v>
      </c>
      <c r="X219">
        <v>-0.18232154846191406</v>
      </c>
      <c r="Y219">
        <v>0.22314357757568359</v>
      </c>
      <c r="Z219">
        <v>10.133328437805176</v>
      </c>
      <c r="AA219">
        <v>-2.7162551879882813E-2</v>
      </c>
      <c r="AB219">
        <v>0</v>
      </c>
      <c r="AC219">
        <v>55</v>
      </c>
      <c r="AD219">
        <v>4.0253515243530273</v>
      </c>
    </row>
    <row r="220" spans="1:30" x14ac:dyDescent="0.35">
      <c r="A220">
        <v>1989</v>
      </c>
      <c r="B220">
        <v>418052</v>
      </c>
      <c r="C220">
        <v>7</v>
      </c>
      <c r="D220">
        <v>600000</v>
      </c>
      <c r="E220">
        <v>23625</v>
      </c>
      <c r="F220" t="e">
        <v>#N/A</v>
      </c>
      <c r="G220" t="e">
        <v>#N/A</v>
      </c>
      <c r="H220">
        <v>0</v>
      </c>
      <c r="I220">
        <v>0</v>
      </c>
      <c r="J220">
        <v>0</v>
      </c>
      <c r="K220">
        <v>1</v>
      </c>
      <c r="L220">
        <v>0</v>
      </c>
      <c r="M220">
        <v>0</v>
      </c>
      <c r="N220">
        <v>0</v>
      </c>
      <c r="O220" t="e">
        <v>#N/A</v>
      </c>
      <c r="P220">
        <v>1.9459100961685181</v>
      </c>
      <c r="Q220">
        <v>13.304684638977051</v>
      </c>
      <c r="R220" t="e">
        <v>#N/A</v>
      </c>
      <c r="S220">
        <v>0</v>
      </c>
      <c r="T220" t="e">
        <v>#N/A</v>
      </c>
      <c r="U220">
        <v>1</v>
      </c>
      <c r="V220" t="e">
        <v>#N/A</v>
      </c>
      <c r="W220">
        <v>-1</v>
      </c>
      <c r="X220">
        <v>0.33647215366363525</v>
      </c>
      <c r="Y220">
        <v>0.18232154846191406</v>
      </c>
      <c r="Z220">
        <v>10.070060729980469</v>
      </c>
      <c r="AA220">
        <v>-6.3267707824707031E-2</v>
      </c>
      <c r="AB220">
        <v>1</v>
      </c>
      <c r="AC220">
        <v>-55</v>
      </c>
      <c r="AD220">
        <v>-4.0253515243530273</v>
      </c>
    </row>
    <row r="221" spans="1:30" x14ac:dyDescent="0.35">
      <c r="A221">
        <v>1987</v>
      </c>
      <c r="B221">
        <v>418054</v>
      </c>
      <c r="C221">
        <v>60</v>
      </c>
      <c r="D221">
        <v>3330457</v>
      </c>
      <c r="E221">
        <v>11500</v>
      </c>
      <c r="F221">
        <v>1.25</v>
      </c>
      <c r="G221" t="e">
        <v>#N/A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3</v>
      </c>
      <c r="N221">
        <v>0</v>
      </c>
      <c r="O221">
        <v>0.22314354777336121</v>
      </c>
      <c r="P221">
        <v>4.0943446159362793</v>
      </c>
      <c r="Q221">
        <v>15.018620491027832</v>
      </c>
      <c r="R221" t="e">
        <v>#N/A</v>
      </c>
      <c r="S221">
        <v>0</v>
      </c>
      <c r="T221" t="e">
        <v>#N/A</v>
      </c>
      <c r="U221">
        <v>0</v>
      </c>
      <c r="V221" t="e">
        <v>#N/A</v>
      </c>
      <c r="W221">
        <v>0</v>
      </c>
      <c r="X221" t="e">
        <v>#N/A</v>
      </c>
      <c r="Y221" t="e">
        <v>#N/A</v>
      </c>
      <c r="Z221">
        <v>9.350102424621582</v>
      </c>
      <c r="AA221" t="e">
        <v>#N/A</v>
      </c>
      <c r="AB221" t="e">
        <v>#N/A</v>
      </c>
      <c r="AC221" t="e">
        <v>#N/A</v>
      </c>
      <c r="AD221" t="e">
        <v>#N/A</v>
      </c>
    </row>
    <row r="222" spans="1:30" x14ac:dyDescent="0.35">
      <c r="A222">
        <v>1988</v>
      </c>
      <c r="B222">
        <v>418054</v>
      </c>
      <c r="C222">
        <v>65</v>
      </c>
      <c r="D222">
        <v>3765312</v>
      </c>
      <c r="E222">
        <v>12500</v>
      </c>
      <c r="F222">
        <v>1.5399999618530273</v>
      </c>
      <c r="G222" t="e">
        <v>#N/A</v>
      </c>
      <c r="H222">
        <v>40</v>
      </c>
      <c r="I222">
        <v>0</v>
      </c>
      <c r="J222">
        <v>1</v>
      </c>
      <c r="K222">
        <v>0</v>
      </c>
      <c r="L222">
        <v>1</v>
      </c>
      <c r="M222">
        <v>3</v>
      </c>
      <c r="N222">
        <v>1.8461538553237915</v>
      </c>
      <c r="O222">
        <v>0.43178239464759827</v>
      </c>
      <c r="P222">
        <v>4.1743874549865723</v>
      </c>
      <c r="Q222">
        <v>15.141341209411621</v>
      </c>
      <c r="R222" t="e">
        <v>#N/A</v>
      </c>
      <c r="S222">
        <v>1.0459685325622559</v>
      </c>
      <c r="T222">
        <v>0.22314354777336121</v>
      </c>
      <c r="U222">
        <v>0</v>
      </c>
      <c r="V222">
        <v>0.20863884687423706</v>
      </c>
      <c r="W222">
        <v>1</v>
      </c>
      <c r="X222">
        <v>8.0042839050292969E-2</v>
      </c>
      <c r="Y222">
        <v>0.12272071838378906</v>
      </c>
      <c r="Z222">
        <v>9.4334840774536133</v>
      </c>
      <c r="AA222">
        <v>8.338165283203125E-2</v>
      </c>
      <c r="AB222">
        <v>0</v>
      </c>
      <c r="AC222">
        <v>1.8461538553237915</v>
      </c>
      <c r="AD222">
        <v>1.0459685325622559</v>
      </c>
    </row>
    <row r="223" spans="1:30" x14ac:dyDescent="0.35">
      <c r="A223">
        <v>1989</v>
      </c>
      <c r="B223">
        <v>418054</v>
      </c>
      <c r="C223">
        <v>56</v>
      </c>
      <c r="D223">
        <v>3533090</v>
      </c>
      <c r="E223">
        <v>13200</v>
      </c>
      <c r="F223">
        <v>0.95999997854232788</v>
      </c>
      <c r="G223" t="e">
        <v>#N/A</v>
      </c>
      <c r="H223">
        <v>10</v>
      </c>
      <c r="I223">
        <v>0</v>
      </c>
      <c r="J223">
        <v>0</v>
      </c>
      <c r="K223">
        <v>1</v>
      </c>
      <c r="L223">
        <v>0</v>
      </c>
      <c r="M223">
        <v>0</v>
      </c>
      <c r="N223">
        <v>0</v>
      </c>
      <c r="O223">
        <v>-4.0822017937898636E-2</v>
      </c>
      <c r="P223">
        <v>4.0253515243530273</v>
      </c>
      <c r="Q223">
        <v>15.077683448791504</v>
      </c>
      <c r="R223" t="e">
        <v>#N/A</v>
      </c>
      <c r="S223">
        <v>0</v>
      </c>
      <c r="T223">
        <v>0.43178239464759827</v>
      </c>
      <c r="U223">
        <v>1</v>
      </c>
      <c r="V223">
        <v>-0.4726044237613678</v>
      </c>
      <c r="W223">
        <v>-1</v>
      </c>
      <c r="X223">
        <v>-0.14903593063354492</v>
      </c>
      <c r="Y223">
        <v>-6.3657760620117188E-2</v>
      </c>
      <c r="Z223">
        <v>9.4879722595214844</v>
      </c>
      <c r="AA223">
        <v>5.4488182067871094E-2</v>
      </c>
      <c r="AB223">
        <v>1</v>
      </c>
      <c r="AC223">
        <v>-1.8461538553237915</v>
      </c>
      <c r="AD223">
        <v>-1.0459685325622559</v>
      </c>
    </row>
    <row r="224" spans="1:30" x14ac:dyDescent="0.35">
      <c r="A224">
        <v>1987</v>
      </c>
      <c r="B224">
        <v>418065</v>
      </c>
      <c r="C224">
        <v>259</v>
      </c>
      <c r="D224">
        <v>26942000</v>
      </c>
      <c r="E224">
        <v>15038</v>
      </c>
      <c r="F224">
        <v>1.2999999523162842</v>
      </c>
      <c r="G224">
        <v>0.5</v>
      </c>
      <c r="H224">
        <v>6</v>
      </c>
      <c r="I224">
        <v>1</v>
      </c>
      <c r="J224">
        <v>0</v>
      </c>
      <c r="K224">
        <v>0</v>
      </c>
      <c r="L224">
        <v>0</v>
      </c>
      <c r="M224">
        <v>150</v>
      </c>
      <c r="N224">
        <v>3.4749035835266113</v>
      </c>
      <c r="O224">
        <v>0.26236423850059509</v>
      </c>
      <c r="P224">
        <v>5.5568280220031738</v>
      </c>
      <c r="Q224">
        <v>17.109197616577148</v>
      </c>
      <c r="R224">
        <v>-0.69314718246459961</v>
      </c>
      <c r="S224">
        <v>1.4984848499298096</v>
      </c>
      <c r="T224" t="e">
        <v>#N/A</v>
      </c>
      <c r="U224">
        <v>0</v>
      </c>
      <c r="V224" t="e">
        <v>#N/A</v>
      </c>
      <c r="W224">
        <v>0</v>
      </c>
      <c r="X224" t="e">
        <v>#N/A</v>
      </c>
      <c r="Y224" t="e">
        <v>#N/A</v>
      </c>
      <c r="Z224">
        <v>9.6183357238769531</v>
      </c>
      <c r="AA224" t="e">
        <v>#N/A</v>
      </c>
      <c r="AB224" t="e">
        <v>#N/A</v>
      </c>
      <c r="AC224" t="e">
        <v>#N/A</v>
      </c>
      <c r="AD224" t="e">
        <v>#N/A</v>
      </c>
    </row>
    <row r="225" spans="1:30" x14ac:dyDescent="0.35">
      <c r="A225">
        <v>1988</v>
      </c>
      <c r="B225">
        <v>418065</v>
      </c>
      <c r="C225">
        <v>331</v>
      </c>
      <c r="D225">
        <v>32161000</v>
      </c>
      <c r="E225">
        <v>15434</v>
      </c>
      <c r="F225">
        <v>1.5</v>
      </c>
      <c r="G225">
        <v>0.69999998807907104</v>
      </c>
      <c r="H225">
        <v>21</v>
      </c>
      <c r="I225">
        <v>1</v>
      </c>
      <c r="J225">
        <v>1</v>
      </c>
      <c r="K225">
        <v>0</v>
      </c>
      <c r="L225">
        <v>1</v>
      </c>
      <c r="M225">
        <v>244</v>
      </c>
      <c r="N225">
        <v>15.480362892150879</v>
      </c>
      <c r="O225">
        <v>0.40546509623527527</v>
      </c>
      <c r="P225">
        <v>5.8021183013916016</v>
      </c>
      <c r="Q225">
        <v>17.286264419555664</v>
      </c>
      <c r="R225">
        <v>-0.35667496919631958</v>
      </c>
      <c r="S225">
        <v>2.8021695613861084</v>
      </c>
      <c r="T225">
        <v>0.26236423850059509</v>
      </c>
      <c r="U225">
        <v>0</v>
      </c>
      <c r="V225">
        <v>0.14310085773468018</v>
      </c>
      <c r="W225">
        <v>1</v>
      </c>
      <c r="X225">
        <v>0.24529027938842773</v>
      </c>
      <c r="Y225">
        <v>0.17706680297851563</v>
      </c>
      <c r="Z225">
        <v>9.6443281173706055</v>
      </c>
      <c r="AA225">
        <v>2.5992393493652344E-2</v>
      </c>
      <c r="AB225">
        <v>0</v>
      </c>
      <c r="AC225">
        <v>12.005458831787109</v>
      </c>
      <c r="AD225">
        <v>1.3036847114562988</v>
      </c>
    </row>
    <row r="226" spans="1:30" x14ac:dyDescent="0.35">
      <c r="A226">
        <v>1989</v>
      </c>
      <c r="B226">
        <v>418065</v>
      </c>
      <c r="C226">
        <v>321</v>
      </c>
      <c r="D226">
        <v>31046000</v>
      </c>
      <c r="E226">
        <v>16307</v>
      </c>
      <c r="F226">
        <v>1</v>
      </c>
      <c r="G226">
        <v>0.69999998807907104</v>
      </c>
      <c r="H226">
        <v>6</v>
      </c>
      <c r="I226">
        <v>1</v>
      </c>
      <c r="J226">
        <v>0</v>
      </c>
      <c r="K226">
        <v>1</v>
      </c>
      <c r="L226">
        <v>0</v>
      </c>
      <c r="M226">
        <v>180</v>
      </c>
      <c r="N226">
        <v>3.3644859790802002</v>
      </c>
      <c r="O226">
        <v>0</v>
      </c>
      <c r="P226">
        <v>5.7714409828186035</v>
      </c>
      <c r="Q226">
        <v>17.250980377197266</v>
      </c>
      <c r="R226">
        <v>-0.35667496919631958</v>
      </c>
      <c r="S226">
        <v>1.4735003709793091</v>
      </c>
      <c r="T226">
        <v>0.40546509623527527</v>
      </c>
      <c r="U226">
        <v>1</v>
      </c>
      <c r="V226">
        <v>-0.40546509623527527</v>
      </c>
      <c r="W226">
        <v>-1</v>
      </c>
      <c r="X226">
        <v>-3.0677318572998047E-2</v>
      </c>
      <c r="Y226">
        <v>-3.5284042358398438E-2</v>
      </c>
      <c r="Z226">
        <v>9.6993494033813477</v>
      </c>
      <c r="AA226">
        <v>5.5021286010742188E-2</v>
      </c>
      <c r="AB226">
        <v>1</v>
      </c>
      <c r="AC226">
        <v>-12.115877151489258</v>
      </c>
      <c r="AD226">
        <v>-1.3286691904067993</v>
      </c>
    </row>
    <row r="227" spans="1:30" x14ac:dyDescent="0.35">
      <c r="A227">
        <v>1987</v>
      </c>
      <c r="B227">
        <v>418066</v>
      </c>
      <c r="C227">
        <v>35</v>
      </c>
      <c r="D227" t="e">
        <v>#N/A</v>
      </c>
      <c r="E227" t="e">
        <v>#N/A</v>
      </c>
      <c r="F227" t="e">
        <v>#N/A</v>
      </c>
      <c r="G227" t="e">
        <v>#N/A</v>
      </c>
      <c r="H227">
        <v>2</v>
      </c>
      <c r="I227">
        <v>0</v>
      </c>
      <c r="J227">
        <v>0</v>
      </c>
      <c r="K227">
        <v>0</v>
      </c>
      <c r="L227">
        <v>0</v>
      </c>
      <c r="M227">
        <v>35</v>
      </c>
      <c r="N227">
        <v>2</v>
      </c>
      <c r="O227" t="e">
        <v>#N/A</v>
      </c>
      <c r="P227">
        <v>3.5553481578826904</v>
      </c>
      <c r="Q227" t="e">
        <v>#N/A</v>
      </c>
      <c r="R227" t="e">
        <v>#N/A</v>
      </c>
      <c r="S227">
        <v>1.0986123085021973</v>
      </c>
      <c r="T227" t="e">
        <v>#N/A</v>
      </c>
      <c r="U227">
        <v>0</v>
      </c>
      <c r="V227" t="e">
        <v>#N/A</v>
      </c>
      <c r="W227">
        <v>0</v>
      </c>
      <c r="X227" t="e">
        <v>#N/A</v>
      </c>
      <c r="Y227" t="e">
        <v>#N/A</v>
      </c>
      <c r="Z227" t="e">
        <v>#N/A</v>
      </c>
      <c r="AA227" t="e">
        <v>#N/A</v>
      </c>
      <c r="AB227" t="e">
        <v>#N/A</v>
      </c>
      <c r="AC227" t="e">
        <v>#N/A</v>
      </c>
      <c r="AD227" t="e">
        <v>#N/A</v>
      </c>
    </row>
    <row r="228" spans="1:30" x14ac:dyDescent="0.35">
      <c r="A228">
        <v>1988</v>
      </c>
      <c r="B228">
        <v>418066</v>
      </c>
      <c r="C228">
        <v>34</v>
      </c>
      <c r="D228" t="e">
        <v>#N/A</v>
      </c>
      <c r="E228" t="e">
        <v>#N/A</v>
      </c>
      <c r="F228" t="e">
        <v>#N/A</v>
      </c>
      <c r="G228" t="e">
        <v>#N/A</v>
      </c>
      <c r="H228" t="e">
        <v>#N/A</v>
      </c>
      <c r="I228">
        <v>0</v>
      </c>
      <c r="J228">
        <v>1</v>
      </c>
      <c r="K228">
        <v>0</v>
      </c>
      <c r="L228">
        <v>1</v>
      </c>
      <c r="M228">
        <v>34</v>
      </c>
      <c r="N228" t="e">
        <v>#N/A</v>
      </c>
      <c r="O228" t="e">
        <v>#N/A</v>
      </c>
      <c r="P228">
        <v>3.5263605117797852</v>
      </c>
      <c r="Q228" t="e">
        <v>#N/A</v>
      </c>
      <c r="R228" t="e">
        <v>#N/A</v>
      </c>
      <c r="S228" t="e">
        <v>#N/A</v>
      </c>
      <c r="T228" t="e">
        <v>#N/A</v>
      </c>
      <c r="U228">
        <v>0</v>
      </c>
      <c r="V228" t="e">
        <v>#N/A</v>
      </c>
      <c r="W228">
        <v>1</v>
      </c>
      <c r="X228">
        <v>-2.8987646102905273E-2</v>
      </c>
      <c r="Y228" t="e">
        <v>#N/A</v>
      </c>
      <c r="Z228" t="e">
        <v>#N/A</v>
      </c>
      <c r="AA228" t="e">
        <v>#N/A</v>
      </c>
      <c r="AB228">
        <v>0</v>
      </c>
      <c r="AC228" t="e">
        <v>#N/A</v>
      </c>
      <c r="AD228" t="e">
        <v>#N/A</v>
      </c>
    </row>
    <row r="229" spans="1:30" x14ac:dyDescent="0.35">
      <c r="A229">
        <v>1989</v>
      </c>
      <c r="B229">
        <v>418066</v>
      </c>
      <c r="C229">
        <v>36</v>
      </c>
      <c r="D229" t="e">
        <v>#N/A</v>
      </c>
      <c r="E229" t="e">
        <v>#N/A</v>
      </c>
      <c r="F229" t="e">
        <v>#N/A</v>
      </c>
      <c r="G229" t="e">
        <v>#N/A</v>
      </c>
      <c r="H229">
        <v>3</v>
      </c>
      <c r="I229">
        <v>0</v>
      </c>
      <c r="J229">
        <v>0</v>
      </c>
      <c r="K229">
        <v>1</v>
      </c>
      <c r="L229">
        <v>0</v>
      </c>
      <c r="M229">
        <v>36</v>
      </c>
      <c r="N229">
        <v>3</v>
      </c>
      <c r="O229" t="e">
        <v>#N/A</v>
      </c>
      <c r="P229">
        <v>3.5835189819335938</v>
      </c>
      <c r="Q229" t="e">
        <v>#N/A</v>
      </c>
      <c r="R229" t="e">
        <v>#N/A</v>
      </c>
      <c r="S229">
        <v>1.3862943649291992</v>
      </c>
      <c r="T229" t="e">
        <v>#N/A</v>
      </c>
      <c r="U229">
        <v>1</v>
      </c>
      <c r="V229" t="e">
        <v>#N/A</v>
      </c>
      <c r="W229">
        <v>-1</v>
      </c>
      <c r="X229">
        <v>5.7158470153808594E-2</v>
      </c>
      <c r="Y229" t="e">
        <v>#N/A</v>
      </c>
      <c r="Z229" t="e">
        <v>#N/A</v>
      </c>
      <c r="AA229" t="e">
        <v>#N/A</v>
      </c>
      <c r="AB229">
        <v>1</v>
      </c>
      <c r="AC229" t="e">
        <v>#N/A</v>
      </c>
      <c r="AD229" t="e">
        <v>#N/A</v>
      </c>
    </row>
    <row r="230" spans="1:30" x14ac:dyDescent="0.35">
      <c r="A230">
        <v>1987</v>
      </c>
      <c r="B230">
        <v>418076</v>
      </c>
      <c r="C230">
        <v>60</v>
      </c>
      <c r="D230">
        <v>3870000</v>
      </c>
      <c r="E230">
        <v>19968</v>
      </c>
      <c r="F230">
        <v>1.059999942779541</v>
      </c>
      <c r="G230">
        <v>2</v>
      </c>
      <c r="H230">
        <v>50</v>
      </c>
      <c r="I230">
        <v>0</v>
      </c>
      <c r="J230">
        <v>0</v>
      </c>
      <c r="K230">
        <v>0</v>
      </c>
      <c r="L230">
        <v>0</v>
      </c>
      <c r="M230">
        <v>20</v>
      </c>
      <c r="N230">
        <v>16.666666030883789</v>
      </c>
      <c r="O230">
        <v>5.8268852531909943E-2</v>
      </c>
      <c r="P230">
        <v>4.0943446159362793</v>
      </c>
      <c r="Q230">
        <v>15.168765068054199</v>
      </c>
      <c r="R230">
        <v>0.69314718246459961</v>
      </c>
      <c r="S230">
        <v>2.8716795444488525</v>
      </c>
      <c r="T230" t="e">
        <v>#N/A</v>
      </c>
      <c r="U230">
        <v>0</v>
      </c>
      <c r="V230" t="e">
        <v>#N/A</v>
      </c>
      <c r="W230">
        <v>0</v>
      </c>
      <c r="X230" t="e">
        <v>#N/A</v>
      </c>
      <c r="Y230" t="e">
        <v>#N/A</v>
      </c>
      <c r="Z230">
        <v>9.901885986328125</v>
      </c>
      <c r="AA230" t="e">
        <v>#N/A</v>
      </c>
      <c r="AB230" t="e">
        <v>#N/A</v>
      </c>
      <c r="AC230" t="e">
        <v>#N/A</v>
      </c>
      <c r="AD230" t="e">
        <v>#N/A</v>
      </c>
    </row>
    <row r="231" spans="1:30" x14ac:dyDescent="0.35">
      <c r="A231">
        <v>1988</v>
      </c>
      <c r="B231">
        <v>418076</v>
      </c>
      <c r="C231">
        <v>70</v>
      </c>
      <c r="D231">
        <v>3882000</v>
      </c>
      <c r="E231">
        <v>20800</v>
      </c>
      <c r="F231">
        <v>0.80000001192092896</v>
      </c>
      <c r="G231">
        <v>1.5</v>
      </c>
      <c r="H231">
        <v>52</v>
      </c>
      <c r="I231">
        <v>0</v>
      </c>
      <c r="J231">
        <v>1</v>
      </c>
      <c r="K231">
        <v>0</v>
      </c>
      <c r="L231">
        <v>1</v>
      </c>
      <c r="M231">
        <v>41</v>
      </c>
      <c r="N231">
        <v>30.457143783569336</v>
      </c>
      <c r="O231">
        <v>-0.22314353287220001</v>
      </c>
      <c r="P231">
        <v>4.2484951019287109</v>
      </c>
      <c r="Q231">
        <v>15.171860694885254</v>
      </c>
      <c r="R231">
        <v>0.40546509623527527</v>
      </c>
      <c r="S231">
        <v>3.4486260414123535</v>
      </c>
      <c r="T231">
        <v>5.8268852531909943E-2</v>
      </c>
      <c r="U231">
        <v>0</v>
      </c>
      <c r="V231">
        <v>-0.28141239285469055</v>
      </c>
      <c r="W231">
        <v>1</v>
      </c>
      <c r="X231">
        <v>0.15415048599243164</v>
      </c>
      <c r="Y231">
        <v>3.0956268310546875E-3</v>
      </c>
      <c r="Z231">
        <v>9.9427080154418945</v>
      </c>
      <c r="AA231">
        <v>4.0822029113769531E-2</v>
      </c>
      <c r="AB231">
        <v>0</v>
      </c>
      <c r="AC231">
        <v>13.790477752685547</v>
      </c>
      <c r="AD231">
        <v>0.57694649696350098</v>
      </c>
    </row>
    <row r="232" spans="1:30" x14ac:dyDescent="0.35">
      <c r="A232">
        <v>1989</v>
      </c>
      <c r="B232">
        <v>418076</v>
      </c>
      <c r="C232">
        <v>70</v>
      </c>
      <c r="D232">
        <v>5330000</v>
      </c>
      <c r="E232">
        <v>21840</v>
      </c>
      <c r="F232">
        <v>0.2199999988079071</v>
      </c>
      <c r="G232">
        <v>0.5</v>
      </c>
      <c r="H232">
        <v>50</v>
      </c>
      <c r="I232">
        <v>0</v>
      </c>
      <c r="J232">
        <v>0</v>
      </c>
      <c r="K232">
        <v>1</v>
      </c>
      <c r="L232">
        <v>0</v>
      </c>
      <c r="M232">
        <v>20</v>
      </c>
      <c r="N232">
        <v>14.285714149475098</v>
      </c>
      <c r="O232">
        <v>-1.5141277313232422</v>
      </c>
      <c r="P232">
        <v>4.2484951019287109</v>
      </c>
      <c r="Q232">
        <v>15.488862037658691</v>
      </c>
      <c r="R232">
        <v>-0.69314718246459961</v>
      </c>
      <c r="S232">
        <v>2.7269186973571777</v>
      </c>
      <c r="T232">
        <v>-0.22314353287220001</v>
      </c>
      <c r="U232">
        <v>1</v>
      </c>
      <c r="V232">
        <v>-1.2909841537475586</v>
      </c>
      <c r="W232">
        <v>-1</v>
      </c>
      <c r="X232">
        <v>0</v>
      </c>
      <c r="Y232">
        <v>0.3170013427734375</v>
      </c>
      <c r="Z232">
        <v>9.9914979934692383</v>
      </c>
      <c r="AA232">
        <v>4.878997802734375E-2</v>
      </c>
      <c r="AB232">
        <v>1</v>
      </c>
      <c r="AC232">
        <v>-16.171428680419922</v>
      </c>
      <c r="AD232">
        <v>-0.72170734405517578</v>
      </c>
    </row>
    <row r="233" spans="1:30" x14ac:dyDescent="0.35">
      <c r="A233">
        <v>1987</v>
      </c>
      <c r="B233">
        <v>418083</v>
      </c>
      <c r="C233">
        <v>125</v>
      </c>
      <c r="D233">
        <v>26000000</v>
      </c>
      <c r="E233">
        <v>20000</v>
      </c>
      <c r="F233">
        <v>3</v>
      </c>
      <c r="G233">
        <v>5.000000074505806E-2</v>
      </c>
      <c r="H233">
        <v>0</v>
      </c>
      <c r="I233">
        <v>1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1.0986123085021973</v>
      </c>
      <c r="P233">
        <v>4.8283138275146484</v>
      </c>
      <c r="Q233">
        <v>17.073606491088867</v>
      </c>
      <c r="R233">
        <v>-2.995732307434082</v>
      </c>
      <c r="S233">
        <v>0</v>
      </c>
      <c r="T233" t="e">
        <v>#N/A</v>
      </c>
      <c r="U233">
        <v>0</v>
      </c>
      <c r="V233" t="e">
        <v>#N/A</v>
      </c>
      <c r="W233">
        <v>0</v>
      </c>
      <c r="X233" t="e">
        <v>#N/A</v>
      </c>
      <c r="Y233" t="e">
        <v>#N/A</v>
      </c>
      <c r="Z233">
        <v>9.9034872055053711</v>
      </c>
      <c r="AA233" t="e">
        <v>#N/A</v>
      </c>
      <c r="AB233" t="e">
        <v>#N/A</v>
      </c>
      <c r="AC233" t="e">
        <v>#N/A</v>
      </c>
      <c r="AD233" t="e">
        <v>#N/A</v>
      </c>
    </row>
    <row r="234" spans="1:30" x14ac:dyDescent="0.35">
      <c r="A234">
        <v>1988</v>
      </c>
      <c r="B234">
        <v>418083</v>
      </c>
      <c r="C234">
        <v>120</v>
      </c>
      <c r="D234">
        <v>36000000</v>
      </c>
      <c r="E234">
        <v>20000</v>
      </c>
      <c r="F234">
        <v>2</v>
      </c>
      <c r="G234">
        <v>0</v>
      </c>
      <c r="H234" t="e">
        <v>#N/A</v>
      </c>
      <c r="I234">
        <v>1</v>
      </c>
      <c r="J234">
        <v>1</v>
      </c>
      <c r="K234">
        <v>0</v>
      </c>
      <c r="L234">
        <v>1</v>
      </c>
      <c r="M234">
        <v>120</v>
      </c>
      <c r="N234" t="e">
        <v>#N/A</v>
      </c>
      <c r="O234">
        <v>0.69314718246459961</v>
      </c>
      <c r="P234">
        <v>4.7874917984008789</v>
      </c>
      <c r="Q234">
        <v>17.399028778076172</v>
      </c>
      <c r="R234" t="e">
        <v>#N/A</v>
      </c>
      <c r="S234" t="e">
        <v>#N/A</v>
      </c>
      <c r="T234">
        <v>1.0986123085021973</v>
      </c>
      <c r="U234">
        <v>0</v>
      </c>
      <c r="V234">
        <v>-0.40546512603759766</v>
      </c>
      <c r="W234">
        <v>1</v>
      </c>
      <c r="X234">
        <v>-4.0822029113769531E-2</v>
      </c>
      <c r="Y234">
        <v>0.32542228698730469</v>
      </c>
      <c r="Z234">
        <v>9.9034872055053711</v>
      </c>
      <c r="AA234">
        <v>0</v>
      </c>
      <c r="AB234">
        <v>0</v>
      </c>
      <c r="AC234" t="e">
        <v>#N/A</v>
      </c>
      <c r="AD234" t="e">
        <v>#N/A</v>
      </c>
    </row>
    <row r="235" spans="1:30" x14ac:dyDescent="0.35">
      <c r="A235">
        <v>1989</v>
      </c>
      <c r="B235">
        <v>418083</v>
      </c>
      <c r="C235">
        <v>60</v>
      </c>
      <c r="D235">
        <v>22000000</v>
      </c>
      <c r="E235">
        <v>20000</v>
      </c>
      <c r="F235">
        <v>1</v>
      </c>
      <c r="G235">
        <v>2.9999999329447746E-2</v>
      </c>
      <c r="H235">
        <v>32</v>
      </c>
      <c r="I235">
        <v>1</v>
      </c>
      <c r="J235">
        <v>0</v>
      </c>
      <c r="K235">
        <v>1</v>
      </c>
      <c r="L235">
        <v>0</v>
      </c>
      <c r="M235">
        <v>20</v>
      </c>
      <c r="N235">
        <v>10.666666984558105</v>
      </c>
      <c r="O235">
        <v>0</v>
      </c>
      <c r="P235">
        <v>4.0943446159362793</v>
      </c>
      <c r="Q235">
        <v>16.906553268432617</v>
      </c>
      <c r="R235">
        <v>-3.5065579414367676</v>
      </c>
      <c r="S235">
        <v>2.4567358493804932</v>
      </c>
      <c r="T235">
        <v>0.69314718246459961</v>
      </c>
      <c r="U235">
        <v>1</v>
      </c>
      <c r="V235">
        <v>-0.69314718246459961</v>
      </c>
      <c r="W235">
        <v>-1</v>
      </c>
      <c r="X235">
        <v>-0.69314718246459961</v>
      </c>
      <c r="Y235">
        <v>-0.49247550964355469</v>
      </c>
      <c r="Z235">
        <v>9.9034872055053711</v>
      </c>
      <c r="AA235">
        <v>0</v>
      </c>
      <c r="AB235">
        <v>1</v>
      </c>
      <c r="AC235" t="e">
        <v>#N/A</v>
      </c>
      <c r="AD235" t="e">
        <v>#N/A</v>
      </c>
    </row>
    <row r="236" spans="1:30" x14ac:dyDescent="0.35">
      <c r="A236">
        <v>1987</v>
      </c>
      <c r="B236">
        <v>418084</v>
      </c>
      <c r="C236">
        <v>40</v>
      </c>
      <c r="D236">
        <v>1200000</v>
      </c>
      <c r="E236">
        <v>10000</v>
      </c>
      <c r="F236" t="e">
        <v>#N/A</v>
      </c>
      <c r="G236" t="e">
        <v>#N/A</v>
      </c>
      <c r="H236">
        <v>200</v>
      </c>
      <c r="I236">
        <v>1</v>
      </c>
      <c r="J236">
        <v>0</v>
      </c>
      <c r="K236">
        <v>0</v>
      </c>
      <c r="L236">
        <v>0</v>
      </c>
      <c r="M236">
        <v>6</v>
      </c>
      <c r="N236">
        <v>30</v>
      </c>
      <c r="O236" t="e">
        <v>#N/A</v>
      </c>
      <c r="P236">
        <v>3.6888794898986816</v>
      </c>
      <c r="Q236">
        <v>13.997832298278809</v>
      </c>
      <c r="R236" t="e">
        <v>#N/A</v>
      </c>
      <c r="S236">
        <v>3.4339871406555176</v>
      </c>
      <c r="T236" t="e">
        <v>#N/A</v>
      </c>
      <c r="U236">
        <v>0</v>
      </c>
      <c r="V236" t="e">
        <v>#N/A</v>
      </c>
      <c r="W236">
        <v>0</v>
      </c>
      <c r="X236" t="e">
        <v>#N/A</v>
      </c>
      <c r="Y236" t="e">
        <v>#N/A</v>
      </c>
      <c r="Z236">
        <v>9.2103404998779297</v>
      </c>
      <c r="AA236" t="e">
        <v>#N/A</v>
      </c>
      <c r="AB236" t="e">
        <v>#N/A</v>
      </c>
      <c r="AC236" t="e">
        <v>#N/A</v>
      </c>
      <c r="AD236" t="e">
        <v>#N/A</v>
      </c>
    </row>
    <row r="237" spans="1:30" x14ac:dyDescent="0.35">
      <c r="A237">
        <v>1988</v>
      </c>
      <c r="B237">
        <v>418084</v>
      </c>
      <c r="C237">
        <v>35</v>
      </c>
      <c r="D237">
        <v>1100000</v>
      </c>
      <c r="E237">
        <v>10300</v>
      </c>
      <c r="F237" t="e">
        <v>#N/A</v>
      </c>
      <c r="G237" t="e">
        <v>#N/A</v>
      </c>
      <c r="H237" t="e">
        <v>#N/A</v>
      </c>
      <c r="I237">
        <v>1</v>
      </c>
      <c r="J237">
        <v>1</v>
      </c>
      <c r="K237">
        <v>0</v>
      </c>
      <c r="L237">
        <v>1</v>
      </c>
      <c r="M237">
        <v>35</v>
      </c>
      <c r="N237" t="e">
        <v>#N/A</v>
      </c>
      <c r="O237" t="e">
        <v>#N/A</v>
      </c>
      <c r="P237">
        <v>3.5553481578826904</v>
      </c>
      <c r="Q237">
        <v>13.910820960998535</v>
      </c>
      <c r="R237" t="e">
        <v>#N/A</v>
      </c>
      <c r="S237" t="e">
        <v>#N/A</v>
      </c>
      <c r="T237" t="e">
        <v>#N/A</v>
      </c>
      <c r="U237">
        <v>0</v>
      </c>
      <c r="V237" t="e">
        <v>#N/A</v>
      </c>
      <c r="W237">
        <v>1</v>
      </c>
      <c r="X237">
        <v>-0.13353133201599121</v>
      </c>
      <c r="Y237">
        <v>-8.7011337280273438E-2</v>
      </c>
      <c r="Z237">
        <v>9.2398996353149414</v>
      </c>
      <c r="AA237">
        <v>2.9559135437011719E-2</v>
      </c>
      <c r="AB237">
        <v>0</v>
      </c>
      <c r="AC237" t="e">
        <v>#N/A</v>
      </c>
      <c r="AD237" t="e">
        <v>#N/A</v>
      </c>
    </row>
    <row r="238" spans="1:30" x14ac:dyDescent="0.35">
      <c r="A238">
        <v>1989</v>
      </c>
      <c r="B238">
        <v>418084</v>
      </c>
      <c r="C238">
        <v>50</v>
      </c>
      <c r="D238">
        <v>1300000</v>
      </c>
      <c r="E238">
        <v>10700</v>
      </c>
      <c r="F238" t="e">
        <v>#N/A</v>
      </c>
      <c r="G238" t="e">
        <v>#N/A</v>
      </c>
      <c r="H238">
        <v>200</v>
      </c>
      <c r="I238">
        <v>1</v>
      </c>
      <c r="J238">
        <v>0</v>
      </c>
      <c r="K238">
        <v>1</v>
      </c>
      <c r="L238">
        <v>0</v>
      </c>
      <c r="M238">
        <v>6</v>
      </c>
      <c r="N238">
        <v>24</v>
      </c>
      <c r="O238" t="e">
        <v>#N/A</v>
      </c>
      <c r="P238">
        <v>3.9120230674743652</v>
      </c>
      <c r="Q238">
        <v>14.077875137329102</v>
      </c>
      <c r="R238" t="e">
        <v>#N/A</v>
      </c>
      <c r="S238">
        <v>3.2188758850097656</v>
      </c>
      <c r="T238" t="e">
        <v>#N/A</v>
      </c>
      <c r="U238">
        <v>1</v>
      </c>
      <c r="V238" t="e">
        <v>#N/A</v>
      </c>
      <c r="W238">
        <v>-1</v>
      </c>
      <c r="X238">
        <v>0.3566749095916748</v>
      </c>
      <c r="Y238">
        <v>0.16705417633056641</v>
      </c>
      <c r="Z238">
        <v>9.2779989242553711</v>
      </c>
      <c r="AA238">
        <v>3.8099288940429688E-2</v>
      </c>
      <c r="AB238">
        <v>1</v>
      </c>
      <c r="AC238" t="e">
        <v>#N/A</v>
      </c>
      <c r="AD238" t="e">
        <v>#N/A</v>
      </c>
    </row>
    <row r="239" spans="1:30" x14ac:dyDescent="0.35">
      <c r="A239">
        <v>1987</v>
      </c>
      <c r="B239">
        <v>418091</v>
      </c>
      <c r="C239">
        <v>150</v>
      </c>
      <c r="D239">
        <v>11000000</v>
      </c>
      <c r="E239">
        <v>12000</v>
      </c>
      <c r="F239">
        <v>8.1800003051757813</v>
      </c>
      <c r="G239" t="e">
        <v>#N/A</v>
      </c>
      <c r="H239">
        <v>10</v>
      </c>
      <c r="I239">
        <v>0</v>
      </c>
      <c r="J239">
        <v>0</v>
      </c>
      <c r="K239">
        <v>0</v>
      </c>
      <c r="L239">
        <v>0</v>
      </c>
      <c r="M239">
        <v>20</v>
      </c>
      <c r="N239">
        <v>1.3333333730697632</v>
      </c>
      <c r="O239">
        <v>2.1016921997070313</v>
      </c>
      <c r="P239">
        <v>5.0106353759765625</v>
      </c>
      <c r="Q239">
        <v>16.213405609130859</v>
      </c>
      <c r="R239" t="e">
        <v>#N/A</v>
      </c>
      <c r="S239">
        <v>0.84729790687561035</v>
      </c>
      <c r="T239" t="e">
        <v>#N/A</v>
      </c>
      <c r="U239">
        <v>0</v>
      </c>
      <c r="V239" t="e">
        <v>#N/A</v>
      </c>
      <c r="W239">
        <v>0</v>
      </c>
      <c r="X239" t="e">
        <v>#N/A</v>
      </c>
      <c r="Y239" t="e">
        <v>#N/A</v>
      </c>
      <c r="Z239">
        <v>9.3926620483398438</v>
      </c>
      <c r="AA239" t="e">
        <v>#N/A</v>
      </c>
      <c r="AB239" t="e">
        <v>#N/A</v>
      </c>
      <c r="AC239" t="e">
        <v>#N/A</v>
      </c>
      <c r="AD239" t="e">
        <v>#N/A</v>
      </c>
    </row>
    <row r="240" spans="1:30" x14ac:dyDescent="0.35">
      <c r="A240">
        <v>1988</v>
      </c>
      <c r="B240">
        <v>418091</v>
      </c>
      <c r="C240">
        <v>175</v>
      </c>
      <c r="D240">
        <v>15000000</v>
      </c>
      <c r="E240">
        <v>14000</v>
      </c>
      <c r="F240">
        <v>0.67000001668930054</v>
      </c>
      <c r="G240" t="e">
        <v>#N/A</v>
      </c>
      <c r="H240">
        <v>30</v>
      </c>
      <c r="I240">
        <v>0</v>
      </c>
      <c r="J240">
        <v>1</v>
      </c>
      <c r="K240">
        <v>0</v>
      </c>
      <c r="L240">
        <v>1</v>
      </c>
      <c r="M240">
        <v>74</v>
      </c>
      <c r="N240">
        <v>12.685714721679688</v>
      </c>
      <c r="O240">
        <v>-0.40047752857208252</v>
      </c>
      <c r="P240">
        <v>5.1647858619689941</v>
      </c>
      <c r="Q240">
        <v>16.523561477661133</v>
      </c>
      <c r="R240" t="e">
        <v>#N/A</v>
      </c>
      <c r="S240">
        <v>2.6163525581359863</v>
      </c>
      <c r="T240">
        <v>2.1016921997070313</v>
      </c>
      <c r="U240">
        <v>0</v>
      </c>
      <c r="V240">
        <v>-2.5021696090698242</v>
      </c>
      <c r="W240">
        <v>1</v>
      </c>
      <c r="X240">
        <v>0.15415048599243164</v>
      </c>
      <c r="Y240">
        <v>0.31015586853027344</v>
      </c>
      <c r="Z240">
        <v>9.5468130111694336</v>
      </c>
      <c r="AA240">
        <v>0.15415096282958984</v>
      </c>
      <c r="AB240">
        <v>0</v>
      </c>
      <c r="AC240">
        <v>11.352381706237793</v>
      </c>
      <c r="AD240">
        <v>1.769054651260376</v>
      </c>
    </row>
    <row r="241" spans="1:30" x14ac:dyDescent="0.35">
      <c r="A241">
        <v>1989</v>
      </c>
      <c r="B241">
        <v>418091</v>
      </c>
      <c r="C241">
        <v>200</v>
      </c>
      <c r="D241">
        <v>18000000</v>
      </c>
      <c r="E241">
        <v>16000</v>
      </c>
      <c r="F241">
        <v>0.56000000238418579</v>
      </c>
      <c r="G241" t="e">
        <v>#N/A</v>
      </c>
      <c r="H241">
        <v>20</v>
      </c>
      <c r="I241">
        <v>0</v>
      </c>
      <c r="J241">
        <v>0</v>
      </c>
      <c r="K241">
        <v>1</v>
      </c>
      <c r="L241">
        <v>0</v>
      </c>
      <c r="M241">
        <v>50</v>
      </c>
      <c r="N241">
        <v>5</v>
      </c>
      <c r="O241">
        <v>-0.5798184871673584</v>
      </c>
      <c r="P241">
        <v>5.2983174324035645</v>
      </c>
      <c r="Q241">
        <v>16.705883026123047</v>
      </c>
      <c r="R241" t="e">
        <v>#N/A</v>
      </c>
      <c r="S241">
        <v>1.7917594909667969</v>
      </c>
      <c r="T241">
        <v>-0.40047752857208252</v>
      </c>
      <c r="U241">
        <v>1</v>
      </c>
      <c r="V241">
        <v>-0.17934095859527588</v>
      </c>
      <c r="W241">
        <v>-1</v>
      </c>
      <c r="X241">
        <v>0.13353157043457031</v>
      </c>
      <c r="Y241">
        <v>0.18232154846191406</v>
      </c>
      <c r="Z241">
        <v>9.6803436279296875</v>
      </c>
      <c r="AA241">
        <v>0.13353061676025391</v>
      </c>
      <c r="AB241">
        <v>1</v>
      </c>
      <c r="AC241">
        <v>-7.6857147216796875</v>
      </c>
      <c r="AD241">
        <v>-0.82459306716918945</v>
      </c>
    </row>
    <row r="242" spans="1:30" x14ac:dyDescent="0.35">
      <c r="A242">
        <v>1987</v>
      </c>
      <c r="B242">
        <v>418097</v>
      </c>
      <c r="C242">
        <v>80</v>
      </c>
      <c r="D242">
        <v>6000000</v>
      </c>
      <c r="E242">
        <v>12480</v>
      </c>
      <c r="F242">
        <v>1.6699999570846558</v>
      </c>
      <c r="G242">
        <v>15</v>
      </c>
      <c r="H242">
        <v>5</v>
      </c>
      <c r="I242">
        <v>0</v>
      </c>
      <c r="J242">
        <v>0</v>
      </c>
      <c r="K242">
        <v>0</v>
      </c>
      <c r="L242">
        <v>0</v>
      </c>
      <c r="M242">
        <v>5</v>
      </c>
      <c r="N242">
        <v>0.3125</v>
      </c>
      <c r="O242">
        <v>0.51282358169555664</v>
      </c>
      <c r="P242">
        <v>4.3820266723632813</v>
      </c>
      <c r="Q242">
        <v>15.607270240783691</v>
      </c>
      <c r="R242">
        <v>2.7080502510070801</v>
      </c>
      <c r="S242">
        <v>0.27193370461463928</v>
      </c>
      <c r="T242" t="e">
        <v>#N/A</v>
      </c>
      <c r="U242">
        <v>0</v>
      </c>
      <c r="V242" t="e">
        <v>#N/A</v>
      </c>
      <c r="W242">
        <v>0</v>
      </c>
      <c r="X242" t="e">
        <v>#N/A</v>
      </c>
      <c r="Y242" t="e">
        <v>#N/A</v>
      </c>
      <c r="Z242">
        <v>9.4318828582763672</v>
      </c>
      <c r="AA242" t="e">
        <v>#N/A</v>
      </c>
      <c r="AB242" t="e">
        <v>#N/A</v>
      </c>
      <c r="AC242" t="e">
        <v>#N/A</v>
      </c>
      <c r="AD242" t="e">
        <v>#N/A</v>
      </c>
    </row>
    <row r="243" spans="1:30" x14ac:dyDescent="0.35">
      <c r="A243">
        <v>1988</v>
      </c>
      <c r="B243">
        <v>418097</v>
      </c>
      <c r="C243">
        <v>150</v>
      </c>
      <c r="D243">
        <v>7700000</v>
      </c>
      <c r="E243">
        <v>14560</v>
      </c>
      <c r="F243">
        <v>1.1699999570846558</v>
      </c>
      <c r="G243">
        <v>12</v>
      </c>
      <c r="H243">
        <v>30</v>
      </c>
      <c r="I243">
        <v>0</v>
      </c>
      <c r="J243">
        <v>1</v>
      </c>
      <c r="K243">
        <v>0</v>
      </c>
      <c r="L243">
        <v>1</v>
      </c>
      <c r="M243">
        <v>14</v>
      </c>
      <c r="N243">
        <v>2.7999999523162842</v>
      </c>
      <c r="O243">
        <v>0.15700371563434601</v>
      </c>
      <c r="P243">
        <v>5.0106353759765625</v>
      </c>
      <c r="Q243">
        <v>15.856730461120605</v>
      </c>
      <c r="R243">
        <v>2.4849066734313965</v>
      </c>
      <c r="S243">
        <v>1.3350011110305786</v>
      </c>
      <c r="T243">
        <v>0.51282358169555664</v>
      </c>
      <c r="U243">
        <v>0</v>
      </c>
      <c r="V243">
        <v>-0.35581988096237183</v>
      </c>
      <c r="W243">
        <v>1</v>
      </c>
      <c r="X243">
        <v>0.62860870361328125</v>
      </c>
      <c r="Y243">
        <v>0.24946022033691406</v>
      </c>
      <c r="Z243">
        <v>9.5860328674316406</v>
      </c>
      <c r="AA243">
        <v>0.15415000915527344</v>
      </c>
      <c r="AB243">
        <v>0</v>
      </c>
      <c r="AC243">
        <v>2.4874999523162842</v>
      </c>
      <c r="AD243">
        <v>1.0630674362182617</v>
      </c>
    </row>
    <row r="244" spans="1:30" x14ac:dyDescent="0.35">
      <c r="A244">
        <v>1989</v>
      </c>
      <c r="B244">
        <v>418097</v>
      </c>
      <c r="C244">
        <v>120</v>
      </c>
      <c r="D244">
        <v>5643000</v>
      </c>
      <c r="E244">
        <v>16640</v>
      </c>
      <c r="F244">
        <v>1.4199999570846558</v>
      </c>
      <c r="G244">
        <v>10</v>
      </c>
      <c r="H244">
        <v>0</v>
      </c>
      <c r="I244">
        <v>0</v>
      </c>
      <c r="J244">
        <v>0</v>
      </c>
      <c r="K244">
        <v>1</v>
      </c>
      <c r="L244">
        <v>0</v>
      </c>
      <c r="M244">
        <v>0</v>
      </c>
      <c r="N244">
        <v>0</v>
      </c>
      <c r="O244">
        <v>0.35065683722496033</v>
      </c>
      <c r="P244">
        <v>4.7874917984008789</v>
      </c>
      <c r="Q244">
        <v>15.545926094055176</v>
      </c>
      <c r="R244">
        <v>2.3025851249694824</v>
      </c>
      <c r="S244">
        <v>0</v>
      </c>
      <c r="T244">
        <v>0.15700371563434601</v>
      </c>
      <c r="U244">
        <v>1</v>
      </c>
      <c r="V244">
        <v>0.19365312159061432</v>
      </c>
      <c r="W244">
        <v>-1</v>
      </c>
      <c r="X244">
        <v>-0.22314357757568359</v>
      </c>
      <c r="Y244">
        <v>-0.31080436706542969</v>
      </c>
      <c r="Z244">
        <v>9.7195644378662109</v>
      </c>
      <c r="AA244">
        <v>0.13353157043457031</v>
      </c>
      <c r="AB244">
        <v>1</v>
      </c>
      <c r="AC244">
        <v>-2.7999999523162842</v>
      </c>
      <c r="AD244">
        <v>-1.3350011110305786</v>
      </c>
    </row>
    <row r="245" spans="1:30" x14ac:dyDescent="0.35">
      <c r="A245">
        <v>1987</v>
      </c>
      <c r="B245">
        <v>418098</v>
      </c>
      <c r="C245">
        <v>15</v>
      </c>
      <c r="D245" t="e">
        <v>#N/A</v>
      </c>
      <c r="E245">
        <v>9360</v>
      </c>
      <c r="F245" t="e">
        <v>#N/A</v>
      </c>
      <c r="G245" t="e">
        <v>#N/A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 t="e">
        <v>#N/A</v>
      </c>
      <c r="P245">
        <v>2.7080502510070801</v>
      </c>
      <c r="Q245" t="e">
        <v>#N/A</v>
      </c>
      <c r="R245" t="e">
        <v>#N/A</v>
      </c>
      <c r="S245">
        <v>0</v>
      </c>
      <c r="T245" t="e">
        <v>#N/A</v>
      </c>
      <c r="U245">
        <v>0</v>
      </c>
      <c r="V245" t="e">
        <v>#N/A</v>
      </c>
      <c r="W245">
        <v>0</v>
      </c>
      <c r="X245" t="e">
        <v>#N/A</v>
      </c>
      <c r="Y245" t="e">
        <v>#N/A</v>
      </c>
      <c r="Z245">
        <v>9.144200325012207</v>
      </c>
      <c r="AA245" t="e">
        <v>#N/A</v>
      </c>
      <c r="AB245" t="e">
        <v>#N/A</v>
      </c>
      <c r="AC245" t="e">
        <v>#N/A</v>
      </c>
      <c r="AD245" t="e">
        <v>#N/A</v>
      </c>
    </row>
    <row r="246" spans="1:30" x14ac:dyDescent="0.35">
      <c r="A246">
        <v>1988</v>
      </c>
      <c r="B246">
        <v>418098</v>
      </c>
      <c r="C246">
        <v>18</v>
      </c>
      <c r="D246" t="e">
        <v>#N/A</v>
      </c>
      <c r="E246">
        <v>10400</v>
      </c>
      <c r="F246" t="e">
        <v>#N/A</v>
      </c>
      <c r="G246" t="e">
        <v>#N/A</v>
      </c>
      <c r="H246">
        <v>40</v>
      </c>
      <c r="I246">
        <v>0</v>
      </c>
      <c r="J246">
        <v>1</v>
      </c>
      <c r="K246">
        <v>0</v>
      </c>
      <c r="L246">
        <v>1</v>
      </c>
      <c r="M246">
        <v>18</v>
      </c>
      <c r="N246">
        <v>40</v>
      </c>
      <c r="O246" t="e">
        <v>#N/A</v>
      </c>
      <c r="P246">
        <v>2.8903717994689941</v>
      </c>
      <c r="Q246" t="e">
        <v>#N/A</v>
      </c>
      <c r="R246" t="e">
        <v>#N/A</v>
      </c>
      <c r="S246">
        <v>3.7135720252990723</v>
      </c>
      <c r="T246" t="e">
        <v>#N/A</v>
      </c>
      <c r="U246">
        <v>0</v>
      </c>
      <c r="V246" t="e">
        <v>#N/A</v>
      </c>
      <c r="W246">
        <v>1</v>
      </c>
      <c r="X246">
        <v>0.18232154846191406</v>
      </c>
      <c r="Y246" t="e">
        <v>#N/A</v>
      </c>
      <c r="Z246">
        <v>9.2495613098144531</v>
      </c>
      <c r="AA246">
        <v>0.10536098480224609</v>
      </c>
      <c r="AB246">
        <v>0</v>
      </c>
      <c r="AC246">
        <v>40</v>
      </c>
      <c r="AD246">
        <v>3.7135720252990723</v>
      </c>
    </row>
    <row r="247" spans="1:30" x14ac:dyDescent="0.35">
      <c r="A247">
        <v>1989</v>
      </c>
      <c r="B247">
        <v>418098</v>
      </c>
      <c r="C247">
        <v>22</v>
      </c>
      <c r="D247" t="e">
        <v>#N/A</v>
      </c>
      <c r="E247">
        <v>13520</v>
      </c>
      <c r="F247" t="e">
        <v>#N/A</v>
      </c>
      <c r="G247" t="e">
        <v>#N/A</v>
      </c>
      <c r="H247">
        <v>80</v>
      </c>
      <c r="I247">
        <v>0</v>
      </c>
      <c r="J247">
        <v>0</v>
      </c>
      <c r="K247">
        <v>1</v>
      </c>
      <c r="L247">
        <v>0</v>
      </c>
      <c r="M247">
        <v>3</v>
      </c>
      <c r="N247">
        <v>10.909090995788574</v>
      </c>
      <c r="O247" t="e">
        <v>#N/A</v>
      </c>
      <c r="P247">
        <v>3.0910425186157227</v>
      </c>
      <c r="Q247" t="e">
        <v>#N/A</v>
      </c>
      <c r="R247" t="e">
        <v>#N/A</v>
      </c>
      <c r="S247">
        <v>2.477302074432373</v>
      </c>
      <c r="T247" t="e">
        <v>#N/A</v>
      </c>
      <c r="U247">
        <v>1</v>
      </c>
      <c r="V247" t="e">
        <v>#N/A</v>
      </c>
      <c r="W247">
        <v>-1</v>
      </c>
      <c r="X247">
        <v>0.20067071914672852</v>
      </c>
      <c r="Y247" t="e">
        <v>#N/A</v>
      </c>
      <c r="Z247">
        <v>9.5119256973266602</v>
      </c>
      <c r="AA247">
        <v>0.26236438751220703</v>
      </c>
      <c r="AB247">
        <v>1</v>
      </c>
      <c r="AC247">
        <v>-29.090908050537109</v>
      </c>
      <c r="AD247">
        <v>-1.2362699508666992</v>
      </c>
    </row>
    <row r="248" spans="1:30" x14ac:dyDescent="0.35">
      <c r="A248">
        <v>1987</v>
      </c>
      <c r="B248">
        <v>418107</v>
      </c>
      <c r="C248">
        <v>10</v>
      </c>
      <c r="D248">
        <v>307501</v>
      </c>
      <c r="E248">
        <v>8500</v>
      </c>
      <c r="F248">
        <v>0.98000001907348633</v>
      </c>
      <c r="G248" t="e">
        <v>#N/A</v>
      </c>
      <c r="H248">
        <v>10</v>
      </c>
      <c r="I248">
        <v>0</v>
      </c>
      <c r="J248">
        <v>0</v>
      </c>
      <c r="K248">
        <v>0</v>
      </c>
      <c r="L248">
        <v>0</v>
      </c>
      <c r="M248">
        <v>10</v>
      </c>
      <c r="N248">
        <v>10</v>
      </c>
      <c r="O248">
        <v>-2.0202687010169029E-2</v>
      </c>
      <c r="P248">
        <v>2.3025851249694824</v>
      </c>
      <c r="Q248">
        <v>12.636233329772949</v>
      </c>
      <c r="R248" t="e">
        <v>#N/A</v>
      </c>
      <c r="S248">
        <v>2.397895336151123</v>
      </c>
      <c r="T248" t="e">
        <v>#N/A</v>
      </c>
      <c r="U248">
        <v>0</v>
      </c>
      <c r="V248" t="e">
        <v>#N/A</v>
      </c>
      <c r="W248">
        <v>0</v>
      </c>
      <c r="X248" t="e">
        <v>#N/A</v>
      </c>
      <c r="Y248" t="e">
        <v>#N/A</v>
      </c>
      <c r="Z248">
        <v>9.047821044921875</v>
      </c>
      <c r="AA248" t="e">
        <v>#N/A</v>
      </c>
      <c r="AB248" t="e">
        <v>#N/A</v>
      </c>
      <c r="AC248" t="e">
        <v>#N/A</v>
      </c>
      <c r="AD248" t="e">
        <v>#N/A</v>
      </c>
    </row>
    <row r="249" spans="1:30" x14ac:dyDescent="0.35">
      <c r="A249">
        <v>1988</v>
      </c>
      <c r="B249">
        <v>418107</v>
      </c>
      <c r="C249">
        <v>25</v>
      </c>
      <c r="D249">
        <v>1961818</v>
      </c>
      <c r="E249">
        <v>9000</v>
      </c>
      <c r="F249">
        <v>0.50999999046325684</v>
      </c>
      <c r="G249" t="e">
        <v>#N/A</v>
      </c>
      <c r="H249">
        <v>83</v>
      </c>
      <c r="I249">
        <v>0</v>
      </c>
      <c r="J249">
        <v>1</v>
      </c>
      <c r="K249">
        <v>0</v>
      </c>
      <c r="L249">
        <v>1</v>
      </c>
      <c r="M249">
        <v>25</v>
      </c>
      <c r="N249">
        <v>83</v>
      </c>
      <c r="O249">
        <v>-0.67334455251693726</v>
      </c>
      <c r="P249">
        <v>3.2188758850097656</v>
      </c>
      <c r="Q249">
        <v>14.489381790161133</v>
      </c>
      <c r="R249" t="e">
        <v>#N/A</v>
      </c>
      <c r="S249">
        <v>4.430816650390625</v>
      </c>
      <c r="T249">
        <v>-2.0202687010169029E-2</v>
      </c>
      <c r="U249">
        <v>0</v>
      </c>
      <c r="V249">
        <v>-0.65314185619354248</v>
      </c>
      <c r="W249">
        <v>1</v>
      </c>
      <c r="X249">
        <v>0.9162907600402832</v>
      </c>
      <c r="Y249">
        <v>1.8531484603881836</v>
      </c>
      <c r="Z249">
        <v>9.1049795150756836</v>
      </c>
      <c r="AA249">
        <v>5.7158470153808594E-2</v>
      </c>
      <c r="AB249">
        <v>0</v>
      </c>
      <c r="AC249">
        <v>73</v>
      </c>
      <c r="AD249">
        <v>2.032921314239502</v>
      </c>
    </row>
    <row r="250" spans="1:30" x14ac:dyDescent="0.35">
      <c r="A250">
        <v>1989</v>
      </c>
      <c r="B250">
        <v>418107</v>
      </c>
      <c r="C250">
        <v>34</v>
      </c>
      <c r="D250">
        <v>2650786</v>
      </c>
      <c r="E250">
        <v>9400</v>
      </c>
      <c r="F250">
        <v>0.44999998807907104</v>
      </c>
      <c r="G250" t="e">
        <v>#N/A</v>
      </c>
      <c r="H250">
        <v>15</v>
      </c>
      <c r="I250">
        <v>0</v>
      </c>
      <c r="J250">
        <v>0</v>
      </c>
      <c r="K250">
        <v>1</v>
      </c>
      <c r="L250">
        <v>0</v>
      </c>
      <c r="M250">
        <v>30</v>
      </c>
      <c r="N250">
        <v>13.235294342041016</v>
      </c>
      <c r="O250">
        <v>-0.79850775003433228</v>
      </c>
      <c r="P250">
        <v>3.5263605117797852</v>
      </c>
      <c r="Q250">
        <v>14.790367126464844</v>
      </c>
      <c r="R250" t="e">
        <v>#N/A</v>
      </c>
      <c r="S250">
        <v>2.6557242870330811</v>
      </c>
      <c r="T250">
        <v>-0.67334455251693726</v>
      </c>
      <c r="U250">
        <v>1</v>
      </c>
      <c r="V250">
        <v>-0.12516319751739502</v>
      </c>
      <c r="W250">
        <v>-1</v>
      </c>
      <c r="X250">
        <v>0.30748462677001953</v>
      </c>
      <c r="Y250">
        <v>0.30098533630371094</v>
      </c>
      <c r="Z250">
        <v>9.1484651565551758</v>
      </c>
      <c r="AA250">
        <v>4.3485641479492188E-2</v>
      </c>
      <c r="AB250">
        <v>1</v>
      </c>
      <c r="AC250">
        <v>-69.76470947265625</v>
      </c>
      <c r="AD250">
        <v>-1.7750923633575439</v>
      </c>
    </row>
    <row r="251" spans="1:30" x14ac:dyDescent="0.35">
      <c r="A251">
        <v>1987</v>
      </c>
      <c r="B251">
        <v>418109</v>
      </c>
      <c r="C251">
        <v>6</v>
      </c>
      <c r="D251">
        <v>600000</v>
      </c>
      <c r="E251">
        <v>16640</v>
      </c>
      <c r="F251" t="e">
        <v>#N/A</v>
      </c>
      <c r="G251" t="e">
        <v>#N/A</v>
      </c>
      <c r="H251">
        <v>200</v>
      </c>
      <c r="I251">
        <v>0</v>
      </c>
      <c r="J251">
        <v>0</v>
      </c>
      <c r="K251">
        <v>0</v>
      </c>
      <c r="L251">
        <v>0</v>
      </c>
      <c r="M251">
        <v>3</v>
      </c>
      <c r="N251">
        <v>100</v>
      </c>
      <c r="O251" t="e">
        <v>#N/A</v>
      </c>
      <c r="P251">
        <v>1.7917594909667969</v>
      </c>
      <c r="Q251">
        <v>13.304684638977051</v>
      </c>
      <c r="R251" t="e">
        <v>#N/A</v>
      </c>
      <c r="S251">
        <v>4.6151204109191895</v>
      </c>
      <c r="T251" t="e">
        <v>#N/A</v>
      </c>
      <c r="U251">
        <v>0</v>
      </c>
      <c r="V251" t="e">
        <v>#N/A</v>
      </c>
      <c r="W251">
        <v>0</v>
      </c>
      <c r="X251" t="e">
        <v>#N/A</v>
      </c>
      <c r="Y251" t="e">
        <v>#N/A</v>
      </c>
      <c r="Z251">
        <v>9.7195644378662109</v>
      </c>
      <c r="AA251" t="e">
        <v>#N/A</v>
      </c>
      <c r="AB251" t="e">
        <v>#N/A</v>
      </c>
      <c r="AC251" t="e">
        <v>#N/A</v>
      </c>
      <c r="AD251" t="e">
        <v>#N/A</v>
      </c>
    </row>
    <row r="252" spans="1:30" x14ac:dyDescent="0.35">
      <c r="A252">
        <v>1988</v>
      </c>
      <c r="B252">
        <v>418109</v>
      </c>
      <c r="C252">
        <v>12</v>
      </c>
      <c r="D252">
        <v>820000</v>
      </c>
      <c r="E252">
        <v>18304</v>
      </c>
      <c r="F252" t="e">
        <v>#N/A</v>
      </c>
      <c r="G252" t="e">
        <v>#N/A</v>
      </c>
      <c r="H252">
        <v>290</v>
      </c>
      <c r="I252">
        <v>0</v>
      </c>
      <c r="J252">
        <v>1</v>
      </c>
      <c r="K252">
        <v>0</v>
      </c>
      <c r="L252">
        <v>1</v>
      </c>
      <c r="M252">
        <v>5</v>
      </c>
      <c r="N252">
        <v>120.83333587646484</v>
      </c>
      <c r="O252" t="e">
        <v>#N/A</v>
      </c>
      <c r="P252">
        <v>2.4849066734313965</v>
      </c>
      <c r="Q252">
        <v>13.617059707641602</v>
      </c>
      <c r="R252" t="e">
        <v>#N/A</v>
      </c>
      <c r="S252">
        <v>4.8026537895202637</v>
      </c>
      <c r="T252" t="e">
        <v>#N/A</v>
      </c>
      <c r="U252">
        <v>0</v>
      </c>
      <c r="V252" t="e">
        <v>#N/A</v>
      </c>
      <c r="W252">
        <v>1</v>
      </c>
      <c r="X252">
        <v>0.69314718246459961</v>
      </c>
      <c r="Y252">
        <v>0.31237506866455078</v>
      </c>
      <c r="Z252">
        <v>9.8148746490478516</v>
      </c>
      <c r="AA252">
        <v>9.5310211181640625E-2</v>
      </c>
      <c r="AB252">
        <v>0</v>
      </c>
      <c r="AC252">
        <v>20.833335876464844</v>
      </c>
      <c r="AD252">
        <v>0.18753337860107422</v>
      </c>
    </row>
    <row r="253" spans="1:30" x14ac:dyDescent="0.35">
      <c r="A253">
        <v>1989</v>
      </c>
      <c r="B253">
        <v>418109</v>
      </c>
      <c r="C253">
        <v>14</v>
      </c>
      <c r="D253">
        <v>1200000</v>
      </c>
      <c r="E253">
        <v>19552</v>
      </c>
      <c r="F253" t="e">
        <v>#N/A</v>
      </c>
      <c r="G253" t="e">
        <v>#N/A</v>
      </c>
      <c r="H253">
        <v>320</v>
      </c>
      <c r="I253">
        <v>0</v>
      </c>
      <c r="J253">
        <v>0</v>
      </c>
      <c r="K253">
        <v>1</v>
      </c>
      <c r="L253">
        <v>0</v>
      </c>
      <c r="M253">
        <v>4</v>
      </c>
      <c r="N253">
        <v>91.428573608398438</v>
      </c>
      <c r="O253" t="e">
        <v>#N/A</v>
      </c>
      <c r="P253">
        <v>2.6390573978424072</v>
      </c>
      <c r="Q253">
        <v>13.997832298278809</v>
      </c>
      <c r="R253" t="e">
        <v>#N/A</v>
      </c>
      <c r="S253">
        <v>4.5264363288879395</v>
      </c>
      <c r="T253" t="e">
        <v>#N/A</v>
      </c>
      <c r="U253">
        <v>1</v>
      </c>
      <c r="V253" t="e">
        <v>#N/A</v>
      </c>
      <c r="W253">
        <v>-1</v>
      </c>
      <c r="X253">
        <v>0.15415072441101074</v>
      </c>
      <c r="Y253">
        <v>0.38077259063720703</v>
      </c>
      <c r="Z253">
        <v>9.8808326721191406</v>
      </c>
      <c r="AA253">
        <v>6.5958023071289063E-2</v>
      </c>
      <c r="AB253">
        <v>1</v>
      </c>
      <c r="AC253">
        <v>-29.404762268066406</v>
      </c>
      <c r="AD253">
        <v>-0.27621746063232422</v>
      </c>
    </row>
    <row r="254" spans="1:30" x14ac:dyDescent="0.35">
      <c r="A254">
        <v>1987</v>
      </c>
      <c r="B254">
        <v>418118</v>
      </c>
      <c r="C254">
        <v>16</v>
      </c>
      <c r="D254">
        <v>1608573</v>
      </c>
      <c r="E254">
        <v>35000</v>
      </c>
      <c r="F254">
        <v>1</v>
      </c>
      <c r="G254">
        <v>10</v>
      </c>
      <c r="H254">
        <v>5</v>
      </c>
      <c r="I254">
        <v>0</v>
      </c>
      <c r="J254">
        <v>0</v>
      </c>
      <c r="K254">
        <v>0</v>
      </c>
      <c r="L254">
        <v>0</v>
      </c>
      <c r="M254">
        <v>10</v>
      </c>
      <c r="N254">
        <v>3.125</v>
      </c>
      <c r="O254">
        <v>0</v>
      </c>
      <c r="P254">
        <v>2.7725887298583984</v>
      </c>
      <c r="Q254">
        <v>14.290858268737793</v>
      </c>
      <c r="R254">
        <v>2.3025851249694824</v>
      </c>
      <c r="S254">
        <v>1.4170659780502319</v>
      </c>
      <c r="T254" t="e">
        <v>#N/A</v>
      </c>
      <c r="U254">
        <v>0</v>
      </c>
      <c r="V254" t="e">
        <v>#N/A</v>
      </c>
      <c r="W254">
        <v>0</v>
      </c>
      <c r="X254" t="e">
        <v>#N/A</v>
      </c>
      <c r="Y254" t="e">
        <v>#N/A</v>
      </c>
      <c r="Z254">
        <v>10.463103294372559</v>
      </c>
      <c r="AA254" t="e">
        <v>#N/A</v>
      </c>
      <c r="AB254" t="e">
        <v>#N/A</v>
      </c>
      <c r="AC254" t="e">
        <v>#N/A</v>
      </c>
      <c r="AD254" t="e">
        <v>#N/A</v>
      </c>
    </row>
    <row r="255" spans="1:30" x14ac:dyDescent="0.35">
      <c r="A255">
        <v>1988</v>
      </c>
      <c r="B255">
        <v>418118</v>
      </c>
      <c r="C255">
        <v>16</v>
      </c>
      <c r="D255">
        <v>1342236</v>
      </c>
      <c r="E255">
        <v>38000</v>
      </c>
      <c r="F255">
        <v>0.5</v>
      </c>
      <c r="G255">
        <v>5</v>
      </c>
      <c r="H255">
        <v>25</v>
      </c>
      <c r="I255">
        <v>0</v>
      </c>
      <c r="J255">
        <v>1</v>
      </c>
      <c r="K255">
        <v>0</v>
      </c>
      <c r="L255">
        <v>1</v>
      </c>
      <c r="M255">
        <v>16</v>
      </c>
      <c r="N255">
        <v>25</v>
      </c>
      <c r="O255">
        <v>-0.69314718246459961</v>
      </c>
      <c r="P255">
        <v>2.7725887298583984</v>
      </c>
      <c r="Q255">
        <v>14.109847068786621</v>
      </c>
      <c r="R255">
        <v>1.6094379425048828</v>
      </c>
      <c r="S255">
        <v>3.25809645652771</v>
      </c>
      <c r="T255">
        <v>0</v>
      </c>
      <c r="U255">
        <v>0</v>
      </c>
      <c r="V255">
        <v>-0.69314718246459961</v>
      </c>
      <c r="W255">
        <v>1</v>
      </c>
      <c r="X255">
        <v>0</v>
      </c>
      <c r="Y255">
        <v>-0.18101119995117188</v>
      </c>
      <c r="Z255">
        <v>10.545341491699219</v>
      </c>
      <c r="AA255">
        <v>8.2238197326660156E-2</v>
      </c>
      <c r="AB255">
        <v>0</v>
      </c>
      <c r="AC255">
        <v>21.875</v>
      </c>
      <c r="AD255">
        <v>1.841030478477478</v>
      </c>
    </row>
    <row r="256" spans="1:30" x14ac:dyDescent="0.35">
      <c r="A256">
        <v>1989</v>
      </c>
      <c r="B256">
        <v>418118</v>
      </c>
      <c r="C256">
        <v>16</v>
      </c>
      <c r="D256">
        <v>1504283</v>
      </c>
      <c r="E256">
        <v>41000</v>
      </c>
      <c r="F256">
        <v>0.10000000149011612</v>
      </c>
      <c r="G256">
        <v>1</v>
      </c>
      <c r="H256">
        <v>5</v>
      </c>
      <c r="I256">
        <v>0</v>
      </c>
      <c r="J256">
        <v>0</v>
      </c>
      <c r="K256">
        <v>1</v>
      </c>
      <c r="L256">
        <v>0</v>
      </c>
      <c r="M256">
        <v>10</v>
      </c>
      <c r="N256">
        <v>3.125</v>
      </c>
      <c r="O256">
        <v>-2.3025851249694824</v>
      </c>
      <c r="P256">
        <v>2.7725887298583984</v>
      </c>
      <c r="Q256">
        <v>14.223827362060547</v>
      </c>
      <c r="R256">
        <v>0</v>
      </c>
      <c r="S256">
        <v>1.4170659780502319</v>
      </c>
      <c r="T256">
        <v>-0.69314718246459961</v>
      </c>
      <c r="U256">
        <v>1</v>
      </c>
      <c r="V256">
        <v>-1.6094379425048828</v>
      </c>
      <c r="W256">
        <v>-1</v>
      </c>
      <c r="X256">
        <v>0</v>
      </c>
      <c r="Y256">
        <v>0.11398029327392578</v>
      </c>
      <c r="Z256">
        <v>10.62132740020752</v>
      </c>
      <c r="AA256">
        <v>7.5985908508300781E-2</v>
      </c>
      <c r="AB256">
        <v>1</v>
      </c>
      <c r="AC256">
        <v>-21.875</v>
      </c>
      <c r="AD256">
        <v>-1.841030478477478</v>
      </c>
    </row>
    <row r="257" spans="1:30" x14ac:dyDescent="0.35">
      <c r="A257">
        <v>1987</v>
      </c>
      <c r="B257">
        <v>418124</v>
      </c>
      <c r="C257">
        <v>15</v>
      </c>
      <c r="D257">
        <v>1600000</v>
      </c>
      <c r="E257">
        <v>12000</v>
      </c>
      <c r="F257" t="e">
        <v>#N/A</v>
      </c>
      <c r="G257" t="e">
        <v>#N/A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 t="e">
        <v>#N/A</v>
      </c>
      <c r="P257">
        <v>2.7080502510070801</v>
      </c>
      <c r="Q257">
        <v>14.285513877868652</v>
      </c>
      <c r="R257" t="e">
        <v>#N/A</v>
      </c>
      <c r="S257">
        <v>0</v>
      </c>
      <c r="T257" t="e">
        <v>#N/A</v>
      </c>
      <c r="U257">
        <v>0</v>
      </c>
      <c r="V257" t="e">
        <v>#N/A</v>
      </c>
      <c r="W257">
        <v>0</v>
      </c>
      <c r="X257" t="e">
        <v>#N/A</v>
      </c>
      <c r="Y257" t="e">
        <v>#N/A</v>
      </c>
      <c r="Z257">
        <v>9.3926620483398438</v>
      </c>
      <c r="AA257" t="e">
        <v>#N/A</v>
      </c>
      <c r="AB257" t="e">
        <v>#N/A</v>
      </c>
      <c r="AC257" t="e">
        <v>#N/A</v>
      </c>
      <c r="AD257" t="e">
        <v>#N/A</v>
      </c>
    </row>
    <row r="258" spans="1:30" x14ac:dyDescent="0.35">
      <c r="A258">
        <v>1988</v>
      </c>
      <c r="B258">
        <v>418124</v>
      </c>
      <c r="C258">
        <v>20</v>
      </c>
      <c r="D258">
        <v>1800000</v>
      </c>
      <c r="E258">
        <v>13000</v>
      </c>
      <c r="F258" t="e">
        <v>#N/A</v>
      </c>
      <c r="G258" t="e">
        <v>#N/A</v>
      </c>
      <c r="H258">
        <v>40</v>
      </c>
      <c r="I258">
        <v>0</v>
      </c>
      <c r="J258">
        <v>1</v>
      </c>
      <c r="K258">
        <v>0</v>
      </c>
      <c r="L258">
        <v>1</v>
      </c>
      <c r="M258">
        <v>9</v>
      </c>
      <c r="N258">
        <v>18</v>
      </c>
      <c r="O258" t="e">
        <v>#N/A</v>
      </c>
      <c r="P258">
        <v>2.995732307434082</v>
      </c>
      <c r="Q258">
        <v>14.403297424316406</v>
      </c>
      <c r="R258" t="e">
        <v>#N/A</v>
      </c>
      <c r="S258">
        <v>2.9444389343261719</v>
      </c>
      <c r="T258" t="e">
        <v>#N/A</v>
      </c>
      <c r="U258">
        <v>0</v>
      </c>
      <c r="V258" t="e">
        <v>#N/A</v>
      </c>
      <c r="W258">
        <v>1</v>
      </c>
      <c r="X258">
        <v>0.28768205642700195</v>
      </c>
      <c r="Y258">
        <v>0.11778354644775391</v>
      </c>
      <c r="Z258">
        <v>9.4727048873901367</v>
      </c>
      <c r="AA258">
        <v>8.0042839050292969E-2</v>
      </c>
      <c r="AB258">
        <v>0</v>
      </c>
      <c r="AC258">
        <v>18</v>
      </c>
      <c r="AD258">
        <v>2.9444389343261719</v>
      </c>
    </row>
    <row r="259" spans="1:30" x14ac:dyDescent="0.35">
      <c r="A259">
        <v>1989</v>
      </c>
      <c r="B259">
        <v>418124</v>
      </c>
      <c r="C259">
        <v>26</v>
      </c>
      <c r="D259">
        <v>2000000</v>
      </c>
      <c r="E259">
        <v>16000</v>
      </c>
      <c r="F259" t="e">
        <v>#N/A</v>
      </c>
      <c r="G259" t="e">
        <v>#N/A</v>
      </c>
      <c r="H259">
        <v>8</v>
      </c>
      <c r="I259">
        <v>0</v>
      </c>
      <c r="J259">
        <v>0</v>
      </c>
      <c r="K259">
        <v>1</v>
      </c>
      <c r="L259">
        <v>0</v>
      </c>
      <c r="M259">
        <v>6</v>
      </c>
      <c r="N259">
        <v>1.8461538553237915</v>
      </c>
      <c r="O259" t="e">
        <v>#N/A</v>
      </c>
      <c r="P259">
        <v>3.25809645652771</v>
      </c>
      <c r="Q259">
        <v>14.508657455444336</v>
      </c>
      <c r="R259" t="e">
        <v>#N/A</v>
      </c>
      <c r="S259">
        <v>1.0459685325622559</v>
      </c>
      <c r="T259" t="e">
        <v>#N/A</v>
      </c>
      <c r="U259">
        <v>1</v>
      </c>
      <c r="V259" t="e">
        <v>#N/A</v>
      </c>
      <c r="W259">
        <v>-1</v>
      </c>
      <c r="X259">
        <v>0.26236414909362793</v>
      </c>
      <c r="Y259">
        <v>0.10536003112792969</v>
      </c>
      <c r="Z259">
        <v>9.6803436279296875</v>
      </c>
      <c r="AA259">
        <v>0.20763874053955078</v>
      </c>
      <c r="AB259">
        <v>1</v>
      </c>
      <c r="AC259">
        <v>-16.153846740722656</v>
      </c>
      <c r="AD259">
        <v>-1.898470401763916</v>
      </c>
    </row>
    <row r="260" spans="1:30" x14ac:dyDescent="0.35">
      <c r="A260">
        <v>1987</v>
      </c>
      <c r="B260">
        <v>418125</v>
      </c>
      <c r="C260">
        <v>72</v>
      </c>
      <c r="D260">
        <v>10467040</v>
      </c>
      <c r="E260">
        <v>17700</v>
      </c>
      <c r="F260">
        <v>0.44999998807907104</v>
      </c>
      <c r="G260" t="e">
        <v>#N/A</v>
      </c>
      <c r="H260">
        <v>10</v>
      </c>
      <c r="I260">
        <v>0</v>
      </c>
      <c r="J260">
        <v>0</v>
      </c>
      <c r="K260">
        <v>0</v>
      </c>
      <c r="L260">
        <v>0</v>
      </c>
      <c r="M260">
        <v>67</v>
      </c>
      <c r="N260">
        <v>9.3055553436279297</v>
      </c>
      <c r="O260">
        <v>-0.79850775003433228</v>
      </c>
      <c r="P260">
        <v>4.2766661643981934</v>
      </c>
      <c r="Q260">
        <v>16.163742065429688</v>
      </c>
      <c r="R260" t="e">
        <v>#N/A</v>
      </c>
      <c r="S260">
        <v>2.3326830863952637</v>
      </c>
      <c r="T260" t="e">
        <v>#N/A</v>
      </c>
      <c r="U260">
        <v>0</v>
      </c>
      <c r="V260" t="e">
        <v>#N/A</v>
      </c>
      <c r="W260">
        <v>0</v>
      </c>
      <c r="X260" t="e">
        <v>#N/A</v>
      </c>
      <c r="Y260" t="e">
        <v>#N/A</v>
      </c>
      <c r="Z260">
        <v>9.7813196182250977</v>
      </c>
      <c r="AA260" t="e">
        <v>#N/A</v>
      </c>
      <c r="AB260" t="e">
        <v>#N/A</v>
      </c>
      <c r="AC260" t="e">
        <v>#N/A</v>
      </c>
      <c r="AD260" t="e">
        <v>#N/A</v>
      </c>
    </row>
    <row r="261" spans="1:30" x14ac:dyDescent="0.35">
      <c r="A261">
        <v>1988</v>
      </c>
      <c r="B261">
        <v>418125</v>
      </c>
      <c r="C261">
        <v>128</v>
      </c>
      <c r="D261">
        <v>15440030</v>
      </c>
      <c r="E261">
        <v>19350</v>
      </c>
      <c r="F261">
        <v>0.61000001430511475</v>
      </c>
      <c r="G261" t="e">
        <v>#N/A</v>
      </c>
      <c r="H261">
        <v>31</v>
      </c>
      <c r="I261">
        <v>0</v>
      </c>
      <c r="J261">
        <v>1</v>
      </c>
      <c r="K261">
        <v>0</v>
      </c>
      <c r="L261">
        <v>1</v>
      </c>
      <c r="M261">
        <v>128</v>
      </c>
      <c r="N261">
        <v>31</v>
      </c>
      <c r="O261">
        <v>-0.49429631233215332</v>
      </c>
      <c r="P261">
        <v>4.8520302772521973</v>
      </c>
      <c r="Q261">
        <v>16.552474975585938</v>
      </c>
      <c r="R261" t="e">
        <v>#N/A</v>
      </c>
      <c r="S261">
        <v>3.465735912322998</v>
      </c>
      <c r="T261">
        <v>-0.79850775003433228</v>
      </c>
      <c r="U261">
        <v>0</v>
      </c>
      <c r="V261">
        <v>0.30421143770217896</v>
      </c>
      <c r="W261">
        <v>1</v>
      </c>
      <c r="X261">
        <v>0.57536411285400391</v>
      </c>
      <c r="Y261">
        <v>0.38873291015625</v>
      </c>
      <c r="Z261">
        <v>9.870448112487793</v>
      </c>
      <c r="AA261">
        <v>8.9128494262695313E-2</v>
      </c>
      <c r="AB261">
        <v>0</v>
      </c>
      <c r="AC261">
        <v>21.69444465637207</v>
      </c>
      <c r="AD261">
        <v>1.1330528259277344</v>
      </c>
    </row>
    <row r="262" spans="1:30" x14ac:dyDescent="0.35">
      <c r="A262">
        <v>1989</v>
      </c>
      <c r="B262">
        <v>418125</v>
      </c>
      <c r="C262">
        <v>168</v>
      </c>
      <c r="D262">
        <v>22979550</v>
      </c>
      <c r="E262">
        <v>23250</v>
      </c>
      <c r="F262">
        <v>0.60000002384185791</v>
      </c>
      <c r="G262" t="e">
        <v>#N/A</v>
      </c>
      <c r="H262">
        <v>14</v>
      </c>
      <c r="I262">
        <v>0</v>
      </c>
      <c r="J262">
        <v>0</v>
      </c>
      <c r="K262">
        <v>1</v>
      </c>
      <c r="L262">
        <v>0</v>
      </c>
      <c r="M262">
        <v>108</v>
      </c>
      <c r="N262">
        <v>9</v>
      </c>
      <c r="O262">
        <v>-0.51082557439804077</v>
      </c>
      <c r="P262">
        <v>5.1239638328552246</v>
      </c>
      <c r="Q262">
        <v>16.950115203857422</v>
      </c>
      <c r="R262" t="e">
        <v>#N/A</v>
      </c>
      <c r="S262">
        <v>2.3025851249694824</v>
      </c>
      <c r="T262">
        <v>-0.49429631233215332</v>
      </c>
      <c r="U262">
        <v>1</v>
      </c>
      <c r="V262">
        <v>-1.6529262065887451E-2</v>
      </c>
      <c r="W262">
        <v>-1</v>
      </c>
      <c r="X262">
        <v>0.27193355560302734</v>
      </c>
      <c r="Y262">
        <v>0.39764022827148438</v>
      </c>
      <c r="Z262">
        <v>10.054059982299805</v>
      </c>
      <c r="AA262">
        <v>0.18361186981201172</v>
      </c>
      <c r="AB262">
        <v>1</v>
      </c>
      <c r="AC262">
        <v>-22</v>
      </c>
      <c r="AD262">
        <v>-1.1631507873535156</v>
      </c>
    </row>
    <row r="263" spans="1:30" x14ac:dyDescent="0.35">
      <c r="A263">
        <v>1987</v>
      </c>
      <c r="B263">
        <v>418126</v>
      </c>
      <c r="C263">
        <v>60</v>
      </c>
      <c r="D263">
        <v>5600000</v>
      </c>
      <c r="E263">
        <v>23000</v>
      </c>
      <c r="F263" t="e">
        <v>#N/A</v>
      </c>
      <c r="G263" t="e">
        <v>#N/A</v>
      </c>
      <c r="H263">
        <v>30</v>
      </c>
      <c r="I263">
        <v>0</v>
      </c>
      <c r="J263">
        <v>0</v>
      </c>
      <c r="K263">
        <v>0</v>
      </c>
      <c r="L263">
        <v>0</v>
      </c>
      <c r="M263">
        <v>10</v>
      </c>
      <c r="N263">
        <v>5</v>
      </c>
      <c r="O263" t="e">
        <v>#N/A</v>
      </c>
      <c r="P263">
        <v>4.0943446159362793</v>
      </c>
      <c r="Q263">
        <v>15.538277626037598</v>
      </c>
      <c r="R263" t="e">
        <v>#N/A</v>
      </c>
      <c r="S263">
        <v>1.7917594909667969</v>
      </c>
      <c r="T263" t="e">
        <v>#N/A</v>
      </c>
      <c r="U263">
        <v>0</v>
      </c>
      <c r="V263" t="e">
        <v>#N/A</v>
      </c>
      <c r="W263">
        <v>0</v>
      </c>
      <c r="X263" t="e">
        <v>#N/A</v>
      </c>
      <c r="Y263" t="e">
        <v>#N/A</v>
      </c>
      <c r="Z263">
        <v>10.043249130249023</v>
      </c>
      <c r="AA263" t="e">
        <v>#N/A</v>
      </c>
      <c r="AB263" t="e">
        <v>#N/A</v>
      </c>
      <c r="AC263" t="e">
        <v>#N/A</v>
      </c>
      <c r="AD263" t="e">
        <v>#N/A</v>
      </c>
    </row>
    <row r="264" spans="1:30" x14ac:dyDescent="0.35">
      <c r="A264">
        <v>1988</v>
      </c>
      <c r="B264">
        <v>418126</v>
      </c>
      <c r="C264">
        <v>50</v>
      </c>
      <c r="D264">
        <v>6200000</v>
      </c>
      <c r="E264">
        <v>25000</v>
      </c>
      <c r="F264" t="e">
        <v>#N/A</v>
      </c>
      <c r="G264" t="e">
        <v>#N/A</v>
      </c>
      <c r="H264">
        <v>48</v>
      </c>
      <c r="I264">
        <v>0</v>
      </c>
      <c r="J264">
        <v>1</v>
      </c>
      <c r="K264">
        <v>0</v>
      </c>
      <c r="L264">
        <v>1</v>
      </c>
      <c r="M264">
        <v>50</v>
      </c>
      <c r="N264">
        <v>48</v>
      </c>
      <c r="O264" t="e">
        <v>#N/A</v>
      </c>
      <c r="P264">
        <v>3.9120230674743652</v>
      </c>
      <c r="Q264">
        <v>15.640059471130371</v>
      </c>
      <c r="R264" t="e">
        <v>#N/A</v>
      </c>
      <c r="S264">
        <v>3.8918201923370361</v>
      </c>
      <c r="T264" t="e">
        <v>#N/A</v>
      </c>
      <c r="U264">
        <v>0</v>
      </c>
      <c r="V264" t="e">
        <v>#N/A</v>
      </c>
      <c r="W264">
        <v>1</v>
      </c>
      <c r="X264">
        <v>-0.18232154846191406</v>
      </c>
      <c r="Y264">
        <v>0.10178184509277344</v>
      </c>
      <c r="Z264">
        <v>10.126630783081055</v>
      </c>
      <c r="AA264">
        <v>8.338165283203125E-2</v>
      </c>
      <c r="AB264">
        <v>0</v>
      </c>
      <c r="AC264">
        <v>43</v>
      </c>
      <c r="AD264">
        <v>2.1000607013702393</v>
      </c>
    </row>
    <row r="265" spans="1:30" x14ac:dyDescent="0.35">
      <c r="A265">
        <v>1989</v>
      </c>
      <c r="B265">
        <v>418126</v>
      </c>
      <c r="C265">
        <v>48</v>
      </c>
      <c r="D265">
        <v>6300000</v>
      </c>
      <c r="E265">
        <v>27000</v>
      </c>
      <c r="F265" t="e">
        <v>#N/A</v>
      </c>
      <c r="G265" t="e">
        <v>#N/A</v>
      </c>
      <c r="H265">
        <v>30</v>
      </c>
      <c r="I265">
        <v>0</v>
      </c>
      <c r="J265">
        <v>0</v>
      </c>
      <c r="K265">
        <v>1</v>
      </c>
      <c r="L265">
        <v>0</v>
      </c>
      <c r="M265">
        <v>6</v>
      </c>
      <c r="N265">
        <v>3.75</v>
      </c>
      <c r="O265" t="e">
        <v>#N/A</v>
      </c>
      <c r="P265">
        <v>3.8712010383605957</v>
      </c>
      <c r="Q265">
        <v>15.656060218811035</v>
      </c>
      <c r="R265" t="e">
        <v>#N/A</v>
      </c>
      <c r="S265">
        <v>1.5581445693969727</v>
      </c>
      <c r="T265" t="e">
        <v>#N/A</v>
      </c>
      <c r="U265">
        <v>1</v>
      </c>
      <c r="V265" t="e">
        <v>#N/A</v>
      </c>
      <c r="W265">
        <v>-1</v>
      </c>
      <c r="X265">
        <v>-4.0822029113769531E-2</v>
      </c>
      <c r="Y265">
        <v>1.6000747680664063E-2</v>
      </c>
      <c r="Z265">
        <v>10.203592300415039</v>
      </c>
      <c r="AA265">
        <v>7.6961517333984375E-2</v>
      </c>
      <c r="AB265">
        <v>1</v>
      </c>
      <c r="AC265">
        <v>-44.25</v>
      </c>
      <c r="AD265">
        <v>-2.3336756229400635</v>
      </c>
    </row>
    <row r="266" spans="1:30" x14ac:dyDescent="0.35">
      <c r="A266">
        <v>1987</v>
      </c>
      <c r="B266">
        <v>418140</v>
      </c>
      <c r="C266">
        <v>17</v>
      </c>
      <c r="D266" t="e">
        <v>#N/A</v>
      </c>
      <c r="E266" t="e">
        <v>#N/A</v>
      </c>
      <c r="F266">
        <v>8</v>
      </c>
      <c r="G266" t="e">
        <v>#N/A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2.0794415473937988</v>
      </c>
      <c r="P266">
        <v>2.8332133293151855</v>
      </c>
      <c r="Q266" t="e">
        <v>#N/A</v>
      </c>
      <c r="R266" t="e">
        <v>#N/A</v>
      </c>
      <c r="S266">
        <v>0</v>
      </c>
      <c r="T266" t="e">
        <v>#N/A</v>
      </c>
      <c r="U266">
        <v>0</v>
      </c>
      <c r="V266" t="e">
        <v>#N/A</v>
      </c>
      <c r="W266">
        <v>0</v>
      </c>
      <c r="X266" t="e">
        <v>#N/A</v>
      </c>
      <c r="Y266" t="e">
        <v>#N/A</v>
      </c>
      <c r="Z266" t="e">
        <v>#N/A</v>
      </c>
      <c r="AA266" t="e">
        <v>#N/A</v>
      </c>
      <c r="AB266" t="e">
        <v>#N/A</v>
      </c>
      <c r="AC266" t="e">
        <v>#N/A</v>
      </c>
      <c r="AD266" t="e">
        <v>#N/A</v>
      </c>
    </row>
    <row r="267" spans="1:30" x14ac:dyDescent="0.35">
      <c r="A267">
        <v>1988</v>
      </c>
      <c r="B267">
        <v>418140</v>
      </c>
      <c r="C267">
        <v>23</v>
      </c>
      <c r="D267" t="e">
        <v>#N/A</v>
      </c>
      <c r="E267" t="e">
        <v>#N/A</v>
      </c>
      <c r="F267">
        <v>4</v>
      </c>
      <c r="G267" t="e">
        <v>#N/A</v>
      </c>
      <c r="H267">
        <v>80</v>
      </c>
      <c r="I267">
        <v>0</v>
      </c>
      <c r="J267">
        <v>1</v>
      </c>
      <c r="K267">
        <v>0</v>
      </c>
      <c r="L267">
        <v>1</v>
      </c>
      <c r="M267">
        <v>23</v>
      </c>
      <c r="N267">
        <v>80</v>
      </c>
      <c r="O267">
        <v>1.3862943649291992</v>
      </c>
      <c r="P267">
        <v>3.1354942321777344</v>
      </c>
      <c r="Q267" t="e">
        <v>#N/A</v>
      </c>
      <c r="R267" t="e">
        <v>#N/A</v>
      </c>
      <c r="S267">
        <v>4.3944492340087891</v>
      </c>
      <c r="T267">
        <v>2.0794415473937988</v>
      </c>
      <c r="U267">
        <v>0</v>
      </c>
      <c r="V267">
        <v>-0.69314718246459961</v>
      </c>
      <c r="W267">
        <v>1</v>
      </c>
      <c r="X267">
        <v>0.30228090286254883</v>
      </c>
      <c r="Y267" t="e">
        <v>#N/A</v>
      </c>
      <c r="Z267" t="e">
        <v>#N/A</v>
      </c>
      <c r="AA267" t="e">
        <v>#N/A</v>
      </c>
      <c r="AB267">
        <v>0</v>
      </c>
      <c r="AC267">
        <v>80</v>
      </c>
      <c r="AD267">
        <v>4.3944492340087891</v>
      </c>
    </row>
    <row r="268" spans="1:30" x14ac:dyDescent="0.35">
      <c r="A268">
        <v>1989</v>
      </c>
      <c r="B268">
        <v>418140</v>
      </c>
      <c r="C268">
        <v>20</v>
      </c>
      <c r="D268" t="e">
        <v>#N/A</v>
      </c>
      <c r="E268" t="e">
        <v>#N/A</v>
      </c>
      <c r="F268">
        <v>2.5</v>
      </c>
      <c r="G268" t="e">
        <v>#N/A</v>
      </c>
      <c r="H268">
        <v>40</v>
      </c>
      <c r="I268">
        <v>0</v>
      </c>
      <c r="J268">
        <v>0</v>
      </c>
      <c r="K268">
        <v>1</v>
      </c>
      <c r="L268">
        <v>0</v>
      </c>
      <c r="M268">
        <v>6</v>
      </c>
      <c r="N268">
        <v>12</v>
      </c>
      <c r="O268">
        <v>0.9162907600402832</v>
      </c>
      <c r="P268">
        <v>2.995732307434082</v>
      </c>
      <c r="Q268" t="e">
        <v>#N/A</v>
      </c>
      <c r="R268" t="e">
        <v>#N/A</v>
      </c>
      <c r="S268">
        <v>2.5649492740631104</v>
      </c>
      <c r="T268">
        <v>1.3862943649291992</v>
      </c>
      <c r="U268">
        <v>1</v>
      </c>
      <c r="V268">
        <v>-0.47000360488891602</v>
      </c>
      <c r="W268">
        <v>-1</v>
      </c>
      <c r="X268">
        <v>-0.13976192474365234</v>
      </c>
      <c r="Y268" t="e">
        <v>#N/A</v>
      </c>
      <c r="Z268" t="e">
        <v>#N/A</v>
      </c>
      <c r="AA268" t="e">
        <v>#N/A</v>
      </c>
      <c r="AB268">
        <v>1</v>
      </c>
      <c r="AC268">
        <v>-68</v>
      </c>
      <c r="AD268">
        <v>-1.8294999599456787</v>
      </c>
    </row>
    <row r="269" spans="1:30" x14ac:dyDescent="0.35">
      <c r="A269">
        <v>1987</v>
      </c>
      <c r="B269">
        <v>418147</v>
      </c>
      <c r="C269">
        <v>15</v>
      </c>
      <c r="D269">
        <v>726833</v>
      </c>
      <c r="E269">
        <v>9048</v>
      </c>
      <c r="F269" t="e">
        <v>#N/A</v>
      </c>
      <c r="G269" t="e">
        <v>#N/A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 t="e">
        <v>#N/A</v>
      </c>
      <c r="P269">
        <v>2.7080502510070801</v>
      </c>
      <c r="Q269">
        <v>13.496452331542969</v>
      </c>
      <c r="R269" t="e">
        <v>#N/A</v>
      </c>
      <c r="S269">
        <v>0</v>
      </c>
      <c r="T269" t="e">
        <v>#N/A</v>
      </c>
      <c r="U269">
        <v>0</v>
      </c>
      <c r="V269" t="e">
        <v>#N/A</v>
      </c>
      <c r="W269">
        <v>0</v>
      </c>
      <c r="X269" t="e">
        <v>#N/A</v>
      </c>
      <c r="Y269" t="e">
        <v>#N/A</v>
      </c>
      <c r="Z269">
        <v>9.1102991104125977</v>
      </c>
      <c r="AA269" t="e">
        <v>#N/A</v>
      </c>
      <c r="AB269" t="e">
        <v>#N/A</v>
      </c>
      <c r="AC269" t="e">
        <v>#N/A</v>
      </c>
      <c r="AD269" t="e">
        <v>#N/A</v>
      </c>
    </row>
    <row r="270" spans="1:30" x14ac:dyDescent="0.35">
      <c r="A270">
        <v>1988</v>
      </c>
      <c r="B270">
        <v>418147</v>
      </c>
      <c r="C270">
        <v>80</v>
      </c>
      <c r="D270">
        <v>4005963</v>
      </c>
      <c r="E270">
        <v>10088</v>
      </c>
      <c r="F270" t="e">
        <v>#N/A</v>
      </c>
      <c r="G270" t="e">
        <v>#N/A</v>
      </c>
      <c r="H270">
        <v>40</v>
      </c>
      <c r="I270">
        <v>0</v>
      </c>
      <c r="J270">
        <v>0</v>
      </c>
      <c r="K270">
        <v>0</v>
      </c>
      <c r="L270">
        <v>1</v>
      </c>
      <c r="M270">
        <v>40</v>
      </c>
      <c r="N270">
        <v>20</v>
      </c>
      <c r="O270" t="e">
        <v>#N/A</v>
      </c>
      <c r="P270">
        <v>4.3820266723632813</v>
      </c>
      <c r="Q270">
        <v>15.20329475402832</v>
      </c>
      <c r="R270" t="e">
        <v>#N/A</v>
      </c>
      <c r="S270">
        <v>3.0445225238800049</v>
      </c>
      <c r="T270" t="e">
        <v>#N/A</v>
      </c>
      <c r="U270">
        <v>0</v>
      </c>
      <c r="V270" t="e">
        <v>#N/A</v>
      </c>
      <c r="W270">
        <v>0</v>
      </c>
      <c r="X270">
        <v>1.6739764213562012</v>
      </c>
      <c r="Y270">
        <v>1.7068424224853516</v>
      </c>
      <c r="Z270">
        <v>9.2191019058227539</v>
      </c>
      <c r="AA270">
        <v>0.10880279541015625</v>
      </c>
      <c r="AB270">
        <v>0</v>
      </c>
      <c r="AC270">
        <v>20</v>
      </c>
      <c r="AD270">
        <v>3.0445225238800049</v>
      </c>
    </row>
    <row r="271" spans="1:30" x14ac:dyDescent="0.35">
      <c r="A271">
        <v>1989</v>
      </c>
      <c r="B271">
        <v>418147</v>
      </c>
      <c r="C271">
        <v>30</v>
      </c>
      <c r="D271">
        <v>2089704</v>
      </c>
      <c r="E271">
        <v>10504</v>
      </c>
      <c r="F271" t="e">
        <v>#N/A</v>
      </c>
      <c r="G271" t="e">
        <v>#N/A</v>
      </c>
      <c r="H271">
        <v>0</v>
      </c>
      <c r="I271">
        <v>0</v>
      </c>
      <c r="J271">
        <v>0</v>
      </c>
      <c r="K271">
        <v>1</v>
      </c>
      <c r="L271">
        <v>0</v>
      </c>
      <c r="M271">
        <v>0</v>
      </c>
      <c r="N271">
        <v>0</v>
      </c>
      <c r="O271" t="e">
        <v>#N/A</v>
      </c>
      <c r="P271">
        <v>3.4011974334716797</v>
      </c>
      <c r="Q271">
        <v>14.552533149719238</v>
      </c>
      <c r="R271" t="e">
        <v>#N/A</v>
      </c>
      <c r="S271">
        <v>0</v>
      </c>
      <c r="T271" t="e">
        <v>#N/A</v>
      </c>
      <c r="U271">
        <v>0</v>
      </c>
      <c r="V271" t="e">
        <v>#N/A</v>
      </c>
      <c r="W271">
        <v>0</v>
      </c>
      <c r="X271">
        <v>-0.98082923889160156</v>
      </c>
      <c r="Y271">
        <v>-0.65076160430908203</v>
      </c>
      <c r="Z271">
        <v>9.2595109939575195</v>
      </c>
      <c r="AA271">
        <v>4.0409088134765625E-2</v>
      </c>
      <c r="AB271">
        <v>0</v>
      </c>
      <c r="AC271">
        <v>-20</v>
      </c>
      <c r="AD271">
        <v>-3.0445225238800049</v>
      </c>
    </row>
    <row r="272" spans="1:30" x14ac:dyDescent="0.35">
      <c r="A272">
        <v>1987</v>
      </c>
      <c r="B272">
        <v>418163</v>
      </c>
      <c r="C272">
        <v>72</v>
      </c>
      <c r="D272">
        <v>7742994</v>
      </c>
      <c r="E272">
        <v>18305</v>
      </c>
      <c r="F272">
        <v>9</v>
      </c>
      <c r="G272" t="e">
        <v>#N/A</v>
      </c>
      <c r="H272">
        <v>0</v>
      </c>
      <c r="I272">
        <v>1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2.1972246170043945</v>
      </c>
      <c r="P272">
        <v>4.2766661643981934</v>
      </c>
      <c r="Q272">
        <v>15.862298965454102</v>
      </c>
      <c r="R272" t="e">
        <v>#N/A</v>
      </c>
      <c r="S272">
        <v>0</v>
      </c>
      <c r="T272" t="e">
        <v>#N/A</v>
      </c>
      <c r="U272">
        <v>0</v>
      </c>
      <c r="V272" t="e">
        <v>#N/A</v>
      </c>
      <c r="W272">
        <v>0</v>
      </c>
      <c r="X272" t="e">
        <v>#N/A</v>
      </c>
      <c r="Y272" t="e">
        <v>#N/A</v>
      </c>
      <c r="Z272">
        <v>9.8149299621582031</v>
      </c>
      <c r="AA272" t="e">
        <v>#N/A</v>
      </c>
      <c r="AB272" t="e">
        <v>#N/A</v>
      </c>
      <c r="AC272" t="e">
        <v>#N/A</v>
      </c>
      <c r="AD272" t="e">
        <v>#N/A</v>
      </c>
    </row>
    <row r="273" spans="1:30" x14ac:dyDescent="0.35">
      <c r="A273">
        <v>1988</v>
      </c>
      <c r="B273">
        <v>418163</v>
      </c>
      <c r="C273">
        <v>70</v>
      </c>
      <c r="D273">
        <v>8273868</v>
      </c>
      <c r="E273">
        <v>19828</v>
      </c>
      <c r="F273">
        <v>7</v>
      </c>
      <c r="G273" t="e">
        <v>#N/A</v>
      </c>
      <c r="H273">
        <v>40</v>
      </c>
      <c r="I273">
        <v>1</v>
      </c>
      <c r="J273">
        <v>1</v>
      </c>
      <c r="K273">
        <v>0</v>
      </c>
      <c r="L273">
        <v>1</v>
      </c>
      <c r="M273">
        <v>70</v>
      </c>
      <c r="N273">
        <v>40</v>
      </c>
      <c r="O273">
        <v>1.9459100961685181</v>
      </c>
      <c r="P273">
        <v>4.2484951019287109</v>
      </c>
      <c r="Q273">
        <v>15.92861270904541</v>
      </c>
      <c r="R273" t="e">
        <v>#N/A</v>
      </c>
      <c r="S273">
        <v>3.7135720252990723</v>
      </c>
      <c r="T273">
        <v>2.1972246170043945</v>
      </c>
      <c r="U273">
        <v>0</v>
      </c>
      <c r="V273">
        <v>-0.25131452083587646</v>
      </c>
      <c r="W273">
        <v>1</v>
      </c>
      <c r="X273">
        <v>-2.8171062469482422E-2</v>
      </c>
      <c r="Y273">
        <v>6.6313743591308594E-2</v>
      </c>
      <c r="Z273">
        <v>9.8948507308959961</v>
      </c>
      <c r="AA273">
        <v>7.9920768737792969E-2</v>
      </c>
      <c r="AB273">
        <v>0</v>
      </c>
      <c r="AC273">
        <v>40</v>
      </c>
      <c r="AD273">
        <v>3.7135720252990723</v>
      </c>
    </row>
    <row r="274" spans="1:30" x14ac:dyDescent="0.35">
      <c r="A274">
        <v>1989</v>
      </c>
      <c r="B274">
        <v>418163</v>
      </c>
      <c r="C274">
        <v>68</v>
      </c>
      <c r="D274">
        <v>8329656</v>
      </c>
      <c r="E274">
        <v>17893</v>
      </c>
      <c r="F274">
        <v>6.5</v>
      </c>
      <c r="G274" t="e">
        <v>#N/A</v>
      </c>
      <c r="H274">
        <v>0</v>
      </c>
      <c r="I274">
        <v>1</v>
      </c>
      <c r="J274">
        <v>0</v>
      </c>
      <c r="K274">
        <v>1</v>
      </c>
      <c r="L274">
        <v>0</v>
      </c>
      <c r="M274">
        <v>0</v>
      </c>
      <c r="N274">
        <v>0</v>
      </c>
      <c r="O274">
        <v>1.8718022108078003</v>
      </c>
      <c r="P274">
        <v>4.2195076942443848</v>
      </c>
      <c r="Q274">
        <v>15.935332298278809</v>
      </c>
      <c r="R274" t="e">
        <v>#N/A</v>
      </c>
      <c r="S274">
        <v>0</v>
      </c>
      <c r="T274">
        <v>1.9459100961685181</v>
      </c>
      <c r="U274">
        <v>1</v>
      </c>
      <c r="V274">
        <v>-7.4107885360717773E-2</v>
      </c>
      <c r="W274">
        <v>-1</v>
      </c>
      <c r="X274">
        <v>-2.8987407684326172E-2</v>
      </c>
      <c r="Y274">
        <v>6.7195892333984375E-3</v>
      </c>
      <c r="Z274">
        <v>9.7921648025512695</v>
      </c>
      <c r="AA274">
        <v>-0.10268592834472656</v>
      </c>
      <c r="AB274">
        <v>1</v>
      </c>
      <c r="AC274">
        <v>-40</v>
      </c>
      <c r="AD274">
        <v>-3.7135720252990723</v>
      </c>
    </row>
    <row r="275" spans="1:30" x14ac:dyDescent="0.35">
      <c r="A275">
        <v>1987</v>
      </c>
      <c r="B275">
        <v>418168</v>
      </c>
      <c r="C275">
        <v>7</v>
      </c>
      <c r="D275">
        <v>5449674</v>
      </c>
      <c r="E275" t="e">
        <v>#N/A</v>
      </c>
      <c r="F275">
        <v>9.9999997764825821E-3</v>
      </c>
      <c r="G275" t="e">
        <v>#N/A</v>
      </c>
      <c r="H275">
        <v>40</v>
      </c>
      <c r="I275">
        <v>0</v>
      </c>
      <c r="J275">
        <v>0</v>
      </c>
      <c r="K275">
        <v>0</v>
      </c>
      <c r="L275">
        <v>0</v>
      </c>
      <c r="M275">
        <v>7</v>
      </c>
      <c r="N275">
        <v>40</v>
      </c>
      <c r="O275">
        <v>-4.6051702499389648</v>
      </c>
      <c r="P275">
        <v>1.9459100961685181</v>
      </c>
      <c r="Q275">
        <v>15.511066436767578</v>
      </c>
      <c r="R275" t="e">
        <v>#N/A</v>
      </c>
      <c r="S275">
        <v>3.7135720252990723</v>
      </c>
      <c r="T275" t="e">
        <v>#N/A</v>
      </c>
      <c r="U275">
        <v>0</v>
      </c>
      <c r="V275" t="e">
        <v>#N/A</v>
      </c>
      <c r="W275">
        <v>0</v>
      </c>
      <c r="X275" t="e">
        <v>#N/A</v>
      </c>
      <c r="Y275" t="e">
        <v>#N/A</v>
      </c>
      <c r="Z275" t="e">
        <v>#N/A</v>
      </c>
      <c r="AA275" t="e">
        <v>#N/A</v>
      </c>
      <c r="AB275" t="e">
        <v>#N/A</v>
      </c>
      <c r="AC275" t="e">
        <v>#N/A</v>
      </c>
      <c r="AD275" t="e">
        <v>#N/A</v>
      </c>
    </row>
    <row r="276" spans="1:30" x14ac:dyDescent="0.35">
      <c r="A276">
        <v>1988</v>
      </c>
      <c r="B276">
        <v>418168</v>
      </c>
      <c r="C276">
        <v>7</v>
      </c>
      <c r="D276">
        <v>6131102</v>
      </c>
      <c r="E276" t="e">
        <v>#N/A</v>
      </c>
      <c r="F276">
        <v>0.10999999940395355</v>
      </c>
      <c r="G276" t="e">
        <v>#N/A</v>
      </c>
      <c r="H276">
        <v>40</v>
      </c>
      <c r="I276">
        <v>0</v>
      </c>
      <c r="J276">
        <v>0</v>
      </c>
      <c r="K276">
        <v>0</v>
      </c>
      <c r="L276">
        <v>1</v>
      </c>
      <c r="M276">
        <v>7</v>
      </c>
      <c r="N276">
        <v>40</v>
      </c>
      <c r="O276">
        <v>-2.2072749137878418</v>
      </c>
      <c r="P276">
        <v>1.9459100961685181</v>
      </c>
      <c r="Q276">
        <v>15.628885269165039</v>
      </c>
      <c r="R276" t="e">
        <v>#N/A</v>
      </c>
      <c r="S276">
        <v>3.7135720252990723</v>
      </c>
      <c r="T276">
        <v>-4.6051702499389648</v>
      </c>
      <c r="U276">
        <v>0</v>
      </c>
      <c r="V276">
        <v>2.397895336151123</v>
      </c>
      <c r="W276">
        <v>0</v>
      </c>
      <c r="X276">
        <v>0</v>
      </c>
      <c r="Y276">
        <v>0.11781883239746094</v>
      </c>
      <c r="Z276" t="e">
        <v>#N/A</v>
      </c>
      <c r="AA276" t="e">
        <v>#N/A</v>
      </c>
      <c r="AB276">
        <v>0</v>
      </c>
      <c r="AC276">
        <v>0</v>
      </c>
      <c r="AD276">
        <v>0</v>
      </c>
    </row>
    <row r="277" spans="1:30" x14ac:dyDescent="0.35">
      <c r="A277">
        <v>1989</v>
      </c>
      <c r="B277">
        <v>418168</v>
      </c>
      <c r="C277">
        <v>8</v>
      </c>
      <c r="D277">
        <v>7332464</v>
      </c>
      <c r="E277" t="e">
        <v>#N/A</v>
      </c>
      <c r="F277">
        <v>0.20000000298023224</v>
      </c>
      <c r="G277" t="e">
        <v>#N/A</v>
      </c>
      <c r="H277">
        <v>0</v>
      </c>
      <c r="I277">
        <v>0</v>
      </c>
      <c r="J277">
        <v>0</v>
      </c>
      <c r="K277">
        <v>1</v>
      </c>
      <c r="L277">
        <v>0</v>
      </c>
      <c r="M277">
        <v>0</v>
      </c>
      <c r="N277">
        <v>0</v>
      </c>
      <c r="O277">
        <v>-1.6094379425048828</v>
      </c>
      <c r="P277">
        <v>2.0794415473937988</v>
      </c>
      <c r="Q277">
        <v>15.807822227478027</v>
      </c>
      <c r="R277" t="e">
        <v>#N/A</v>
      </c>
      <c r="S277">
        <v>0</v>
      </c>
      <c r="T277">
        <v>-2.2072749137878418</v>
      </c>
      <c r="U277">
        <v>0</v>
      </c>
      <c r="V277">
        <v>0.59783697128295898</v>
      </c>
      <c r="W277">
        <v>0</v>
      </c>
      <c r="X277">
        <v>0.13353145122528076</v>
      </c>
      <c r="Y277">
        <v>0.17893695831298828</v>
      </c>
      <c r="Z277" t="e">
        <v>#N/A</v>
      </c>
      <c r="AA277" t="e">
        <v>#N/A</v>
      </c>
      <c r="AB277">
        <v>0</v>
      </c>
      <c r="AC277">
        <v>-40</v>
      </c>
      <c r="AD277">
        <v>-3.7135720252990723</v>
      </c>
    </row>
    <row r="278" spans="1:30" x14ac:dyDescent="0.35">
      <c r="A278">
        <v>1987</v>
      </c>
      <c r="B278">
        <v>418177</v>
      </c>
      <c r="C278">
        <v>120</v>
      </c>
      <c r="D278">
        <v>10000000</v>
      </c>
      <c r="E278">
        <v>28080</v>
      </c>
      <c r="F278">
        <v>18</v>
      </c>
      <c r="G278">
        <v>3</v>
      </c>
      <c r="H278">
        <v>20</v>
      </c>
      <c r="I278">
        <v>1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2.8903717994689941</v>
      </c>
      <c r="P278">
        <v>4.7874917984008789</v>
      </c>
      <c r="Q278">
        <v>16.118095397949219</v>
      </c>
      <c r="R278">
        <v>1.0986123085021973</v>
      </c>
      <c r="S278">
        <v>0</v>
      </c>
      <c r="T278" t="e">
        <v>#N/A</v>
      </c>
      <c r="U278">
        <v>0</v>
      </c>
      <c r="V278" t="e">
        <v>#N/A</v>
      </c>
      <c r="W278">
        <v>0</v>
      </c>
      <c r="X278" t="e">
        <v>#N/A</v>
      </c>
      <c r="Y278" t="e">
        <v>#N/A</v>
      </c>
      <c r="Z278">
        <v>10.242813110351563</v>
      </c>
      <c r="AA278" t="e">
        <v>#N/A</v>
      </c>
      <c r="AB278" t="e">
        <v>#N/A</v>
      </c>
      <c r="AC278" t="e">
        <v>#N/A</v>
      </c>
      <c r="AD278" t="e">
        <v>#N/A</v>
      </c>
    </row>
    <row r="279" spans="1:30" x14ac:dyDescent="0.35">
      <c r="A279">
        <v>1988</v>
      </c>
      <c r="B279">
        <v>418177</v>
      </c>
      <c r="C279">
        <v>120</v>
      </c>
      <c r="D279">
        <v>12000000</v>
      </c>
      <c r="E279">
        <v>28080</v>
      </c>
      <c r="F279">
        <v>19</v>
      </c>
      <c r="G279">
        <v>3</v>
      </c>
      <c r="H279">
        <v>26</v>
      </c>
      <c r="I279">
        <v>1</v>
      </c>
      <c r="J279">
        <v>1</v>
      </c>
      <c r="K279">
        <v>0</v>
      </c>
      <c r="L279">
        <v>1</v>
      </c>
      <c r="M279">
        <v>120</v>
      </c>
      <c r="N279">
        <v>26</v>
      </c>
      <c r="O279">
        <v>2.9444389343261719</v>
      </c>
      <c r="P279">
        <v>4.7874917984008789</v>
      </c>
      <c r="Q279">
        <v>16.300416946411133</v>
      </c>
      <c r="R279">
        <v>1.0986123085021973</v>
      </c>
      <c r="S279">
        <v>3.2958369255065918</v>
      </c>
      <c r="T279">
        <v>2.8903717994689941</v>
      </c>
      <c r="U279">
        <v>0</v>
      </c>
      <c r="V279">
        <v>5.4067134857177734E-2</v>
      </c>
      <c r="W279">
        <v>1</v>
      </c>
      <c r="X279">
        <v>0</v>
      </c>
      <c r="Y279">
        <v>0.18232154846191406</v>
      </c>
      <c r="Z279">
        <v>10.242813110351563</v>
      </c>
      <c r="AA279">
        <v>0</v>
      </c>
      <c r="AB279">
        <v>0</v>
      </c>
      <c r="AC279">
        <v>26</v>
      </c>
      <c r="AD279">
        <v>3.2958369255065918</v>
      </c>
    </row>
    <row r="280" spans="1:30" x14ac:dyDescent="0.35">
      <c r="A280">
        <v>1989</v>
      </c>
      <c r="B280">
        <v>418177</v>
      </c>
      <c r="C280">
        <v>120</v>
      </c>
      <c r="D280">
        <v>11000000</v>
      </c>
      <c r="E280">
        <v>28080</v>
      </c>
      <c r="F280">
        <v>18</v>
      </c>
      <c r="G280">
        <v>3</v>
      </c>
      <c r="H280">
        <v>14</v>
      </c>
      <c r="I280">
        <v>1</v>
      </c>
      <c r="J280">
        <v>0</v>
      </c>
      <c r="K280">
        <v>1</v>
      </c>
      <c r="L280">
        <v>0</v>
      </c>
      <c r="M280">
        <v>120</v>
      </c>
      <c r="N280">
        <v>14</v>
      </c>
      <c r="O280">
        <v>2.8903717994689941</v>
      </c>
      <c r="P280">
        <v>4.7874917984008789</v>
      </c>
      <c r="Q280">
        <v>16.213405609130859</v>
      </c>
      <c r="R280">
        <v>1.0986123085021973</v>
      </c>
      <c r="S280">
        <v>2.7080502510070801</v>
      </c>
      <c r="T280">
        <v>2.9444389343261719</v>
      </c>
      <c r="U280">
        <v>1</v>
      </c>
      <c r="V280">
        <v>-5.4067134857177734E-2</v>
      </c>
      <c r="W280">
        <v>-1</v>
      </c>
      <c r="X280">
        <v>0</v>
      </c>
      <c r="Y280">
        <v>-8.7011337280273438E-2</v>
      </c>
      <c r="Z280">
        <v>10.242813110351563</v>
      </c>
      <c r="AA280">
        <v>0</v>
      </c>
      <c r="AB280">
        <v>1</v>
      </c>
      <c r="AC280">
        <v>-12</v>
      </c>
      <c r="AD280">
        <v>-0.58778667449951172</v>
      </c>
    </row>
    <row r="281" spans="1:30" x14ac:dyDescent="0.35">
      <c r="A281">
        <v>1987</v>
      </c>
      <c r="B281">
        <v>418183</v>
      </c>
      <c r="C281">
        <v>21</v>
      </c>
      <c r="D281" t="e">
        <v>#N/A</v>
      </c>
      <c r="E281">
        <v>14800</v>
      </c>
      <c r="F281" t="e">
        <v>#N/A</v>
      </c>
      <c r="G281">
        <v>2.4000000953674316</v>
      </c>
      <c r="H281" t="e">
        <v>#N/A</v>
      </c>
      <c r="I281">
        <v>0</v>
      </c>
      <c r="J281">
        <v>0</v>
      </c>
      <c r="K281">
        <v>0</v>
      </c>
      <c r="L281">
        <v>0</v>
      </c>
      <c r="M281">
        <v>21</v>
      </c>
      <c r="N281" t="e">
        <v>#N/A</v>
      </c>
      <c r="O281" t="e">
        <v>#N/A</v>
      </c>
      <c r="P281">
        <v>3.0445225238800049</v>
      </c>
      <c r="Q281" t="e">
        <v>#N/A</v>
      </c>
      <c r="R281">
        <v>0.87546879053115845</v>
      </c>
      <c r="S281" t="e">
        <v>#N/A</v>
      </c>
      <c r="T281" t="e">
        <v>#N/A</v>
      </c>
      <c r="U281">
        <v>0</v>
      </c>
      <c r="V281" t="e">
        <v>#N/A</v>
      </c>
      <c r="W281">
        <v>0</v>
      </c>
      <c r="X281" t="e">
        <v>#N/A</v>
      </c>
      <c r="Y281" t="e">
        <v>#N/A</v>
      </c>
      <c r="Z281">
        <v>9.6023826599121094</v>
      </c>
      <c r="AA281" t="e">
        <v>#N/A</v>
      </c>
      <c r="AB281" t="e">
        <v>#N/A</v>
      </c>
      <c r="AC281" t="e">
        <v>#N/A</v>
      </c>
      <c r="AD281" t="e">
        <v>#N/A</v>
      </c>
    </row>
    <row r="282" spans="1:30" x14ac:dyDescent="0.35">
      <c r="A282">
        <v>1988</v>
      </c>
      <c r="B282">
        <v>418183</v>
      </c>
      <c r="C282">
        <v>25</v>
      </c>
      <c r="D282">
        <v>1800000</v>
      </c>
      <c r="E282">
        <v>15100</v>
      </c>
      <c r="F282" t="e">
        <v>#N/A</v>
      </c>
      <c r="G282">
        <v>2.7899999618530273</v>
      </c>
      <c r="H282" t="e">
        <v>#N/A</v>
      </c>
      <c r="I282">
        <v>0</v>
      </c>
      <c r="J282">
        <v>0</v>
      </c>
      <c r="K282">
        <v>0</v>
      </c>
      <c r="L282">
        <v>1</v>
      </c>
      <c r="M282">
        <v>25</v>
      </c>
      <c r="N282" t="e">
        <v>#N/A</v>
      </c>
      <c r="O282" t="e">
        <v>#N/A</v>
      </c>
      <c r="P282">
        <v>3.2188758850097656</v>
      </c>
      <c r="Q282">
        <v>14.403297424316406</v>
      </c>
      <c r="R282">
        <v>1.0260416269302368</v>
      </c>
      <c r="S282" t="e">
        <v>#N/A</v>
      </c>
      <c r="T282" t="e">
        <v>#N/A</v>
      </c>
      <c r="U282">
        <v>0</v>
      </c>
      <c r="V282" t="e">
        <v>#N/A</v>
      </c>
      <c r="W282">
        <v>0</v>
      </c>
      <c r="X282">
        <v>0.17435336112976074</v>
      </c>
      <c r="Y282" t="e">
        <v>#N/A</v>
      </c>
      <c r="Z282">
        <v>9.6224498748779297</v>
      </c>
      <c r="AA282">
        <v>2.0067214965820313E-2</v>
      </c>
      <c r="AB282">
        <v>0</v>
      </c>
      <c r="AC282" t="e">
        <v>#N/A</v>
      </c>
      <c r="AD282" t="e">
        <v>#N/A</v>
      </c>
    </row>
    <row r="283" spans="1:30" x14ac:dyDescent="0.35">
      <c r="A283">
        <v>1989</v>
      </c>
      <c r="B283">
        <v>418183</v>
      </c>
      <c r="C283">
        <v>30</v>
      </c>
      <c r="D283">
        <v>2100000</v>
      </c>
      <c r="E283">
        <v>16500</v>
      </c>
      <c r="F283" t="e">
        <v>#N/A</v>
      </c>
      <c r="G283">
        <v>2</v>
      </c>
      <c r="H283" t="e">
        <v>#N/A</v>
      </c>
      <c r="I283">
        <v>0</v>
      </c>
      <c r="J283">
        <v>0</v>
      </c>
      <c r="K283">
        <v>1</v>
      </c>
      <c r="L283">
        <v>0</v>
      </c>
      <c r="M283">
        <v>30</v>
      </c>
      <c r="N283" t="e">
        <v>#N/A</v>
      </c>
      <c r="O283" t="e">
        <v>#N/A</v>
      </c>
      <c r="P283">
        <v>3.4011974334716797</v>
      </c>
      <c r="Q283">
        <v>14.55744743347168</v>
      </c>
      <c r="R283">
        <v>0.69314718246459961</v>
      </c>
      <c r="S283" t="e">
        <v>#N/A</v>
      </c>
      <c r="T283" t="e">
        <v>#N/A</v>
      </c>
      <c r="U283">
        <v>0</v>
      </c>
      <c r="V283" t="e">
        <v>#N/A</v>
      </c>
      <c r="W283">
        <v>0</v>
      </c>
      <c r="X283">
        <v>0.18232154846191406</v>
      </c>
      <c r="Y283">
        <v>0.15415000915527344</v>
      </c>
      <c r="Z283">
        <v>9.711115837097168</v>
      </c>
      <c r="AA283">
        <v>8.8665962219238281E-2</v>
      </c>
      <c r="AB283">
        <v>0</v>
      </c>
      <c r="AC283" t="e">
        <v>#N/A</v>
      </c>
      <c r="AD283" t="e">
        <v>#N/A</v>
      </c>
    </row>
    <row r="284" spans="1:30" x14ac:dyDescent="0.35">
      <c r="A284">
        <v>1987</v>
      </c>
      <c r="B284">
        <v>418185</v>
      </c>
      <c r="C284">
        <v>31</v>
      </c>
      <c r="D284">
        <v>2000000</v>
      </c>
      <c r="E284">
        <v>30000</v>
      </c>
      <c r="F284" t="e">
        <v>#N/A</v>
      </c>
      <c r="G284" t="e">
        <v>#N/A</v>
      </c>
      <c r="H284" t="e">
        <v>#N/A</v>
      </c>
      <c r="I284">
        <v>0</v>
      </c>
      <c r="J284">
        <v>0</v>
      </c>
      <c r="K284">
        <v>0</v>
      </c>
      <c r="L284">
        <v>0</v>
      </c>
      <c r="M284">
        <v>31</v>
      </c>
      <c r="N284" t="e">
        <v>#N/A</v>
      </c>
      <c r="O284" t="e">
        <v>#N/A</v>
      </c>
      <c r="P284">
        <v>3.4339871406555176</v>
      </c>
      <c r="Q284">
        <v>14.508657455444336</v>
      </c>
      <c r="R284" t="e">
        <v>#N/A</v>
      </c>
      <c r="S284" t="e">
        <v>#N/A</v>
      </c>
      <c r="T284" t="e">
        <v>#N/A</v>
      </c>
      <c r="U284">
        <v>0</v>
      </c>
      <c r="V284" t="e">
        <v>#N/A</v>
      </c>
      <c r="W284">
        <v>0</v>
      </c>
      <c r="X284" t="e">
        <v>#N/A</v>
      </c>
      <c r="Y284" t="e">
        <v>#N/A</v>
      </c>
      <c r="Z284">
        <v>10.308952331542969</v>
      </c>
      <c r="AA284" t="e">
        <v>#N/A</v>
      </c>
      <c r="AB284" t="e">
        <v>#N/A</v>
      </c>
      <c r="AC284" t="e">
        <v>#N/A</v>
      </c>
      <c r="AD284" t="e">
        <v>#N/A</v>
      </c>
    </row>
    <row r="285" spans="1:30" x14ac:dyDescent="0.35">
      <c r="A285">
        <v>1988</v>
      </c>
      <c r="B285">
        <v>418185</v>
      </c>
      <c r="C285">
        <v>47</v>
      </c>
      <c r="D285">
        <v>2200000</v>
      </c>
      <c r="E285">
        <v>30000</v>
      </c>
      <c r="F285" t="e">
        <v>#N/A</v>
      </c>
      <c r="G285" t="e">
        <v>#N/A</v>
      </c>
      <c r="H285" t="e">
        <v>#N/A</v>
      </c>
      <c r="I285">
        <v>0</v>
      </c>
      <c r="J285">
        <v>0</v>
      </c>
      <c r="K285">
        <v>0</v>
      </c>
      <c r="L285">
        <v>1</v>
      </c>
      <c r="M285">
        <v>47</v>
      </c>
      <c r="N285" t="e">
        <v>#N/A</v>
      </c>
      <c r="O285" t="e">
        <v>#N/A</v>
      </c>
      <c r="P285">
        <v>3.8501474857330322</v>
      </c>
      <c r="Q285">
        <v>14.603967666625977</v>
      </c>
      <c r="R285" t="e">
        <v>#N/A</v>
      </c>
      <c r="S285" t="e">
        <v>#N/A</v>
      </c>
      <c r="T285" t="e">
        <v>#N/A</v>
      </c>
      <c r="U285">
        <v>0</v>
      </c>
      <c r="V285" t="e">
        <v>#N/A</v>
      </c>
      <c r="W285">
        <v>0</v>
      </c>
      <c r="X285">
        <v>0.41616034507751465</v>
      </c>
      <c r="Y285">
        <v>9.5310211181640625E-2</v>
      </c>
      <c r="Z285">
        <v>10.308952331542969</v>
      </c>
      <c r="AA285">
        <v>0</v>
      </c>
      <c r="AB285">
        <v>0</v>
      </c>
      <c r="AC285" t="e">
        <v>#N/A</v>
      </c>
      <c r="AD285" t="e">
        <v>#N/A</v>
      </c>
    </row>
    <row r="286" spans="1:30" x14ac:dyDescent="0.35">
      <c r="A286">
        <v>1989</v>
      </c>
      <c r="B286">
        <v>418185</v>
      </c>
      <c r="C286">
        <v>32</v>
      </c>
      <c r="D286">
        <v>1800000</v>
      </c>
      <c r="E286">
        <v>30000</v>
      </c>
      <c r="F286" t="e">
        <v>#N/A</v>
      </c>
      <c r="G286" t="e">
        <v>#N/A</v>
      </c>
      <c r="H286" t="e">
        <v>#N/A</v>
      </c>
      <c r="I286">
        <v>0</v>
      </c>
      <c r="J286">
        <v>0</v>
      </c>
      <c r="K286">
        <v>1</v>
      </c>
      <c r="L286">
        <v>0</v>
      </c>
      <c r="M286">
        <v>32</v>
      </c>
      <c r="N286" t="e">
        <v>#N/A</v>
      </c>
      <c r="O286" t="e">
        <v>#N/A</v>
      </c>
      <c r="P286">
        <v>3.465735912322998</v>
      </c>
      <c r="Q286">
        <v>14.403297424316406</v>
      </c>
      <c r="R286" t="e">
        <v>#N/A</v>
      </c>
      <c r="S286" t="e">
        <v>#N/A</v>
      </c>
      <c r="T286" t="e">
        <v>#N/A</v>
      </c>
      <c r="U286">
        <v>0</v>
      </c>
      <c r="V286" t="e">
        <v>#N/A</v>
      </c>
      <c r="W286">
        <v>0</v>
      </c>
      <c r="X286">
        <v>-0.38441157341003418</v>
      </c>
      <c r="Y286">
        <v>-0.20067024230957031</v>
      </c>
      <c r="Z286">
        <v>10.308952331542969</v>
      </c>
      <c r="AA286">
        <v>0</v>
      </c>
      <c r="AB286">
        <v>0</v>
      </c>
      <c r="AC286" t="e">
        <v>#N/A</v>
      </c>
      <c r="AD286" t="e">
        <v>#N/A</v>
      </c>
    </row>
    <row r="287" spans="1:30" x14ac:dyDescent="0.35">
      <c r="A287">
        <v>1987</v>
      </c>
      <c r="B287">
        <v>418213</v>
      </c>
      <c r="C287">
        <v>25</v>
      </c>
      <c r="D287">
        <v>1400000</v>
      </c>
      <c r="E287">
        <v>14000</v>
      </c>
      <c r="F287" t="e">
        <v>#N/A</v>
      </c>
      <c r="G287" t="e">
        <v>#N/A</v>
      </c>
      <c r="H287">
        <v>10</v>
      </c>
      <c r="I287">
        <v>0</v>
      </c>
      <c r="J287">
        <v>0</v>
      </c>
      <c r="K287">
        <v>0</v>
      </c>
      <c r="L287">
        <v>0</v>
      </c>
      <c r="M287">
        <v>3</v>
      </c>
      <c r="N287">
        <v>1.2000000476837158</v>
      </c>
      <c r="O287" t="e">
        <v>#N/A</v>
      </c>
      <c r="P287">
        <v>3.2188758850097656</v>
      </c>
      <c r="Q287">
        <v>14.151983261108398</v>
      </c>
      <c r="R287" t="e">
        <v>#N/A</v>
      </c>
      <c r="S287">
        <v>0.78845739364624023</v>
      </c>
      <c r="T287" t="e">
        <v>#N/A</v>
      </c>
      <c r="U287">
        <v>0</v>
      </c>
      <c r="V287" t="e">
        <v>#N/A</v>
      </c>
      <c r="W287">
        <v>0</v>
      </c>
      <c r="X287" t="e">
        <v>#N/A</v>
      </c>
      <c r="Y287" t="e">
        <v>#N/A</v>
      </c>
      <c r="Z287">
        <v>9.5468130111694336</v>
      </c>
      <c r="AA287" t="e">
        <v>#N/A</v>
      </c>
      <c r="AB287" t="e">
        <v>#N/A</v>
      </c>
      <c r="AC287" t="e">
        <v>#N/A</v>
      </c>
      <c r="AD287" t="e">
        <v>#N/A</v>
      </c>
    </row>
    <row r="288" spans="1:30" x14ac:dyDescent="0.35">
      <c r="A288">
        <v>1988</v>
      </c>
      <c r="B288">
        <v>418213</v>
      </c>
      <c r="C288">
        <v>30</v>
      </c>
      <c r="D288">
        <v>1680000</v>
      </c>
      <c r="E288">
        <v>16000</v>
      </c>
      <c r="F288" t="e">
        <v>#N/A</v>
      </c>
      <c r="G288" t="e">
        <v>#N/A</v>
      </c>
      <c r="H288" t="e">
        <v>#N/A</v>
      </c>
      <c r="I288">
        <v>0</v>
      </c>
      <c r="J288">
        <v>1</v>
      </c>
      <c r="K288">
        <v>0</v>
      </c>
      <c r="L288">
        <v>1</v>
      </c>
      <c r="M288">
        <v>17</v>
      </c>
      <c r="N288" t="e">
        <v>#N/A</v>
      </c>
      <c r="O288" t="e">
        <v>#N/A</v>
      </c>
      <c r="P288">
        <v>3.4011974334716797</v>
      </c>
      <c r="Q288">
        <v>14.334304809570313</v>
      </c>
      <c r="R288" t="e">
        <v>#N/A</v>
      </c>
      <c r="S288" t="e">
        <v>#N/A</v>
      </c>
      <c r="T288" t="e">
        <v>#N/A</v>
      </c>
      <c r="U288">
        <v>0</v>
      </c>
      <c r="V288" t="e">
        <v>#N/A</v>
      </c>
      <c r="W288">
        <v>1</v>
      </c>
      <c r="X288">
        <v>0.18232154846191406</v>
      </c>
      <c r="Y288">
        <v>0.18232154846191406</v>
      </c>
      <c r="Z288">
        <v>9.6803436279296875</v>
      </c>
      <c r="AA288">
        <v>0.13353061676025391</v>
      </c>
      <c r="AB288">
        <v>0</v>
      </c>
      <c r="AC288" t="e">
        <v>#N/A</v>
      </c>
      <c r="AD288" t="e">
        <v>#N/A</v>
      </c>
    </row>
    <row r="289" spans="1:30" x14ac:dyDescent="0.35">
      <c r="A289">
        <v>1989</v>
      </c>
      <c r="B289">
        <v>418213</v>
      </c>
      <c r="C289">
        <v>39</v>
      </c>
      <c r="D289">
        <v>2806000</v>
      </c>
      <c r="E289">
        <v>17000</v>
      </c>
      <c r="F289" t="e">
        <v>#N/A</v>
      </c>
      <c r="G289" t="e">
        <v>#N/A</v>
      </c>
      <c r="H289">
        <v>12</v>
      </c>
      <c r="I289">
        <v>0</v>
      </c>
      <c r="J289">
        <v>0</v>
      </c>
      <c r="K289">
        <v>1</v>
      </c>
      <c r="L289">
        <v>0</v>
      </c>
      <c r="M289">
        <v>4</v>
      </c>
      <c r="N289">
        <v>1.2307692766189575</v>
      </c>
      <c r="O289" t="e">
        <v>#N/A</v>
      </c>
      <c r="P289">
        <v>3.6635615825653076</v>
      </c>
      <c r="Q289">
        <v>14.847270965576172</v>
      </c>
      <c r="R289" t="e">
        <v>#N/A</v>
      </c>
      <c r="S289">
        <v>0.80234646797180176</v>
      </c>
      <c r="T289" t="e">
        <v>#N/A</v>
      </c>
      <c r="U289">
        <v>1</v>
      </c>
      <c r="V289" t="e">
        <v>#N/A</v>
      </c>
      <c r="W289">
        <v>-1</v>
      </c>
      <c r="X289">
        <v>0.26236414909362793</v>
      </c>
      <c r="Y289">
        <v>0.51296615600585938</v>
      </c>
      <c r="Z289">
        <v>9.7409687042236328</v>
      </c>
      <c r="AA289">
        <v>6.0625076293945313E-2</v>
      </c>
      <c r="AB289">
        <v>1</v>
      </c>
      <c r="AC289" t="e">
        <v>#N/A</v>
      </c>
      <c r="AD289" t="e">
        <v>#N/A</v>
      </c>
    </row>
    <row r="290" spans="1:30" x14ac:dyDescent="0.35">
      <c r="A290">
        <v>1987</v>
      </c>
      <c r="B290">
        <v>418220</v>
      </c>
      <c r="C290">
        <v>19</v>
      </c>
      <c r="D290">
        <v>580000</v>
      </c>
      <c r="E290">
        <v>8840</v>
      </c>
      <c r="F290" t="e">
        <v>#N/A</v>
      </c>
      <c r="G290" t="e">
        <v>#N/A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 t="e">
        <v>#N/A</v>
      </c>
      <c r="P290">
        <v>2.9444389343261719</v>
      </c>
      <c r="Q290">
        <v>13.270783424377441</v>
      </c>
      <c r="R290" t="e">
        <v>#N/A</v>
      </c>
      <c r="S290">
        <v>0</v>
      </c>
      <c r="T290" t="e">
        <v>#N/A</v>
      </c>
      <c r="U290">
        <v>0</v>
      </c>
      <c r="V290" t="e">
        <v>#N/A</v>
      </c>
      <c r="W290">
        <v>0</v>
      </c>
      <c r="X290" t="e">
        <v>#N/A</v>
      </c>
      <c r="Y290" t="e">
        <v>#N/A</v>
      </c>
      <c r="Z290">
        <v>9.0870418548583984</v>
      </c>
      <c r="AA290" t="e">
        <v>#N/A</v>
      </c>
      <c r="AB290" t="e">
        <v>#N/A</v>
      </c>
      <c r="AC290" t="e">
        <v>#N/A</v>
      </c>
      <c r="AD290" t="e">
        <v>#N/A</v>
      </c>
    </row>
    <row r="291" spans="1:30" x14ac:dyDescent="0.35">
      <c r="A291">
        <v>1988</v>
      </c>
      <c r="B291">
        <v>418220</v>
      </c>
      <c r="C291">
        <v>21</v>
      </c>
      <c r="D291">
        <v>660000</v>
      </c>
      <c r="E291">
        <v>9360</v>
      </c>
      <c r="F291" t="e">
        <v>#N/A</v>
      </c>
      <c r="G291" t="e">
        <v>#N/A</v>
      </c>
      <c r="H291">
        <v>39</v>
      </c>
      <c r="I291">
        <v>0</v>
      </c>
      <c r="J291">
        <v>1</v>
      </c>
      <c r="K291">
        <v>0</v>
      </c>
      <c r="L291">
        <v>1</v>
      </c>
      <c r="M291">
        <v>21</v>
      </c>
      <c r="N291">
        <v>39</v>
      </c>
      <c r="O291" t="e">
        <v>#N/A</v>
      </c>
      <c r="P291">
        <v>3.0445225238800049</v>
      </c>
      <c r="Q291">
        <v>13.399994850158691</v>
      </c>
      <c r="R291" t="e">
        <v>#N/A</v>
      </c>
      <c r="S291">
        <v>3.6888794898986816</v>
      </c>
      <c r="T291" t="e">
        <v>#N/A</v>
      </c>
      <c r="U291">
        <v>0</v>
      </c>
      <c r="V291" t="e">
        <v>#N/A</v>
      </c>
      <c r="W291">
        <v>1</v>
      </c>
      <c r="X291">
        <v>0.10008358955383301</v>
      </c>
      <c r="Y291">
        <v>0.12921142578125</v>
      </c>
      <c r="Z291">
        <v>9.144200325012207</v>
      </c>
      <c r="AA291">
        <v>5.7158470153808594E-2</v>
      </c>
      <c r="AB291">
        <v>0</v>
      </c>
      <c r="AC291">
        <v>39</v>
      </c>
      <c r="AD291">
        <v>3.6888794898986816</v>
      </c>
    </row>
    <row r="292" spans="1:30" x14ac:dyDescent="0.35">
      <c r="A292">
        <v>1989</v>
      </c>
      <c r="B292">
        <v>418220</v>
      </c>
      <c r="C292">
        <v>30</v>
      </c>
      <c r="D292">
        <v>984000</v>
      </c>
      <c r="E292">
        <v>10720</v>
      </c>
      <c r="F292" t="e">
        <v>#N/A</v>
      </c>
      <c r="G292" t="e">
        <v>#N/A</v>
      </c>
      <c r="H292">
        <v>0</v>
      </c>
      <c r="I292">
        <v>0</v>
      </c>
      <c r="J292">
        <v>0</v>
      </c>
      <c r="K292">
        <v>1</v>
      </c>
      <c r="L292">
        <v>0</v>
      </c>
      <c r="M292">
        <v>0</v>
      </c>
      <c r="N292">
        <v>0</v>
      </c>
      <c r="O292" t="e">
        <v>#N/A</v>
      </c>
      <c r="P292">
        <v>3.4011974334716797</v>
      </c>
      <c r="Q292">
        <v>13.799381256103516</v>
      </c>
      <c r="R292" t="e">
        <v>#N/A</v>
      </c>
      <c r="S292">
        <v>0</v>
      </c>
      <c r="T292" t="e">
        <v>#N/A</v>
      </c>
      <c r="U292">
        <v>1</v>
      </c>
      <c r="V292" t="e">
        <v>#N/A</v>
      </c>
      <c r="W292">
        <v>-1</v>
      </c>
      <c r="X292">
        <v>0.3566749095916748</v>
      </c>
      <c r="Y292">
        <v>0.39938640594482422</v>
      </c>
      <c r="Z292">
        <v>9.2798662185668945</v>
      </c>
      <c r="AA292">
        <v>0.1356658935546875</v>
      </c>
      <c r="AB292">
        <v>1</v>
      </c>
      <c r="AC292">
        <v>-39</v>
      </c>
      <c r="AD292">
        <v>-3.6888794898986816</v>
      </c>
    </row>
    <row r="293" spans="1:30" x14ac:dyDescent="0.35">
      <c r="A293">
        <v>1987</v>
      </c>
      <c r="B293">
        <v>418225</v>
      </c>
      <c r="C293">
        <v>15</v>
      </c>
      <c r="D293">
        <v>1300000</v>
      </c>
      <c r="E293">
        <v>13000</v>
      </c>
      <c r="F293" t="e">
        <v>#N/A</v>
      </c>
      <c r="G293" t="e">
        <v>#N/A</v>
      </c>
      <c r="H293">
        <v>0</v>
      </c>
      <c r="I293">
        <v>1</v>
      </c>
      <c r="J293">
        <v>0</v>
      </c>
      <c r="K293">
        <v>0</v>
      </c>
      <c r="L293">
        <v>0</v>
      </c>
      <c r="M293">
        <v>0</v>
      </c>
      <c r="N293">
        <v>0</v>
      </c>
      <c r="O293" t="e">
        <v>#N/A</v>
      </c>
      <c r="P293">
        <v>2.7080502510070801</v>
      </c>
      <c r="Q293">
        <v>14.077875137329102</v>
      </c>
      <c r="R293" t="e">
        <v>#N/A</v>
      </c>
      <c r="S293">
        <v>0</v>
      </c>
      <c r="T293" t="e">
        <v>#N/A</v>
      </c>
      <c r="U293">
        <v>0</v>
      </c>
      <c r="V293" t="e">
        <v>#N/A</v>
      </c>
      <c r="W293">
        <v>0</v>
      </c>
      <c r="X293" t="e">
        <v>#N/A</v>
      </c>
      <c r="Y293" t="e">
        <v>#N/A</v>
      </c>
      <c r="Z293">
        <v>9.4727048873901367</v>
      </c>
      <c r="AA293" t="e">
        <v>#N/A</v>
      </c>
      <c r="AB293" t="e">
        <v>#N/A</v>
      </c>
      <c r="AC293" t="e">
        <v>#N/A</v>
      </c>
      <c r="AD293" t="e">
        <v>#N/A</v>
      </c>
    </row>
    <row r="294" spans="1:30" x14ac:dyDescent="0.35">
      <c r="A294">
        <v>1988</v>
      </c>
      <c r="B294">
        <v>418225</v>
      </c>
      <c r="C294">
        <v>18</v>
      </c>
      <c r="D294">
        <v>1600000</v>
      </c>
      <c r="E294">
        <v>14040</v>
      </c>
      <c r="F294" t="e">
        <v>#N/A</v>
      </c>
      <c r="G294" t="e">
        <v>#N/A</v>
      </c>
      <c r="H294">
        <v>10</v>
      </c>
      <c r="I294">
        <v>1</v>
      </c>
      <c r="J294">
        <v>1</v>
      </c>
      <c r="K294">
        <v>0</v>
      </c>
      <c r="L294">
        <v>1</v>
      </c>
      <c r="M294">
        <v>18</v>
      </c>
      <c r="N294">
        <v>10</v>
      </c>
      <c r="O294" t="e">
        <v>#N/A</v>
      </c>
      <c r="P294">
        <v>2.8903717994689941</v>
      </c>
      <c r="Q294">
        <v>14.285513877868652</v>
      </c>
      <c r="R294" t="e">
        <v>#N/A</v>
      </c>
      <c r="S294">
        <v>2.397895336151123</v>
      </c>
      <c r="T294" t="e">
        <v>#N/A</v>
      </c>
      <c r="U294">
        <v>0</v>
      </c>
      <c r="V294" t="e">
        <v>#N/A</v>
      </c>
      <c r="W294">
        <v>1</v>
      </c>
      <c r="X294">
        <v>0.18232154846191406</v>
      </c>
      <c r="Y294">
        <v>0.20763874053955078</v>
      </c>
      <c r="Z294">
        <v>9.5496654510498047</v>
      </c>
      <c r="AA294">
        <v>7.6960563659667969E-2</v>
      </c>
      <c r="AB294">
        <v>0</v>
      </c>
      <c r="AC294">
        <v>10</v>
      </c>
      <c r="AD294">
        <v>2.397895336151123</v>
      </c>
    </row>
    <row r="295" spans="1:30" x14ac:dyDescent="0.35">
      <c r="A295">
        <v>1989</v>
      </c>
      <c r="B295">
        <v>418225</v>
      </c>
      <c r="C295">
        <v>28</v>
      </c>
      <c r="D295">
        <v>2300000</v>
      </c>
      <c r="E295">
        <v>15080</v>
      </c>
      <c r="F295" t="e">
        <v>#N/A</v>
      </c>
      <c r="G295" t="e">
        <v>#N/A</v>
      </c>
      <c r="H295">
        <v>0</v>
      </c>
      <c r="I295">
        <v>1</v>
      </c>
      <c r="J295">
        <v>0</v>
      </c>
      <c r="K295">
        <v>1</v>
      </c>
      <c r="L295">
        <v>0</v>
      </c>
      <c r="M295">
        <v>0</v>
      </c>
      <c r="N295">
        <v>0</v>
      </c>
      <c r="O295" t="e">
        <v>#N/A</v>
      </c>
      <c r="P295">
        <v>3.3322045803070068</v>
      </c>
      <c r="Q295">
        <v>14.648419380187988</v>
      </c>
      <c r="R295" t="e">
        <v>#N/A</v>
      </c>
      <c r="S295">
        <v>0</v>
      </c>
      <c r="T295" t="e">
        <v>#N/A</v>
      </c>
      <c r="U295">
        <v>1</v>
      </c>
      <c r="V295" t="e">
        <v>#N/A</v>
      </c>
      <c r="W295">
        <v>-1</v>
      </c>
      <c r="X295">
        <v>0.4418327808380127</v>
      </c>
      <c r="Y295">
        <v>0.36290550231933594</v>
      </c>
      <c r="Z295">
        <v>9.621124267578125</v>
      </c>
      <c r="AA295">
        <v>7.1458816528320313E-2</v>
      </c>
      <c r="AB295">
        <v>1</v>
      </c>
      <c r="AC295">
        <v>-10</v>
      </c>
      <c r="AD295">
        <v>-2.397895336151123</v>
      </c>
    </row>
    <row r="296" spans="1:30" x14ac:dyDescent="0.35">
      <c r="A296">
        <v>1987</v>
      </c>
      <c r="B296">
        <v>418229</v>
      </c>
      <c r="C296">
        <v>6</v>
      </c>
      <c r="D296">
        <v>490000</v>
      </c>
      <c r="E296">
        <v>14560</v>
      </c>
      <c r="F296" t="e">
        <v>#N/A</v>
      </c>
      <c r="G296" t="e">
        <v>#N/A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4</v>
      </c>
      <c r="N296">
        <v>0</v>
      </c>
      <c r="O296" t="e">
        <v>#N/A</v>
      </c>
      <c r="P296">
        <v>1.7917594909667969</v>
      </c>
      <c r="Q296">
        <v>13.102160453796387</v>
      </c>
      <c r="R296" t="e">
        <v>#N/A</v>
      </c>
      <c r="S296">
        <v>0</v>
      </c>
      <c r="T296" t="e">
        <v>#N/A</v>
      </c>
      <c r="U296">
        <v>0</v>
      </c>
      <c r="V296" t="e">
        <v>#N/A</v>
      </c>
      <c r="W296">
        <v>0</v>
      </c>
      <c r="X296" t="e">
        <v>#N/A</v>
      </c>
      <c r="Y296" t="e">
        <v>#N/A</v>
      </c>
      <c r="Z296">
        <v>9.5860328674316406</v>
      </c>
      <c r="AA296" t="e">
        <v>#N/A</v>
      </c>
      <c r="AB296" t="e">
        <v>#N/A</v>
      </c>
      <c r="AC296" t="e">
        <v>#N/A</v>
      </c>
      <c r="AD296" t="e">
        <v>#N/A</v>
      </c>
    </row>
    <row r="297" spans="1:30" x14ac:dyDescent="0.35">
      <c r="A297">
        <v>1988</v>
      </c>
      <c r="B297">
        <v>418229</v>
      </c>
      <c r="C297">
        <v>7</v>
      </c>
      <c r="D297">
        <v>580000</v>
      </c>
      <c r="E297">
        <v>15600</v>
      </c>
      <c r="F297" t="e">
        <v>#N/A</v>
      </c>
      <c r="G297" t="e">
        <v>#N/A</v>
      </c>
      <c r="H297">
        <v>0</v>
      </c>
      <c r="I297">
        <v>0</v>
      </c>
      <c r="J297">
        <v>0</v>
      </c>
      <c r="K297">
        <v>0</v>
      </c>
      <c r="L297">
        <v>1</v>
      </c>
      <c r="M297">
        <v>6</v>
      </c>
      <c r="N297">
        <v>0</v>
      </c>
      <c r="O297" t="e">
        <v>#N/A</v>
      </c>
      <c r="P297">
        <v>1.9459100961685181</v>
      </c>
      <c r="Q297">
        <v>13.270783424377441</v>
      </c>
      <c r="R297" t="e">
        <v>#N/A</v>
      </c>
      <c r="S297">
        <v>0</v>
      </c>
      <c r="T297" t="e">
        <v>#N/A</v>
      </c>
      <c r="U297">
        <v>0</v>
      </c>
      <c r="V297" t="e">
        <v>#N/A</v>
      </c>
      <c r="W297">
        <v>0</v>
      </c>
      <c r="X297">
        <v>0.15415060520172119</v>
      </c>
      <c r="Y297">
        <v>0.16862297058105469</v>
      </c>
      <c r="Z297">
        <v>9.6550264358520508</v>
      </c>
      <c r="AA297">
        <v>6.8993568420410156E-2</v>
      </c>
      <c r="AB297">
        <v>0</v>
      </c>
      <c r="AC297">
        <v>0</v>
      </c>
      <c r="AD297">
        <v>0</v>
      </c>
    </row>
    <row r="298" spans="1:30" x14ac:dyDescent="0.35">
      <c r="A298">
        <v>1989</v>
      </c>
      <c r="B298">
        <v>418229</v>
      </c>
      <c r="C298">
        <v>8</v>
      </c>
      <c r="D298">
        <v>660000</v>
      </c>
      <c r="E298">
        <v>16640</v>
      </c>
      <c r="F298" t="e">
        <v>#N/A</v>
      </c>
      <c r="G298" t="e">
        <v>#N/A</v>
      </c>
      <c r="H298">
        <v>0</v>
      </c>
      <c r="I298">
        <v>0</v>
      </c>
      <c r="J298">
        <v>0</v>
      </c>
      <c r="K298">
        <v>1</v>
      </c>
      <c r="L298">
        <v>0</v>
      </c>
      <c r="M298">
        <v>4</v>
      </c>
      <c r="N298">
        <v>0</v>
      </c>
      <c r="O298" t="e">
        <v>#N/A</v>
      </c>
      <c r="P298">
        <v>2.0794415473937988</v>
      </c>
      <c r="Q298">
        <v>13.399994850158691</v>
      </c>
      <c r="R298" t="e">
        <v>#N/A</v>
      </c>
      <c r="S298">
        <v>0</v>
      </c>
      <c r="T298" t="e">
        <v>#N/A</v>
      </c>
      <c r="U298">
        <v>0</v>
      </c>
      <c r="V298" t="e">
        <v>#N/A</v>
      </c>
      <c r="W298">
        <v>0</v>
      </c>
      <c r="X298">
        <v>0.13353145122528076</v>
      </c>
      <c r="Y298">
        <v>0.12921142578125</v>
      </c>
      <c r="Z298">
        <v>9.7195644378662109</v>
      </c>
      <c r="AA298">
        <v>6.4538002014160156E-2</v>
      </c>
      <c r="AB298">
        <v>0</v>
      </c>
      <c r="AC298">
        <v>0</v>
      </c>
      <c r="AD298">
        <v>0</v>
      </c>
    </row>
    <row r="299" spans="1:30" x14ac:dyDescent="0.35">
      <c r="A299">
        <v>1987</v>
      </c>
      <c r="B299">
        <v>418237</v>
      </c>
      <c r="C299">
        <v>28</v>
      </c>
      <c r="D299">
        <v>4568907</v>
      </c>
      <c r="E299">
        <v>19042</v>
      </c>
      <c r="F299">
        <v>0.2800000011920929</v>
      </c>
      <c r="G299" t="e">
        <v>#N/A</v>
      </c>
      <c r="H299">
        <v>0</v>
      </c>
      <c r="I299">
        <v>1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-1.272965669631958</v>
      </c>
      <c r="P299">
        <v>3.3322045803070068</v>
      </c>
      <c r="Q299">
        <v>15.334784507751465</v>
      </c>
      <c r="R299" t="e">
        <v>#N/A</v>
      </c>
      <c r="S299">
        <v>0</v>
      </c>
      <c r="T299" t="e">
        <v>#N/A</v>
      </c>
      <c r="U299">
        <v>0</v>
      </c>
      <c r="V299" t="e">
        <v>#N/A</v>
      </c>
      <c r="W299">
        <v>0</v>
      </c>
      <c r="X299" t="e">
        <v>#N/A</v>
      </c>
      <c r="Y299" t="e">
        <v>#N/A</v>
      </c>
      <c r="Z299">
        <v>9.8544025421142578</v>
      </c>
      <c r="AA299" t="e">
        <v>#N/A</v>
      </c>
      <c r="AB299" t="e">
        <v>#N/A</v>
      </c>
      <c r="AC299" t="e">
        <v>#N/A</v>
      </c>
      <c r="AD299" t="e">
        <v>#N/A</v>
      </c>
    </row>
    <row r="300" spans="1:30" x14ac:dyDescent="0.35">
      <c r="A300">
        <v>1988</v>
      </c>
      <c r="B300">
        <v>418237</v>
      </c>
      <c r="C300">
        <v>28</v>
      </c>
      <c r="D300">
        <v>4904008</v>
      </c>
      <c r="E300">
        <v>19845</v>
      </c>
      <c r="F300">
        <v>0.20000000298023224</v>
      </c>
      <c r="G300" t="e">
        <v>#N/A</v>
      </c>
      <c r="H300">
        <v>12</v>
      </c>
      <c r="I300">
        <v>1</v>
      </c>
      <c r="J300">
        <v>1</v>
      </c>
      <c r="K300">
        <v>0</v>
      </c>
      <c r="L300">
        <v>1</v>
      </c>
      <c r="M300">
        <v>14</v>
      </c>
      <c r="N300">
        <v>6</v>
      </c>
      <c r="O300">
        <v>-1.6094379425048828</v>
      </c>
      <c r="P300">
        <v>3.3322045803070068</v>
      </c>
      <c r="Q300">
        <v>15.405563354492188</v>
      </c>
      <c r="R300" t="e">
        <v>#N/A</v>
      </c>
      <c r="S300">
        <v>1.9459100961685181</v>
      </c>
      <c r="T300">
        <v>-1.272965669631958</v>
      </c>
      <c r="U300">
        <v>0</v>
      </c>
      <c r="V300">
        <v>-0.3364722728729248</v>
      </c>
      <c r="W300">
        <v>1</v>
      </c>
      <c r="X300">
        <v>0</v>
      </c>
      <c r="Y300">
        <v>7.0778846740722656E-2</v>
      </c>
      <c r="Z300">
        <v>9.8957071304321289</v>
      </c>
      <c r="AA300">
        <v>4.1304588317871094E-2</v>
      </c>
      <c r="AB300">
        <v>0</v>
      </c>
      <c r="AC300">
        <v>6</v>
      </c>
      <c r="AD300">
        <v>1.9459100961685181</v>
      </c>
    </row>
    <row r="301" spans="1:30" x14ac:dyDescent="0.35">
      <c r="A301">
        <v>1989</v>
      </c>
      <c r="B301">
        <v>418237</v>
      </c>
      <c r="C301">
        <v>29</v>
      </c>
      <c r="D301">
        <v>5884603</v>
      </c>
      <c r="E301">
        <v>20426</v>
      </c>
      <c r="F301">
        <v>0.18999999761581421</v>
      </c>
      <c r="G301" t="e">
        <v>#N/A</v>
      </c>
      <c r="H301">
        <v>10</v>
      </c>
      <c r="I301">
        <v>1</v>
      </c>
      <c r="J301">
        <v>0</v>
      </c>
      <c r="K301">
        <v>1</v>
      </c>
      <c r="L301">
        <v>0</v>
      </c>
      <c r="M301">
        <v>4</v>
      </c>
      <c r="N301">
        <v>1.3793103694915771</v>
      </c>
      <c r="O301">
        <v>-1.6607311964035034</v>
      </c>
      <c r="P301">
        <v>3.3672957420349121</v>
      </c>
      <c r="Q301">
        <v>15.587849617004395</v>
      </c>
      <c r="R301" t="e">
        <v>#N/A</v>
      </c>
      <c r="S301">
        <v>0.86681067943572998</v>
      </c>
      <c r="T301">
        <v>-1.6094379425048828</v>
      </c>
      <c r="U301">
        <v>1</v>
      </c>
      <c r="V301">
        <v>-5.1293253898620605E-2</v>
      </c>
      <c r="W301">
        <v>-1</v>
      </c>
      <c r="X301">
        <v>3.5091161727905273E-2</v>
      </c>
      <c r="Y301">
        <v>0.18228626251220703</v>
      </c>
      <c r="Z301">
        <v>9.9245634078979492</v>
      </c>
      <c r="AA301">
        <v>2.8856277465820313E-2</v>
      </c>
      <c r="AB301">
        <v>1</v>
      </c>
      <c r="AC301">
        <v>-4.6206893920898438</v>
      </c>
      <c r="AD301">
        <v>-1.0790994167327881</v>
      </c>
    </row>
    <row r="302" spans="1:30" x14ac:dyDescent="0.35">
      <c r="A302">
        <v>1987</v>
      </c>
      <c r="B302">
        <v>418239</v>
      </c>
      <c r="C302">
        <v>80</v>
      </c>
      <c r="D302">
        <v>6900000</v>
      </c>
      <c r="E302">
        <v>13728</v>
      </c>
      <c r="F302" t="e">
        <v>#N/A</v>
      </c>
      <c r="G302">
        <v>0.2199999988079071</v>
      </c>
      <c r="H302">
        <v>20</v>
      </c>
      <c r="I302">
        <v>0</v>
      </c>
      <c r="J302">
        <v>0</v>
      </c>
      <c r="K302">
        <v>0</v>
      </c>
      <c r="L302">
        <v>0</v>
      </c>
      <c r="M302">
        <v>20</v>
      </c>
      <c r="N302">
        <v>5</v>
      </c>
      <c r="O302" t="e">
        <v>#N/A</v>
      </c>
      <c r="P302">
        <v>4.3820266723632813</v>
      </c>
      <c r="Q302">
        <v>15.747032165527344</v>
      </c>
      <c r="R302">
        <v>-1.5141277313232422</v>
      </c>
      <c r="S302">
        <v>1.7917594909667969</v>
      </c>
      <c r="T302" t="e">
        <v>#N/A</v>
      </c>
      <c r="U302">
        <v>0</v>
      </c>
      <c r="V302" t="e">
        <v>#N/A</v>
      </c>
      <c r="W302">
        <v>0</v>
      </c>
      <c r="X302" t="e">
        <v>#N/A</v>
      </c>
      <c r="Y302" t="e">
        <v>#N/A</v>
      </c>
      <c r="Z302">
        <v>9.5271930694580078</v>
      </c>
      <c r="AA302" t="e">
        <v>#N/A</v>
      </c>
      <c r="AB302" t="e">
        <v>#N/A</v>
      </c>
      <c r="AC302" t="e">
        <v>#N/A</v>
      </c>
      <c r="AD302" t="e">
        <v>#N/A</v>
      </c>
    </row>
    <row r="303" spans="1:30" x14ac:dyDescent="0.35">
      <c r="A303">
        <v>1988</v>
      </c>
      <c r="B303">
        <v>418239</v>
      </c>
      <c r="C303">
        <v>65</v>
      </c>
      <c r="D303">
        <v>8400000</v>
      </c>
      <c r="E303">
        <v>14664</v>
      </c>
      <c r="F303" t="e">
        <v>#N/A</v>
      </c>
      <c r="G303">
        <v>0.23999999463558197</v>
      </c>
      <c r="H303">
        <v>20</v>
      </c>
      <c r="I303">
        <v>0</v>
      </c>
      <c r="J303">
        <v>0</v>
      </c>
      <c r="K303">
        <v>0</v>
      </c>
      <c r="L303">
        <v>1</v>
      </c>
      <c r="M303">
        <v>25</v>
      </c>
      <c r="N303">
        <v>7.6923074722290039</v>
      </c>
      <c r="O303" t="e">
        <v>#N/A</v>
      </c>
      <c r="P303">
        <v>4.1743874549865723</v>
      </c>
      <c r="Q303">
        <v>15.943741798400879</v>
      </c>
      <c r="R303">
        <v>-1.4271163940429688</v>
      </c>
      <c r="S303">
        <v>2.1624383926391602</v>
      </c>
      <c r="T303" t="e">
        <v>#N/A</v>
      </c>
      <c r="U303">
        <v>0</v>
      </c>
      <c r="V303" t="e">
        <v>#N/A</v>
      </c>
      <c r="W303">
        <v>0</v>
      </c>
      <c r="X303">
        <v>-0.20763921737670898</v>
      </c>
      <c r="Y303">
        <v>0.19670963287353516</v>
      </c>
      <c r="Z303">
        <v>9.5931510925292969</v>
      </c>
      <c r="AA303">
        <v>6.5958023071289063E-2</v>
      </c>
      <c r="AB303">
        <v>0</v>
      </c>
      <c r="AC303">
        <v>2.6923074722290039</v>
      </c>
      <c r="AD303">
        <v>0.37067890167236328</v>
      </c>
    </row>
    <row r="304" spans="1:30" x14ac:dyDescent="0.35">
      <c r="A304">
        <v>1989</v>
      </c>
      <c r="B304">
        <v>418239</v>
      </c>
      <c r="C304">
        <v>75</v>
      </c>
      <c r="D304">
        <v>7100000</v>
      </c>
      <c r="E304">
        <v>15600</v>
      </c>
      <c r="F304" t="e">
        <v>#N/A</v>
      </c>
      <c r="G304">
        <v>0.41999998688697815</v>
      </c>
      <c r="H304">
        <v>20</v>
      </c>
      <c r="I304">
        <v>0</v>
      </c>
      <c r="J304">
        <v>0</v>
      </c>
      <c r="K304">
        <v>1</v>
      </c>
      <c r="L304">
        <v>0</v>
      </c>
      <c r="M304">
        <v>30</v>
      </c>
      <c r="N304">
        <v>8</v>
      </c>
      <c r="O304" t="e">
        <v>#N/A</v>
      </c>
      <c r="P304">
        <v>4.3174881935119629</v>
      </c>
      <c r="Q304">
        <v>15.775605201721191</v>
      </c>
      <c r="R304">
        <v>-0.86750060319900513</v>
      </c>
      <c r="S304">
        <v>2.1972246170043945</v>
      </c>
      <c r="T304" t="e">
        <v>#N/A</v>
      </c>
      <c r="U304">
        <v>0</v>
      </c>
      <c r="V304" t="e">
        <v>#N/A</v>
      </c>
      <c r="W304">
        <v>0</v>
      </c>
      <c r="X304">
        <v>0.14310073852539063</v>
      </c>
      <c r="Y304">
        <v>-0.1681365966796875</v>
      </c>
      <c r="Z304">
        <v>9.6550264358520508</v>
      </c>
      <c r="AA304">
        <v>6.1875343322753906E-2</v>
      </c>
      <c r="AB304">
        <v>0</v>
      </c>
      <c r="AC304">
        <v>0.30769252777099609</v>
      </c>
      <c r="AD304">
        <v>3.4786224365234375E-2</v>
      </c>
    </row>
    <row r="305" spans="1:30" x14ac:dyDescent="0.35">
      <c r="A305">
        <v>1987</v>
      </c>
      <c r="B305">
        <v>418243</v>
      </c>
      <c r="C305">
        <v>12</v>
      </c>
      <c r="D305" t="e">
        <v>#N/A</v>
      </c>
      <c r="E305">
        <v>15000</v>
      </c>
      <c r="F305" t="e">
        <v>#N/A</v>
      </c>
      <c r="G305" t="e">
        <v>#N/A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 t="e">
        <v>#N/A</v>
      </c>
      <c r="P305">
        <v>2.4849066734313965</v>
      </c>
      <c r="Q305" t="e">
        <v>#N/A</v>
      </c>
      <c r="R305" t="e">
        <v>#N/A</v>
      </c>
      <c r="S305">
        <v>0</v>
      </c>
      <c r="T305" t="e">
        <v>#N/A</v>
      </c>
      <c r="U305">
        <v>0</v>
      </c>
      <c r="V305" t="e">
        <v>#N/A</v>
      </c>
      <c r="W305">
        <v>0</v>
      </c>
      <c r="X305" t="e">
        <v>#N/A</v>
      </c>
      <c r="Y305" t="e">
        <v>#N/A</v>
      </c>
      <c r="Z305">
        <v>9.6158056259155273</v>
      </c>
      <c r="AA305" t="e">
        <v>#N/A</v>
      </c>
      <c r="AB305" t="e">
        <v>#N/A</v>
      </c>
      <c r="AC305" t="e">
        <v>#N/A</v>
      </c>
      <c r="AD305" t="e">
        <v>#N/A</v>
      </c>
    </row>
    <row r="306" spans="1:30" x14ac:dyDescent="0.35">
      <c r="A306">
        <v>1988</v>
      </c>
      <c r="B306">
        <v>418243</v>
      </c>
      <c r="C306">
        <v>14</v>
      </c>
      <c r="D306" t="e">
        <v>#N/A</v>
      </c>
      <c r="E306">
        <v>15000</v>
      </c>
      <c r="F306" t="e">
        <v>#N/A</v>
      </c>
      <c r="G306" t="e">
        <v>#N/A</v>
      </c>
      <c r="H306">
        <v>0</v>
      </c>
      <c r="I306">
        <v>0</v>
      </c>
      <c r="J306">
        <v>0</v>
      </c>
      <c r="K306">
        <v>0</v>
      </c>
      <c r="L306">
        <v>1</v>
      </c>
      <c r="M306">
        <v>0</v>
      </c>
      <c r="N306">
        <v>0</v>
      </c>
      <c r="O306" t="e">
        <v>#N/A</v>
      </c>
      <c r="P306">
        <v>2.6390573978424072</v>
      </c>
      <c r="Q306" t="e">
        <v>#N/A</v>
      </c>
      <c r="R306" t="e">
        <v>#N/A</v>
      </c>
      <c r="S306">
        <v>0</v>
      </c>
      <c r="T306" t="e">
        <v>#N/A</v>
      </c>
      <c r="U306">
        <v>0</v>
      </c>
      <c r="V306" t="e">
        <v>#N/A</v>
      </c>
      <c r="W306">
        <v>0</v>
      </c>
      <c r="X306">
        <v>0.15415072441101074</v>
      </c>
      <c r="Y306" t="e">
        <v>#N/A</v>
      </c>
      <c r="Z306">
        <v>9.6158056259155273</v>
      </c>
      <c r="AA306">
        <v>0</v>
      </c>
      <c r="AB306">
        <v>0</v>
      </c>
      <c r="AC306">
        <v>0</v>
      </c>
      <c r="AD306">
        <v>0</v>
      </c>
    </row>
    <row r="307" spans="1:30" x14ac:dyDescent="0.35">
      <c r="A307">
        <v>1989</v>
      </c>
      <c r="B307">
        <v>418243</v>
      </c>
      <c r="C307">
        <v>15</v>
      </c>
      <c r="D307" t="e">
        <v>#N/A</v>
      </c>
      <c r="E307">
        <v>16000</v>
      </c>
      <c r="F307" t="e">
        <v>#N/A</v>
      </c>
      <c r="G307" t="e">
        <v>#N/A</v>
      </c>
      <c r="H307">
        <v>0</v>
      </c>
      <c r="I307">
        <v>0</v>
      </c>
      <c r="J307">
        <v>0</v>
      </c>
      <c r="K307">
        <v>1</v>
      </c>
      <c r="L307">
        <v>0</v>
      </c>
      <c r="M307">
        <v>0</v>
      </c>
      <c r="N307">
        <v>0</v>
      </c>
      <c r="O307" t="e">
        <v>#N/A</v>
      </c>
      <c r="P307">
        <v>2.7080502510070801</v>
      </c>
      <c r="Q307" t="e">
        <v>#N/A</v>
      </c>
      <c r="R307" t="e">
        <v>#N/A</v>
      </c>
      <c r="S307">
        <v>0</v>
      </c>
      <c r="T307" t="e">
        <v>#N/A</v>
      </c>
      <c r="U307">
        <v>0</v>
      </c>
      <c r="V307" t="e">
        <v>#N/A</v>
      </c>
      <c r="W307">
        <v>0</v>
      </c>
      <c r="X307">
        <v>6.8992853164672852E-2</v>
      </c>
      <c r="Y307" t="e">
        <v>#N/A</v>
      </c>
      <c r="Z307">
        <v>9.6803436279296875</v>
      </c>
      <c r="AA307">
        <v>6.4538002014160156E-2</v>
      </c>
      <c r="AB307">
        <v>0</v>
      </c>
      <c r="AC307">
        <v>0</v>
      </c>
      <c r="AD307">
        <v>0</v>
      </c>
    </row>
    <row r="308" spans="1:30" x14ac:dyDescent="0.35">
      <c r="A308">
        <v>1987</v>
      </c>
      <c r="B308">
        <v>418245</v>
      </c>
      <c r="C308">
        <v>25</v>
      </c>
      <c r="D308">
        <v>3000000</v>
      </c>
      <c r="E308">
        <v>20000</v>
      </c>
      <c r="F308" t="e">
        <v>#N/A</v>
      </c>
      <c r="G308" t="e">
        <v>#N/A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 t="e">
        <v>#N/A</v>
      </c>
      <c r="P308">
        <v>3.2188758850097656</v>
      </c>
      <c r="Q308">
        <v>14.914122581481934</v>
      </c>
      <c r="R308" t="e">
        <v>#N/A</v>
      </c>
      <c r="S308">
        <v>0</v>
      </c>
      <c r="T308" t="e">
        <v>#N/A</v>
      </c>
      <c r="U308">
        <v>0</v>
      </c>
      <c r="V308" t="e">
        <v>#N/A</v>
      </c>
      <c r="W308">
        <v>0</v>
      </c>
      <c r="X308" t="e">
        <v>#N/A</v>
      </c>
      <c r="Y308" t="e">
        <v>#N/A</v>
      </c>
      <c r="Z308">
        <v>9.9034872055053711</v>
      </c>
      <c r="AA308" t="e">
        <v>#N/A</v>
      </c>
      <c r="AB308" t="e">
        <v>#N/A</v>
      </c>
      <c r="AC308" t="e">
        <v>#N/A</v>
      </c>
      <c r="AD308" t="e">
        <v>#N/A</v>
      </c>
    </row>
    <row r="309" spans="1:30" x14ac:dyDescent="0.35">
      <c r="A309">
        <v>1988</v>
      </c>
      <c r="B309">
        <v>418245</v>
      </c>
      <c r="C309">
        <v>30</v>
      </c>
      <c r="D309">
        <v>4000000</v>
      </c>
      <c r="E309">
        <v>25000</v>
      </c>
      <c r="F309" t="e">
        <v>#N/A</v>
      </c>
      <c r="G309" t="e">
        <v>#N/A</v>
      </c>
      <c r="H309">
        <v>0</v>
      </c>
      <c r="I309">
        <v>0</v>
      </c>
      <c r="J309">
        <v>0</v>
      </c>
      <c r="K309">
        <v>0</v>
      </c>
      <c r="L309">
        <v>1</v>
      </c>
      <c r="M309">
        <v>0</v>
      </c>
      <c r="N309">
        <v>0</v>
      </c>
      <c r="O309" t="e">
        <v>#N/A</v>
      </c>
      <c r="P309">
        <v>3.4011974334716797</v>
      </c>
      <c r="Q309">
        <v>15.201805114746094</v>
      </c>
      <c r="R309" t="e">
        <v>#N/A</v>
      </c>
      <c r="S309">
        <v>0</v>
      </c>
      <c r="T309" t="e">
        <v>#N/A</v>
      </c>
      <c r="U309">
        <v>0</v>
      </c>
      <c r="V309" t="e">
        <v>#N/A</v>
      </c>
      <c r="W309">
        <v>0</v>
      </c>
      <c r="X309">
        <v>0.18232154846191406</v>
      </c>
      <c r="Y309">
        <v>0.28768253326416016</v>
      </c>
      <c r="Z309">
        <v>10.126630783081055</v>
      </c>
      <c r="AA309">
        <v>0.22314357757568359</v>
      </c>
      <c r="AB309">
        <v>0</v>
      </c>
      <c r="AC309">
        <v>0</v>
      </c>
      <c r="AD309">
        <v>0</v>
      </c>
    </row>
    <row r="310" spans="1:30" x14ac:dyDescent="0.35">
      <c r="A310">
        <v>1989</v>
      </c>
      <c r="B310">
        <v>418245</v>
      </c>
      <c r="C310">
        <v>40</v>
      </c>
      <c r="D310">
        <v>6000000</v>
      </c>
      <c r="E310">
        <v>30000</v>
      </c>
      <c r="F310" t="e">
        <v>#N/A</v>
      </c>
      <c r="G310" t="e">
        <v>#N/A</v>
      </c>
      <c r="H310">
        <v>0</v>
      </c>
      <c r="I310">
        <v>0</v>
      </c>
      <c r="J310">
        <v>0</v>
      </c>
      <c r="K310">
        <v>1</v>
      </c>
      <c r="L310">
        <v>0</v>
      </c>
      <c r="M310">
        <v>0</v>
      </c>
      <c r="N310">
        <v>0</v>
      </c>
      <c r="O310" t="e">
        <v>#N/A</v>
      </c>
      <c r="P310">
        <v>3.6888794898986816</v>
      </c>
      <c r="Q310">
        <v>15.607270240783691</v>
      </c>
      <c r="R310" t="e">
        <v>#N/A</v>
      </c>
      <c r="S310">
        <v>0</v>
      </c>
      <c r="T310" t="e">
        <v>#N/A</v>
      </c>
      <c r="U310">
        <v>0</v>
      </c>
      <c r="V310" t="e">
        <v>#N/A</v>
      </c>
      <c r="W310">
        <v>0</v>
      </c>
      <c r="X310">
        <v>0.28768205642700195</v>
      </c>
      <c r="Y310">
        <v>0.40546512603759766</v>
      </c>
      <c r="Z310">
        <v>10.308952331542969</v>
      </c>
      <c r="AA310">
        <v>0.18232154846191406</v>
      </c>
      <c r="AB310">
        <v>0</v>
      </c>
      <c r="AC310">
        <v>0</v>
      </c>
      <c r="AD310">
        <v>0</v>
      </c>
    </row>
    <row r="311" spans="1:30" x14ac:dyDescent="0.35">
      <c r="A311">
        <v>1987</v>
      </c>
      <c r="B311">
        <v>419198</v>
      </c>
      <c r="C311">
        <v>17</v>
      </c>
      <c r="D311">
        <v>1083644</v>
      </c>
      <c r="E311">
        <v>24000</v>
      </c>
      <c r="F311">
        <v>7</v>
      </c>
      <c r="G311">
        <v>10</v>
      </c>
      <c r="H311">
        <v>56</v>
      </c>
      <c r="I311">
        <v>0</v>
      </c>
      <c r="J311">
        <v>0</v>
      </c>
      <c r="K311">
        <v>0</v>
      </c>
      <c r="L311">
        <v>0</v>
      </c>
      <c r="M311">
        <v>6</v>
      </c>
      <c r="N311">
        <v>19.764705657958984</v>
      </c>
      <c r="O311">
        <v>1.9459100961685181</v>
      </c>
      <c r="P311">
        <v>2.8332133293151855</v>
      </c>
      <c r="Q311">
        <v>13.895839691162109</v>
      </c>
      <c r="R311">
        <v>2.3025851249694824</v>
      </c>
      <c r="S311">
        <v>3.0332546234130859</v>
      </c>
      <c r="T311" t="e">
        <v>#N/A</v>
      </c>
      <c r="U311">
        <v>0</v>
      </c>
      <c r="V311" t="e">
        <v>#N/A</v>
      </c>
      <c r="W311">
        <v>0</v>
      </c>
      <c r="X311" t="e">
        <v>#N/A</v>
      </c>
      <c r="Y311" t="e">
        <v>#N/A</v>
      </c>
      <c r="Z311">
        <v>10.085808753967285</v>
      </c>
      <c r="AA311" t="e">
        <v>#N/A</v>
      </c>
      <c r="AB311" t="e">
        <v>#N/A</v>
      </c>
      <c r="AC311" t="e">
        <v>#N/A</v>
      </c>
      <c r="AD311" t="e">
        <v>#N/A</v>
      </c>
    </row>
    <row r="312" spans="1:30" x14ac:dyDescent="0.35">
      <c r="A312">
        <v>1988</v>
      </c>
      <c r="B312">
        <v>419198</v>
      </c>
      <c r="C312">
        <v>13</v>
      </c>
      <c r="D312">
        <v>851605</v>
      </c>
      <c r="E312">
        <v>24000</v>
      </c>
      <c r="F312">
        <v>5</v>
      </c>
      <c r="G312">
        <v>8</v>
      </c>
      <c r="H312">
        <v>88</v>
      </c>
      <c r="I312">
        <v>0</v>
      </c>
      <c r="J312">
        <v>1</v>
      </c>
      <c r="K312">
        <v>0</v>
      </c>
      <c r="L312">
        <v>1</v>
      </c>
      <c r="M312">
        <v>13</v>
      </c>
      <c r="N312">
        <v>88</v>
      </c>
      <c r="O312">
        <v>1.6094379425048828</v>
      </c>
      <c r="P312">
        <v>2.5649492740631104</v>
      </c>
      <c r="Q312">
        <v>13.654877662658691</v>
      </c>
      <c r="R312">
        <v>2.0794415473937988</v>
      </c>
      <c r="S312">
        <v>4.4886364936828613</v>
      </c>
      <c r="T312">
        <v>1.9459100961685181</v>
      </c>
      <c r="U312">
        <v>0</v>
      </c>
      <c r="V312">
        <v>-0.33647215366363525</v>
      </c>
      <c r="W312">
        <v>1</v>
      </c>
      <c r="X312">
        <v>-0.2682640552520752</v>
      </c>
      <c r="Y312">
        <v>-0.24096202850341797</v>
      </c>
      <c r="Z312">
        <v>10.085808753967285</v>
      </c>
      <c r="AA312">
        <v>0</v>
      </c>
      <c r="AB312">
        <v>0</v>
      </c>
      <c r="AC312">
        <v>68.23529052734375</v>
      </c>
      <c r="AD312">
        <v>1.4553818702697754</v>
      </c>
    </row>
    <row r="313" spans="1:30" x14ac:dyDescent="0.35">
      <c r="A313">
        <v>1989</v>
      </c>
      <c r="B313">
        <v>419198</v>
      </c>
      <c r="C313">
        <v>9</v>
      </c>
      <c r="D313">
        <v>885852</v>
      </c>
      <c r="E313">
        <v>16000</v>
      </c>
      <c r="F313">
        <v>4</v>
      </c>
      <c r="G313">
        <v>7.5</v>
      </c>
      <c r="H313">
        <v>56</v>
      </c>
      <c r="I313">
        <v>0</v>
      </c>
      <c r="J313">
        <v>0</v>
      </c>
      <c r="K313">
        <v>1</v>
      </c>
      <c r="L313">
        <v>0</v>
      </c>
      <c r="M313">
        <v>1</v>
      </c>
      <c r="N313">
        <v>6.2222223281860352</v>
      </c>
      <c r="O313">
        <v>1.3862943649291992</v>
      </c>
      <c r="P313">
        <v>2.1972246170043945</v>
      </c>
      <c r="Q313">
        <v>13.694305419921875</v>
      </c>
      <c r="R313">
        <v>2.0149030685424805</v>
      </c>
      <c r="S313">
        <v>1.9771627187728882</v>
      </c>
      <c r="T313">
        <v>1.6094379425048828</v>
      </c>
      <c r="U313">
        <v>1</v>
      </c>
      <c r="V313">
        <v>-0.22314357757568359</v>
      </c>
      <c r="W313">
        <v>-1</v>
      </c>
      <c r="X313">
        <v>-0.36772465705871582</v>
      </c>
      <c r="Y313">
        <v>3.9427757263183594E-2</v>
      </c>
      <c r="Z313">
        <v>9.6803436279296875</v>
      </c>
      <c r="AA313">
        <v>-0.40546512603759766</v>
      </c>
      <c r="AB313">
        <v>1</v>
      </c>
      <c r="AC313">
        <v>-81.777778625488281</v>
      </c>
      <c r="AD313">
        <v>-2.5114736557006836</v>
      </c>
    </row>
    <row r="314" spans="1:30" x14ac:dyDescent="0.35">
      <c r="A314">
        <v>1987</v>
      </c>
      <c r="B314">
        <v>419201</v>
      </c>
      <c r="C314">
        <v>20</v>
      </c>
      <c r="D314">
        <v>3499895</v>
      </c>
      <c r="E314">
        <v>14560</v>
      </c>
      <c r="F314">
        <v>2</v>
      </c>
      <c r="G314" t="e">
        <v>#N/A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0.69314718246459961</v>
      </c>
      <c r="P314">
        <v>2.995732307434082</v>
      </c>
      <c r="Q314">
        <v>15.068243980407715</v>
      </c>
      <c r="R314" t="e">
        <v>#N/A</v>
      </c>
      <c r="S314">
        <v>0</v>
      </c>
      <c r="T314" t="e">
        <v>#N/A</v>
      </c>
      <c r="U314">
        <v>0</v>
      </c>
      <c r="V314" t="e">
        <v>#N/A</v>
      </c>
      <c r="W314">
        <v>0</v>
      </c>
      <c r="X314" t="e">
        <v>#N/A</v>
      </c>
      <c r="Y314" t="e">
        <v>#N/A</v>
      </c>
      <c r="Z314">
        <v>9.5860328674316406</v>
      </c>
      <c r="AA314" t="e">
        <v>#N/A</v>
      </c>
      <c r="AB314" t="e">
        <v>#N/A</v>
      </c>
      <c r="AC314" t="e">
        <v>#N/A</v>
      </c>
      <c r="AD314" t="e">
        <v>#N/A</v>
      </c>
    </row>
    <row r="315" spans="1:30" x14ac:dyDescent="0.35">
      <c r="A315">
        <v>1988</v>
      </c>
      <c r="B315">
        <v>419201</v>
      </c>
      <c r="C315">
        <v>17</v>
      </c>
      <c r="D315">
        <v>4008997</v>
      </c>
      <c r="E315">
        <v>16848</v>
      </c>
      <c r="F315">
        <v>2</v>
      </c>
      <c r="G315" t="e">
        <v>#N/A</v>
      </c>
      <c r="H315">
        <v>24</v>
      </c>
      <c r="I315">
        <v>0</v>
      </c>
      <c r="J315">
        <v>0</v>
      </c>
      <c r="K315">
        <v>0</v>
      </c>
      <c r="L315">
        <v>1</v>
      </c>
      <c r="M315">
        <v>6</v>
      </c>
      <c r="N315">
        <v>8.4705886840820313</v>
      </c>
      <c r="O315">
        <v>0.69314718246459961</v>
      </c>
      <c r="P315">
        <v>2.8332133293151855</v>
      </c>
      <c r="Q315">
        <v>15.204051971435547</v>
      </c>
      <c r="R315" t="e">
        <v>#N/A</v>
      </c>
      <c r="S315">
        <v>2.2481911182403564</v>
      </c>
      <c r="T315">
        <v>0.69314718246459961</v>
      </c>
      <c r="U315">
        <v>0</v>
      </c>
      <c r="V315">
        <v>0</v>
      </c>
      <c r="W315">
        <v>0</v>
      </c>
      <c r="X315">
        <v>-0.16251897811889648</v>
      </c>
      <c r="Y315">
        <v>0.13580799102783203</v>
      </c>
      <c r="Z315">
        <v>9.7319869995117188</v>
      </c>
      <c r="AA315">
        <v>0.14595413208007813</v>
      </c>
      <c r="AB315">
        <v>0</v>
      </c>
      <c r="AC315">
        <v>8.4705886840820313</v>
      </c>
      <c r="AD315">
        <v>2.2481911182403564</v>
      </c>
    </row>
    <row r="316" spans="1:30" x14ac:dyDescent="0.35">
      <c r="A316">
        <v>1989</v>
      </c>
      <c r="B316">
        <v>419201</v>
      </c>
      <c r="C316">
        <v>13</v>
      </c>
      <c r="D316">
        <v>3379103</v>
      </c>
      <c r="E316">
        <v>18720</v>
      </c>
      <c r="F316">
        <v>2</v>
      </c>
      <c r="G316" t="e">
        <v>#N/A</v>
      </c>
      <c r="H316">
        <v>0</v>
      </c>
      <c r="I316">
        <v>0</v>
      </c>
      <c r="J316">
        <v>0</v>
      </c>
      <c r="K316">
        <v>1</v>
      </c>
      <c r="L316">
        <v>0</v>
      </c>
      <c r="M316">
        <v>0</v>
      </c>
      <c r="N316">
        <v>0</v>
      </c>
      <c r="O316">
        <v>0.69314718246459961</v>
      </c>
      <c r="P316">
        <v>2.5649492740631104</v>
      </c>
      <c r="Q316">
        <v>15.033121109008789</v>
      </c>
      <c r="R316" t="e">
        <v>#N/A</v>
      </c>
      <c r="S316">
        <v>0</v>
      </c>
      <c r="T316">
        <v>0.69314718246459961</v>
      </c>
      <c r="U316">
        <v>0</v>
      </c>
      <c r="V316">
        <v>0</v>
      </c>
      <c r="W316">
        <v>0</v>
      </c>
      <c r="X316">
        <v>-0.2682640552520752</v>
      </c>
      <c r="Y316">
        <v>-0.17093086242675781</v>
      </c>
      <c r="Z316">
        <v>9.8373479843139648</v>
      </c>
      <c r="AA316">
        <v>0.10536098480224609</v>
      </c>
      <c r="AB316">
        <v>0</v>
      </c>
      <c r="AC316">
        <v>-8.4705886840820313</v>
      </c>
      <c r="AD316">
        <v>-2.2481911182403564</v>
      </c>
    </row>
    <row r="317" spans="1:30" x14ac:dyDescent="0.35">
      <c r="A317">
        <v>1987</v>
      </c>
      <c r="B317">
        <v>419242</v>
      </c>
      <c r="C317">
        <v>70</v>
      </c>
      <c r="D317">
        <v>6400000</v>
      </c>
      <c r="E317">
        <v>16141</v>
      </c>
      <c r="F317">
        <v>3.9700000286102295</v>
      </c>
      <c r="G317" t="e">
        <v>#N/A</v>
      </c>
      <c r="H317">
        <v>6</v>
      </c>
      <c r="I317">
        <v>1</v>
      </c>
      <c r="J317">
        <v>0</v>
      </c>
      <c r="K317">
        <v>0</v>
      </c>
      <c r="L317">
        <v>0</v>
      </c>
      <c r="M317">
        <v>60</v>
      </c>
      <c r="N317">
        <v>5.1428570747375488</v>
      </c>
      <c r="O317">
        <v>1.3787660598754883</v>
      </c>
      <c r="P317">
        <v>4.2484951019287109</v>
      </c>
      <c r="Q317">
        <v>15.671808242797852</v>
      </c>
      <c r="R317" t="e">
        <v>#N/A</v>
      </c>
      <c r="S317">
        <v>1.8152899742126465</v>
      </c>
      <c r="T317" t="e">
        <v>#N/A</v>
      </c>
      <c r="U317">
        <v>0</v>
      </c>
      <c r="V317" t="e">
        <v>#N/A</v>
      </c>
      <c r="W317">
        <v>0</v>
      </c>
      <c r="X317" t="e">
        <v>#N/A</v>
      </c>
      <c r="Y317" t="e">
        <v>#N/A</v>
      </c>
      <c r="Z317">
        <v>9.689117431640625</v>
      </c>
      <c r="AA317" t="e">
        <v>#N/A</v>
      </c>
      <c r="AB317" t="e">
        <v>#N/A</v>
      </c>
      <c r="AC317" t="e">
        <v>#N/A</v>
      </c>
      <c r="AD317" t="e">
        <v>#N/A</v>
      </c>
    </row>
    <row r="318" spans="1:30" x14ac:dyDescent="0.35">
      <c r="A318">
        <v>1988</v>
      </c>
      <c r="B318">
        <v>419242</v>
      </c>
      <c r="C318">
        <v>65</v>
      </c>
      <c r="D318">
        <v>6800000</v>
      </c>
      <c r="E318">
        <v>16578</v>
      </c>
      <c r="F318">
        <v>3.8299999237060547</v>
      </c>
      <c r="G318" t="e">
        <v>#N/A</v>
      </c>
      <c r="H318">
        <v>36</v>
      </c>
      <c r="I318">
        <v>1</v>
      </c>
      <c r="J318">
        <v>1</v>
      </c>
      <c r="K318">
        <v>0</v>
      </c>
      <c r="L318">
        <v>1</v>
      </c>
      <c r="M318">
        <v>65</v>
      </c>
      <c r="N318">
        <v>36</v>
      </c>
      <c r="O318">
        <v>1.3428647518157959</v>
      </c>
      <c r="P318">
        <v>4.1743874549865723</v>
      </c>
      <c r="Q318">
        <v>15.732433319091797</v>
      </c>
      <c r="R318" t="e">
        <v>#N/A</v>
      </c>
      <c r="S318">
        <v>3.6109178066253662</v>
      </c>
      <c r="T318">
        <v>1.3787660598754883</v>
      </c>
      <c r="U318">
        <v>0</v>
      </c>
      <c r="V318">
        <v>-3.5901308059692383E-2</v>
      </c>
      <c r="W318">
        <v>1</v>
      </c>
      <c r="X318">
        <v>-7.4107646942138672E-2</v>
      </c>
      <c r="Y318">
        <v>6.0625076293945313E-2</v>
      </c>
      <c r="Z318">
        <v>9.7158317565917969</v>
      </c>
      <c r="AA318">
        <v>2.6714324951171875E-2</v>
      </c>
      <c r="AB318">
        <v>0</v>
      </c>
      <c r="AC318">
        <v>30.857143402099609</v>
      </c>
      <c r="AD318">
        <v>1.7956278324127197</v>
      </c>
    </row>
    <row r="319" spans="1:30" x14ac:dyDescent="0.35">
      <c r="A319">
        <v>1989</v>
      </c>
      <c r="B319">
        <v>419242</v>
      </c>
      <c r="C319">
        <v>30</v>
      </c>
      <c r="D319">
        <v>2100000</v>
      </c>
      <c r="E319">
        <v>16952</v>
      </c>
      <c r="F319">
        <v>5.6999998092651367</v>
      </c>
      <c r="G319" t="e">
        <v>#N/A</v>
      </c>
      <c r="H319">
        <v>4</v>
      </c>
      <c r="I319">
        <v>1</v>
      </c>
      <c r="J319">
        <v>0</v>
      </c>
      <c r="K319">
        <v>1</v>
      </c>
      <c r="L319">
        <v>0</v>
      </c>
      <c r="M319">
        <v>30</v>
      </c>
      <c r="N319">
        <v>4</v>
      </c>
      <c r="O319">
        <v>1.7404661178588867</v>
      </c>
      <c r="P319">
        <v>3.4011974334716797</v>
      </c>
      <c r="Q319">
        <v>14.55744743347168</v>
      </c>
      <c r="R319" t="e">
        <v>#N/A</v>
      </c>
      <c r="S319">
        <v>1.6094379425048828</v>
      </c>
      <c r="T319">
        <v>1.3428647518157959</v>
      </c>
      <c r="U319">
        <v>1</v>
      </c>
      <c r="V319">
        <v>0.39760136604309082</v>
      </c>
      <c r="W319">
        <v>-1</v>
      </c>
      <c r="X319">
        <v>-0.77319002151489258</v>
      </c>
      <c r="Y319">
        <v>-1.1749858856201172</v>
      </c>
      <c r="Z319">
        <v>9.7381410598754883</v>
      </c>
      <c r="AA319">
        <v>2.2309303283691406E-2</v>
      </c>
      <c r="AB319">
        <v>1</v>
      </c>
      <c r="AC319">
        <v>-32</v>
      </c>
      <c r="AD319">
        <v>-2.0014798641204834</v>
      </c>
    </row>
    <row r="320" spans="1:30" x14ac:dyDescent="0.35">
      <c r="A320">
        <v>1987</v>
      </c>
      <c r="B320">
        <v>419268</v>
      </c>
      <c r="C320">
        <v>6</v>
      </c>
      <c r="D320">
        <v>564694</v>
      </c>
      <c r="E320">
        <v>22866</v>
      </c>
      <c r="F320">
        <v>1.3899999856948853</v>
      </c>
      <c r="G320">
        <v>1.3899999856948853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0.32930374145507813</v>
      </c>
      <c r="P320">
        <v>1.7917594909667969</v>
      </c>
      <c r="Q320">
        <v>13.244039535522461</v>
      </c>
      <c r="R320">
        <v>0.32930374145507813</v>
      </c>
      <c r="S320">
        <v>0</v>
      </c>
      <c r="T320" t="e">
        <v>#N/A</v>
      </c>
      <c r="U320">
        <v>0</v>
      </c>
      <c r="V320" t="e">
        <v>#N/A</v>
      </c>
      <c r="W320">
        <v>0</v>
      </c>
      <c r="X320" t="e">
        <v>#N/A</v>
      </c>
      <c r="Y320" t="e">
        <v>#N/A</v>
      </c>
      <c r="Z320">
        <v>10.037405967712402</v>
      </c>
      <c r="AA320" t="e">
        <v>#N/A</v>
      </c>
      <c r="AB320" t="e">
        <v>#N/A</v>
      </c>
      <c r="AC320" t="e">
        <v>#N/A</v>
      </c>
      <c r="AD320" t="e">
        <v>#N/A</v>
      </c>
    </row>
    <row r="321" spans="1:30" x14ac:dyDescent="0.35">
      <c r="A321">
        <v>1988</v>
      </c>
      <c r="B321">
        <v>419268</v>
      </c>
      <c r="C321">
        <v>6</v>
      </c>
      <c r="D321">
        <v>620439</v>
      </c>
      <c r="E321">
        <v>22995</v>
      </c>
      <c r="F321">
        <v>1.1599999666213989</v>
      </c>
      <c r="G321">
        <v>1.1599999666213989</v>
      </c>
      <c r="H321">
        <v>0</v>
      </c>
      <c r="I321">
        <v>0</v>
      </c>
      <c r="J321">
        <v>0</v>
      </c>
      <c r="K321">
        <v>0</v>
      </c>
      <c r="L321">
        <v>1</v>
      </c>
      <c r="M321">
        <v>0</v>
      </c>
      <c r="N321">
        <v>0</v>
      </c>
      <c r="O321">
        <v>0.14841997623443604</v>
      </c>
      <c r="P321">
        <v>1.7917594909667969</v>
      </c>
      <c r="Q321">
        <v>13.33818244934082</v>
      </c>
      <c r="R321">
        <v>0.14841997623443604</v>
      </c>
      <c r="S321">
        <v>0</v>
      </c>
      <c r="T321">
        <v>0.32930374145507813</v>
      </c>
      <c r="U321">
        <v>0</v>
      </c>
      <c r="V321">
        <v>-0.18088376522064209</v>
      </c>
      <c r="W321">
        <v>0</v>
      </c>
      <c r="X321">
        <v>0</v>
      </c>
      <c r="Y321">
        <v>9.4142913818359375E-2</v>
      </c>
      <c r="Z321">
        <v>10.043031692504883</v>
      </c>
      <c r="AA321">
        <v>5.6257247924804688E-3</v>
      </c>
      <c r="AB321">
        <v>0</v>
      </c>
      <c r="AC321">
        <v>0</v>
      </c>
      <c r="AD321">
        <v>0</v>
      </c>
    </row>
    <row r="322" spans="1:30" x14ac:dyDescent="0.35">
      <c r="A322">
        <v>1989</v>
      </c>
      <c r="B322">
        <v>419268</v>
      </c>
      <c r="C322">
        <v>6</v>
      </c>
      <c r="D322">
        <v>783261</v>
      </c>
      <c r="E322">
        <v>29114</v>
      </c>
      <c r="F322">
        <v>0.89999997615814209</v>
      </c>
      <c r="G322">
        <v>0.89999997615814209</v>
      </c>
      <c r="H322">
        <v>32</v>
      </c>
      <c r="I322">
        <v>0</v>
      </c>
      <c r="J322">
        <v>1</v>
      </c>
      <c r="K322">
        <v>1</v>
      </c>
      <c r="L322">
        <v>0</v>
      </c>
      <c r="M322">
        <v>6</v>
      </c>
      <c r="N322">
        <v>32</v>
      </c>
      <c r="O322">
        <v>-0.10536054521799088</v>
      </c>
      <c r="P322">
        <v>1.7917594909667969</v>
      </c>
      <c r="Q322">
        <v>13.571221351623535</v>
      </c>
      <c r="R322">
        <v>-0.10536054521799088</v>
      </c>
      <c r="S322">
        <v>3.4965076446533203</v>
      </c>
      <c r="T322">
        <v>0.14841997623443604</v>
      </c>
      <c r="U322">
        <v>0</v>
      </c>
      <c r="V322">
        <v>-0.25378051400184631</v>
      </c>
      <c r="W322">
        <v>1</v>
      </c>
      <c r="X322">
        <v>0</v>
      </c>
      <c r="Y322">
        <v>0.23303890228271484</v>
      </c>
      <c r="Z322">
        <v>10.278974533081055</v>
      </c>
      <c r="AA322">
        <v>0.23594284057617188</v>
      </c>
      <c r="AB322">
        <v>0</v>
      </c>
      <c r="AC322">
        <v>32</v>
      </c>
      <c r="AD322">
        <v>3.4965076446533203</v>
      </c>
    </row>
    <row r="323" spans="1:30" x14ac:dyDescent="0.35">
      <c r="A323">
        <v>1987</v>
      </c>
      <c r="B323">
        <v>419272</v>
      </c>
      <c r="C323">
        <v>35</v>
      </c>
      <c r="D323">
        <v>4200000</v>
      </c>
      <c r="E323">
        <v>31000</v>
      </c>
      <c r="F323">
        <v>20.5</v>
      </c>
      <c r="G323">
        <v>3.0299999713897705</v>
      </c>
      <c r="H323">
        <v>60</v>
      </c>
      <c r="I323">
        <v>0</v>
      </c>
      <c r="J323">
        <v>0</v>
      </c>
      <c r="K323">
        <v>0</v>
      </c>
      <c r="L323">
        <v>0</v>
      </c>
      <c r="M323">
        <v>6</v>
      </c>
      <c r="N323">
        <v>10.285714149475098</v>
      </c>
      <c r="O323">
        <v>3.0204248428344727</v>
      </c>
      <c r="P323">
        <v>3.5553481578826904</v>
      </c>
      <c r="Q323">
        <v>15.250595092773438</v>
      </c>
      <c r="R323">
        <v>1.1085625886917114</v>
      </c>
      <c r="S323">
        <v>2.4235377311706543</v>
      </c>
      <c r="T323" t="e">
        <v>#N/A</v>
      </c>
      <c r="U323">
        <v>0</v>
      </c>
      <c r="V323" t="e">
        <v>#N/A</v>
      </c>
      <c r="W323">
        <v>0</v>
      </c>
      <c r="X323" t="e">
        <v>#N/A</v>
      </c>
      <c r="Y323" t="e">
        <v>#N/A</v>
      </c>
      <c r="Z323">
        <v>10.341742515563965</v>
      </c>
      <c r="AA323" t="e">
        <v>#N/A</v>
      </c>
      <c r="AB323" t="e">
        <v>#N/A</v>
      </c>
      <c r="AC323" t="e">
        <v>#N/A</v>
      </c>
      <c r="AD323" t="e">
        <v>#N/A</v>
      </c>
    </row>
    <row r="324" spans="1:30" x14ac:dyDescent="0.35">
      <c r="A324">
        <v>1988</v>
      </c>
      <c r="B324">
        <v>419272</v>
      </c>
      <c r="C324">
        <v>40</v>
      </c>
      <c r="D324">
        <v>4800000</v>
      </c>
      <c r="E324">
        <v>33000</v>
      </c>
      <c r="F324">
        <v>24</v>
      </c>
      <c r="G324">
        <v>4.1700000762939453</v>
      </c>
      <c r="H324">
        <v>10</v>
      </c>
      <c r="I324">
        <v>0</v>
      </c>
      <c r="J324">
        <v>0</v>
      </c>
      <c r="K324">
        <v>0</v>
      </c>
      <c r="L324">
        <v>1</v>
      </c>
      <c r="M324">
        <v>8</v>
      </c>
      <c r="N324">
        <v>2</v>
      </c>
      <c r="O324">
        <v>3.1780538558959961</v>
      </c>
      <c r="P324">
        <v>3.6888794898986816</v>
      </c>
      <c r="Q324">
        <v>15.384126663208008</v>
      </c>
      <c r="R324">
        <v>1.4279160499572754</v>
      </c>
      <c r="S324">
        <v>1.0986123085021973</v>
      </c>
      <c r="T324">
        <v>3.0204248428344727</v>
      </c>
      <c r="U324">
        <v>0</v>
      </c>
      <c r="V324">
        <v>0.15762901306152344</v>
      </c>
      <c r="W324">
        <v>0</v>
      </c>
      <c r="X324">
        <v>0.13353133201599121</v>
      </c>
      <c r="Y324">
        <v>0.13353157043457031</v>
      </c>
      <c r="Z324">
        <v>10.404262542724609</v>
      </c>
      <c r="AA324">
        <v>6.2520027160644531E-2</v>
      </c>
      <c r="AB324">
        <v>0</v>
      </c>
      <c r="AC324">
        <v>-8.2857141494750977</v>
      </c>
      <c r="AD324">
        <v>-1.324925422668457</v>
      </c>
    </row>
    <row r="325" spans="1:30" x14ac:dyDescent="0.35">
      <c r="A325">
        <v>1989</v>
      </c>
      <c r="B325">
        <v>419272</v>
      </c>
      <c r="C325">
        <v>43</v>
      </c>
      <c r="D325">
        <v>5200000</v>
      </c>
      <c r="E325">
        <v>34800</v>
      </c>
      <c r="F325">
        <v>17</v>
      </c>
      <c r="G325">
        <v>1.8799999952316284</v>
      </c>
      <c r="H325">
        <v>80</v>
      </c>
      <c r="I325">
        <v>0</v>
      </c>
      <c r="J325">
        <v>1</v>
      </c>
      <c r="K325">
        <v>1</v>
      </c>
      <c r="L325">
        <v>0</v>
      </c>
      <c r="M325">
        <v>43</v>
      </c>
      <c r="N325">
        <v>80</v>
      </c>
      <c r="O325">
        <v>2.8332133293151855</v>
      </c>
      <c r="P325">
        <v>3.7612001895904541</v>
      </c>
      <c r="Q325">
        <v>15.464169502258301</v>
      </c>
      <c r="R325">
        <v>0.63127177953720093</v>
      </c>
      <c r="S325">
        <v>4.3944492340087891</v>
      </c>
      <c r="T325">
        <v>3.1780538558959961</v>
      </c>
      <c r="U325">
        <v>0</v>
      </c>
      <c r="V325">
        <v>-0.34484052658081055</v>
      </c>
      <c r="W325">
        <v>1</v>
      </c>
      <c r="X325">
        <v>7.2320699691772461E-2</v>
      </c>
      <c r="Y325">
        <v>8.0042839050292969E-2</v>
      </c>
      <c r="Z325">
        <v>10.457372665405273</v>
      </c>
      <c r="AA325">
        <v>5.3110122680664063E-2</v>
      </c>
      <c r="AB325">
        <v>0</v>
      </c>
      <c r="AC325">
        <v>78</v>
      </c>
      <c r="AD325">
        <v>3.2958369255065918</v>
      </c>
    </row>
    <row r="326" spans="1:30" x14ac:dyDescent="0.35">
      <c r="A326">
        <v>1987</v>
      </c>
      <c r="B326">
        <v>419275</v>
      </c>
      <c r="C326">
        <v>15</v>
      </c>
      <c r="D326">
        <v>930000</v>
      </c>
      <c r="E326">
        <v>30000</v>
      </c>
      <c r="F326" t="e">
        <v>#N/A</v>
      </c>
      <c r="G326" t="e">
        <v>#N/A</v>
      </c>
      <c r="H326">
        <v>100</v>
      </c>
      <c r="I326">
        <v>0</v>
      </c>
      <c r="J326">
        <v>0</v>
      </c>
      <c r="K326">
        <v>0</v>
      </c>
      <c r="L326">
        <v>0</v>
      </c>
      <c r="M326">
        <v>4</v>
      </c>
      <c r="N326">
        <v>26.666666030883789</v>
      </c>
      <c r="O326" t="e">
        <v>#N/A</v>
      </c>
      <c r="P326">
        <v>2.7080502510070801</v>
      </c>
      <c r="Q326">
        <v>13.742939949035645</v>
      </c>
      <c r="R326" t="e">
        <v>#N/A</v>
      </c>
      <c r="S326">
        <v>3.3202283382415771</v>
      </c>
      <c r="T326" t="e">
        <v>#N/A</v>
      </c>
      <c r="U326">
        <v>0</v>
      </c>
      <c r="V326" t="e">
        <v>#N/A</v>
      </c>
      <c r="W326">
        <v>0</v>
      </c>
      <c r="X326" t="e">
        <v>#N/A</v>
      </c>
      <c r="Y326" t="e">
        <v>#N/A</v>
      </c>
      <c r="Z326">
        <v>10.308952331542969</v>
      </c>
      <c r="AA326" t="e">
        <v>#N/A</v>
      </c>
      <c r="AB326" t="e">
        <v>#N/A</v>
      </c>
      <c r="AC326" t="e">
        <v>#N/A</v>
      </c>
      <c r="AD326" t="e">
        <v>#N/A</v>
      </c>
    </row>
    <row r="327" spans="1:30" x14ac:dyDescent="0.35">
      <c r="A327">
        <v>1988</v>
      </c>
      <c r="B327">
        <v>419275</v>
      </c>
      <c r="C327">
        <v>18</v>
      </c>
      <c r="D327">
        <v>980000</v>
      </c>
      <c r="E327">
        <v>33000</v>
      </c>
      <c r="F327" t="e">
        <v>#N/A</v>
      </c>
      <c r="G327" t="e">
        <v>#N/A</v>
      </c>
      <c r="H327">
        <v>100</v>
      </c>
      <c r="I327">
        <v>0</v>
      </c>
      <c r="J327">
        <v>0</v>
      </c>
      <c r="K327">
        <v>0</v>
      </c>
      <c r="L327">
        <v>1</v>
      </c>
      <c r="M327">
        <v>5</v>
      </c>
      <c r="N327">
        <v>27.777778625488281</v>
      </c>
      <c r="O327" t="e">
        <v>#N/A</v>
      </c>
      <c r="P327">
        <v>2.8903717994689941</v>
      </c>
      <c r="Q327">
        <v>13.795308113098145</v>
      </c>
      <c r="R327" t="e">
        <v>#N/A</v>
      </c>
      <c r="S327">
        <v>3.3596034049987793</v>
      </c>
      <c r="T327" t="e">
        <v>#N/A</v>
      </c>
      <c r="U327">
        <v>0</v>
      </c>
      <c r="V327" t="e">
        <v>#N/A</v>
      </c>
      <c r="W327">
        <v>0</v>
      </c>
      <c r="X327">
        <v>0.18232154846191406</v>
      </c>
      <c r="Y327">
        <v>5.23681640625E-2</v>
      </c>
      <c r="Z327">
        <v>10.404262542724609</v>
      </c>
      <c r="AA327">
        <v>9.5310211181640625E-2</v>
      </c>
      <c r="AB327">
        <v>0</v>
      </c>
      <c r="AC327">
        <v>1.1111125946044922</v>
      </c>
      <c r="AD327">
        <v>3.9375066757202148E-2</v>
      </c>
    </row>
    <row r="328" spans="1:30" x14ac:dyDescent="0.35">
      <c r="A328">
        <v>1989</v>
      </c>
      <c r="B328">
        <v>419275</v>
      </c>
      <c r="C328">
        <v>21</v>
      </c>
      <c r="D328">
        <v>1500000</v>
      </c>
      <c r="E328">
        <v>35000</v>
      </c>
      <c r="F328" t="e">
        <v>#N/A</v>
      </c>
      <c r="G328" t="e">
        <v>#N/A</v>
      </c>
      <c r="H328">
        <v>150</v>
      </c>
      <c r="I328">
        <v>0</v>
      </c>
      <c r="J328">
        <v>1</v>
      </c>
      <c r="K328">
        <v>1</v>
      </c>
      <c r="L328">
        <v>0</v>
      </c>
      <c r="M328">
        <v>10</v>
      </c>
      <c r="N328">
        <v>71.428573608398438</v>
      </c>
      <c r="O328" t="e">
        <v>#N/A</v>
      </c>
      <c r="P328">
        <v>3.0445225238800049</v>
      </c>
      <c r="Q328">
        <v>14.220975875854492</v>
      </c>
      <c r="R328" t="e">
        <v>#N/A</v>
      </c>
      <c r="S328">
        <v>4.2826008796691895</v>
      </c>
      <c r="T328" t="e">
        <v>#N/A</v>
      </c>
      <c r="U328">
        <v>0</v>
      </c>
      <c r="V328" t="e">
        <v>#N/A</v>
      </c>
      <c r="W328">
        <v>1</v>
      </c>
      <c r="X328">
        <v>0.15415072441101074</v>
      </c>
      <c r="Y328">
        <v>0.42566776275634766</v>
      </c>
      <c r="Z328">
        <v>10.463103294372559</v>
      </c>
      <c r="AA328">
        <v>5.8840751647949219E-2</v>
      </c>
      <c r="AB328">
        <v>0</v>
      </c>
      <c r="AC328">
        <v>43.650794982910156</v>
      </c>
      <c r="AD328">
        <v>0.92299747467041016</v>
      </c>
    </row>
    <row r="329" spans="1:30" x14ac:dyDescent="0.35">
      <c r="A329">
        <v>1987</v>
      </c>
      <c r="B329">
        <v>419276</v>
      </c>
      <c r="C329">
        <v>12</v>
      </c>
      <c r="D329">
        <v>1200000</v>
      </c>
      <c r="E329">
        <v>28000</v>
      </c>
      <c r="F329" t="e">
        <v>#N/A</v>
      </c>
      <c r="G329" t="e">
        <v>#N/A</v>
      </c>
      <c r="H329" t="e">
        <v>#N/A</v>
      </c>
      <c r="I329">
        <v>0</v>
      </c>
      <c r="J329">
        <v>0</v>
      </c>
      <c r="K329">
        <v>0</v>
      </c>
      <c r="L329">
        <v>0</v>
      </c>
      <c r="M329">
        <v>12</v>
      </c>
      <c r="N329" t="e">
        <v>#N/A</v>
      </c>
      <c r="O329" t="e">
        <v>#N/A</v>
      </c>
      <c r="P329">
        <v>2.4849066734313965</v>
      </c>
      <c r="Q329">
        <v>13.997832298278809</v>
      </c>
      <c r="R329" t="e">
        <v>#N/A</v>
      </c>
      <c r="S329" t="e">
        <v>#N/A</v>
      </c>
      <c r="T329" t="e">
        <v>#N/A</v>
      </c>
      <c r="U329">
        <v>0</v>
      </c>
      <c r="V329" t="e">
        <v>#N/A</v>
      </c>
      <c r="W329">
        <v>0</v>
      </c>
      <c r="X329" t="e">
        <v>#N/A</v>
      </c>
      <c r="Y329" t="e">
        <v>#N/A</v>
      </c>
      <c r="Z329">
        <v>10.239959716796875</v>
      </c>
      <c r="AA329" t="e">
        <v>#N/A</v>
      </c>
      <c r="AB329" t="e">
        <v>#N/A</v>
      </c>
      <c r="AC329" t="e">
        <v>#N/A</v>
      </c>
      <c r="AD329" t="e">
        <v>#N/A</v>
      </c>
    </row>
    <row r="330" spans="1:30" x14ac:dyDescent="0.35">
      <c r="A330">
        <v>1988</v>
      </c>
      <c r="B330">
        <v>419276</v>
      </c>
      <c r="C330">
        <v>10</v>
      </c>
      <c r="D330">
        <v>1300000</v>
      </c>
      <c r="E330">
        <v>30000</v>
      </c>
      <c r="F330" t="e">
        <v>#N/A</v>
      </c>
      <c r="G330" t="e">
        <v>#N/A</v>
      </c>
      <c r="H330" t="e">
        <v>#N/A</v>
      </c>
      <c r="I330">
        <v>0</v>
      </c>
      <c r="J330">
        <v>0</v>
      </c>
      <c r="K330">
        <v>0</v>
      </c>
      <c r="L330">
        <v>1</v>
      </c>
      <c r="M330">
        <v>10</v>
      </c>
      <c r="N330" t="e">
        <v>#N/A</v>
      </c>
      <c r="O330" t="e">
        <v>#N/A</v>
      </c>
      <c r="P330">
        <v>2.3025851249694824</v>
      </c>
      <c r="Q330">
        <v>14.077875137329102</v>
      </c>
      <c r="R330" t="e">
        <v>#N/A</v>
      </c>
      <c r="S330" t="e">
        <v>#N/A</v>
      </c>
      <c r="T330" t="e">
        <v>#N/A</v>
      </c>
      <c r="U330">
        <v>0</v>
      </c>
      <c r="V330" t="e">
        <v>#N/A</v>
      </c>
      <c r="W330">
        <v>0</v>
      </c>
      <c r="X330">
        <v>-0.18232154846191406</v>
      </c>
      <c r="Y330">
        <v>8.0042839050292969E-2</v>
      </c>
      <c r="Z330">
        <v>10.308952331542969</v>
      </c>
      <c r="AA330">
        <v>6.899261474609375E-2</v>
      </c>
      <c r="AB330">
        <v>0</v>
      </c>
      <c r="AC330" t="e">
        <v>#N/A</v>
      </c>
      <c r="AD330" t="e">
        <v>#N/A</v>
      </c>
    </row>
    <row r="331" spans="1:30" x14ac:dyDescent="0.35">
      <c r="A331">
        <v>1989</v>
      </c>
      <c r="B331">
        <v>419276</v>
      </c>
      <c r="C331">
        <v>8</v>
      </c>
      <c r="D331">
        <v>1100000</v>
      </c>
      <c r="E331">
        <v>30000</v>
      </c>
      <c r="F331" t="e">
        <v>#N/A</v>
      </c>
      <c r="G331" t="e">
        <v>#N/A</v>
      </c>
      <c r="H331" t="e">
        <v>#N/A</v>
      </c>
      <c r="I331">
        <v>0</v>
      </c>
      <c r="J331">
        <v>0</v>
      </c>
      <c r="K331">
        <v>1</v>
      </c>
      <c r="L331">
        <v>0</v>
      </c>
      <c r="M331">
        <v>8</v>
      </c>
      <c r="N331" t="e">
        <v>#N/A</v>
      </c>
      <c r="O331" t="e">
        <v>#N/A</v>
      </c>
      <c r="P331">
        <v>2.0794415473937988</v>
      </c>
      <c r="Q331">
        <v>13.910820960998535</v>
      </c>
      <c r="R331" t="e">
        <v>#N/A</v>
      </c>
      <c r="S331" t="e">
        <v>#N/A</v>
      </c>
      <c r="T331" t="e">
        <v>#N/A</v>
      </c>
      <c r="U331">
        <v>0</v>
      </c>
      <c r="V331" t="e">
        <v>#N/A</v>
      </c>
      <c r="W331">
        <v>0</v>
      </c>
      <c r="X331">
        <v>-0.22314357757568359</v>
      </c>
      <c r="Y331">
        <v>-0.16705417633056641</v>
      </c>
      <c r="Z331">
        <v>10.308952331542969</v>
      </c>
      <c r="AA331">
        <v>0</v>
      </c>
      <c r="AB331">
        <v>0</v>
      </c>
      <c r="AC331" t="e">
        <v>#N/A</v>
      </c>
      <c r="AD331" t="e">
        <v>#N/A</v>
      </c>
    </row>
    <row r="332" spans="1:30" x14ac:dyDescent="0.35">
      <c r="A332">
        <v>1987</v>
      </c>
      <c r="B332">
        <v>419289</v>
      </c>
      <c r="C332">
        <v>13</v>
      </c>
      <c r="D332">
        <v>1200000</v>
      </c>
      <c r="E332">
        <v>18720</v>
      </c>
      <c r="F332">
        <v>1.5</v>
      </c>
      <c r="G332" t="e">
        <v>#N/A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0.40546509623527527</v>
      </c>
      <c r="P332">
        <v>2.5649492740631104</v>
      </c>
      <c r="Q332">
        <v>13.997832298278809</v>
      </c>
      <c r="R332" t="e">
        <v>#N/A</v>
      </c>
      <c r="S332">
        <v>0</v>
      </c>
      <c r="T332" t="e">
        <v>#N/A</v>
      </c>
      <c r="U332">
        <v>0</v>
      </c>
      <c r="V332" t="e">
        <v>#N/A</v>
      </c>
      <c r="W332">
        <v>0</v>
      </c>
      <c r="X332" t="e">
        <v>#N/A</v>
      </c>
      <c r="Y332" t="e">
        <v>#N/A</v>
      </c>
      <c r="Z332">
        <v>9.8373479843139648</v>
      </c>
      <c r="AA332" t="e">
        <v>#N/A</v>
      </c>
      <c r="AB332" t="e">
        <v>#N/A</v>
      </c>
      <c r="AC332" t="e">
        <v>#N/A</v>
      </c>
      <c r="AD332" t="e">
        <v>#N/A</v>
      </c>
    </row>
    <row r="333" spans="1:30" x14ac:dyDescent="0.35">
      <c r="A333">
        <v>1988</v>
      </c>
      <c r="B333">
        <v>419289</v>
      </c>
      <c r="C333">
        <v>14</v>
      </c>
      <c r="D333">
        <v>1350000</v>
      </c>
      <c r="E333">
        <v>20800</v>
      </c>
      <c r="F333">
        <v>1.4099999666213989</v>
      </c>
      <c r="G333" t="e">
        <v>#N/A</v>
      </c>
      <c r="H333">
        <v>0</v>
      </c>
      <c r="I333">
        <v>0</v>
      </c>
      <c r="J333">
        <v>0</v>
      </c>
      <c r="K333">
        <v>0</v>
      </c>
      <c r="L333">
        <v>1</v>
      </c>
      <c r="M333">
        <v>0</v>
      </c>
      <c r="N333">
        <v>0</v>
      </c>
      <c r="O333">
        <v>0.34358969330787659</v>
      </c>
      <c r="P333">
        <v>2.6390573978424072</v>
      </c>
      <c r="Q333">
        <v>14.115614891052246</v>
      </c>
      <c r="R333" t="e">
        <v>#N/A</v>
      </c>
      <c r="S333">
        <v>0</v>
      </c>
      <c r="T333">
        <v>0.40546509623527527</v>
      </c>
      <c r="U333">
        <v>0</v>
      </c>
      <c r="V333">
        <v>-6.1875402927398682E-2</v>
      </c>
      <c r="W333">
        <v>0</v>
      </c>
      <c r="X333">
        <v>7.4108123779296875E-2</v>
      </c>
      <c r="Y333">
        <v>0.1177825927734375</v>
      </c>
      <c r="Z333">
        <v>9.9427080154418945</v>
      </c>
      <c r="AA333">
        <v>0.10536003112792969</v>
      </c>
      <c r="AB333">
        <v>0</v>
      </c>
      <c r="AC333">
        <v>0</v>
      </c>
      <c r="AD333">
        <v>0</v>
      </c>
    </row>
    <row r="334" spans="1:30" x14ac:dyDescent="0.35">
      <c r="A334">
        <v>1989</v>
      </c>
      <c r="B334">
        <v>419289</v>
      </c>
      <c r="C334">
        <v>15</v>
      </c>
      <c r="D334">
        <v>1480000</v>
      </c>
      <c r="E334">
        <v>29120</v>
      </c>
      <c r="F334">
        <v>0.94999998807907104</v>
      </c>
      <c r="G334" t="e">
        <v>#N/A</v>
      </c>
      <c r="H334">
        <v>72</v>
      </c>
      <c r="I334">
        <v>0</v>
      </c>
      <c r="J334">
        <v>1</v>
      </c>
      <c r="K334">
        <v>1</v>
      </c>
      <c r="L334">
        <v>0</v>
      </c>
      <c r="M334">
        <v>15</v>
      </c>
      <c r="N334">
        <v>72</v>
      </c>
      <c r="O334">
        <v>-5.1293306052684784E-2</v>
      </c>
      <c r="P334">
        <v>2.7080502510070801</v>
      </c>
      <c r="Q334">
        <v>14.207552909851074</v>
      </c>
      <c r="R334" t="e">
        <v>#N/A</v>
      </c>
      <c r="S334">
        <v>4.2904596328735352</v>
      </c>
      <c r="T334">
        <v>0.34358969330787659</v>
      </c>
      <c r="U334">
        <v>0</v>
      </c>
      <c r="V334">
        <v>-0.39488300681114197</v>
      </c>
      <c r="W334">
        <v>1</v>
      </c>
      <c r="X334">
        <v>6.8992853164672852E-2</v>
      </c>
      <c r="Y334">
        <v>9.1938018798828125E-2</v>
      </c>
      <c r="Z334">
        <v>10.279180526733398</v>
      </c>
      <c r="AA334">
        <v>0.33647251129150391</v>
      </c>
      <c r="AB334">
        <v>0</v>
      </c>
      <c r="AC334">
        <v>72</v>
      </c>
      <c r="AD334">
        <v>4.2904596328735352</v>
      </c>
    </row>
    <row r="335" spans="1:30" x14ac:dyDescent="0.35">
      <c r="A335">
        <v>1987</v>
      </c>
      <c r="B335">
        <v>419297</v>
      </c>
      <c r="C335">
        <v>150</v>
      </c>
      <c r="D335">
        <v>22706650</v>
      </c>
      <c r="E335">
        <v>22006</v>
      </c>
      <c r="F335">
        <v>0.20000000298023224</v>
      </c>
      <c r="G335">
        <v>0.40000000596046448</v>
      </c>
      <c r="H335">
        <v>50</v>
      </c>
      <c r="I335">
        <v>1</v>
      </c>
      <c r="J335">
        <v>0</v>
      </c>
      <c r="K335">
        <v>0</v>
      </c>
      <c r="L335">
        <v>0</v>
      </c>
      <c r="M335">
        <v>100</v>
      </c>
      <c r="N335">
        <v>33.333332061767578</v>
      </c>
      <c r="O335">
        <v>-1.6094379425048828</v>
      </c>
      <c r="P335">
        <v>5.0106353759765625</v>
      </c>
      <c r="Q335">
        <v>16.938167572021484</v>
      </c>
      <c r="R335">
        <v>-0.91629070043563843</v>
      </c>
      <c r="S335">
        <v>3.5361166000366211</v>
      </c>
      <c r="T335" t="e">
        <v>#N/A</v>
      </c>
      <c r="U335">
        <v>0</v>
      </c>
      <c r="V335" t="e">
        <v>#N/A</v>
      </c>
      <c r="W335">
        <v>0</v>
      </c>
      <c r="X335" t="e">
        <v>#N/A</v>
      </c>
      <c r="Y335" t="e">
        <v>#N/A</v>
      </c>
      <c r="Z335">
        <v>9.9990701675415039</v>
      </c>
      <c r="AA335" t="e">
        <v>#N/A</v>
      </c>
      <c r="AB335" t="e">
        <v>#N/A</v>
      </c>
      <c r="AC335" t="e">
        <v>#N/A</v>
      </c>
      <c r="AD335" t="e">
        <v>#N/A</v>
      </c>
    </row>
    <row r="336" spans="1:30" x14ac:dyDescent="0.35">
      <c r="A336">
        <v>1988</v>
      </c>
      <c r="B336">
        <v>419297</v>
      </c>
      <c r="C336">
        <v>178</v>
      </c>
      <c r="D336">
        <v>30766010</v>
      </c>
      <c r="E336">
        <v>22027</v>
      </c>
      <c r="F336">
        <v>0.31000000238418579</v>
      </c>
      <c r="G336">
        <v>0.31999999284744263</v>
      </c>
      <c r="H336">
        <v>40</v>
      </c>
      <c r="I336">
        <v>1</v>
      </c>
      <c r="J336">
        <v>0</v>
      </c>
      <c r="K336">
        <v>0</v>
      </c>
      <c r="L336">
        <v>1</v>
      </c>
      <c r="M336">
        <v>60</v>
      </c>
      <c r="N336">
        <v>13.483145713806152</v>
      </c>
      <c r="O336">
        <v>-1.1711829900741577</v>
      </c>
      <c r="P336">
        <v>5.1817836761474609</v>
      </c>
      <c r="Q336">
        <v>17.241920471191406</v>
      </c>
      <c r="R336">
        <v>-1.1394343376159668</v>
      </c>
      <c r="S336">
        <v>2.6729855537414551</v>
      </c>
      <c r="T336">
        <v>-1.6094379425048828</v>
      </c>
      <c r="U336">
        <v>0</v>
      </c>
      <c r="V336">
        <v>0.4382549524307251</v>
      </c>
      <c r="W336">
        <v>0</v>
      </c>
      <c r="X336">
        <v>0.17114830017089844</v>
      </c>
      <c r="Y336">
        <v>0.30375289916992188</v>
      </c>
      <c r="Z336">
        <v>10.00002384185791</v>
      </c>
      <c r="AA336">
        <v>9.5367431640625E-4</v>
      </c>
      <c r="AB336">
        <v>0</v>
      </c>
      <c r="AC336">
        <v>-19.850185394287109</v>
      </c>
      <c r="AD336">
        <v>-0.86313104629516602</v>
      </c>
    </row>
    <row r="337" spans="1:30" x14ac:dyDescent="0.35">
      <c r="A337">
        <v>1989</v>
      </c>
      <c r="B337">
        <v>419297</v>
      </c>
      <c r="C337">
        <v>171</v>
      </c>
      <c r="D337">
        <v>28427980</v>
      </c>
      <c r="E337">
        <v>24107</v>
      </c>
      <c r="F337">
        <v>0.27000001072883606</v>
      </c>
      <c r="G337">
        <v>0.47999998927116394</v>
      </c>
      <c r="H337">
        <v>20</v>
      </c>
      <c r="I337">
        <v>1</v>
      </c>
      <c r="J337">
        <v>0</v>
      </c>
      <c r="K337">
        <v>1</v>
      </c>
      <c r="L337">
        <v>0</v>
      </c>
      <c r="M337">
        <v>40</v>
      </c>
      <c r="N337">
        <v>4.6783623695373535</v>
      </c>
      <c r="O337">
        <v>-1.309333324432373</v>
      </c>
      <c r="P337">
        <v>5.1416635513305664</v>
      </c>
      <c r="Q337">
        <v>17.162883758544922</v>
      </c>
      <c r="R337">
        <v>-0.73396921157836914</v>
      </c>
      <c r="S337">
        <v>1.7366628646850586</v>
      </c>
      <c r="T337">
        <v>-1.1711829900741577</v>
      </c>
      <c r="U337">
        <v>0</v>
      </c>
      <c r="V337">
        <v>-0.13815033435821533</v>
      </c>
      <c r="W337">
        <v>0</v>
      </c>
      <c r="X337">
        <v>-4.0120124816894531E-2</v>
      </c>
      <c r="Y337">
        <v>-7.9036712646484375E-2</v>
      </c>
      <c r="Z337">
        <v>10.09025764465332</v>
      </c>
      <c r="AA337">
        <v>9.0233802795410156E-2</v>
      </c>
      <c r="AB337">
        <v>0</v>
      </c>
      <c r="AC337">
        <v>-8.8047828674316406</v>
      </c>
      <c r="AD337">
        <v>-0.93632268905639648</v>
      </c>
    </row>
    <row r="338" spans="1:30" x14ac:dyDescent="0.35">
      <c r="A338">
        <v>1987</v>
      </c>
      <c r="B338">
        <v>419298</v>
      </c>
      <c r="C338">
        <v>80</v>
      </c>
      <c r="D338">
        <v>10000000</v>
      </c>
      <c r="E338">
        <v>33280</v>
      </c>
      <c r="F338" t="e">
        <v>#N/A</v>
      </c>
      <c r="G338" t="e">
        <v>#N/A</v>
      </c>
      <c r="H338">
        <v>0</v>
      </c>
      <c r="I338">
        <v>1</v>
      </c>
      <c r="J338">
        <v>0</v>
      </c>
      <c r="K338">
        <v>0</v>
      </c>
      <c r="L338">
        <v>0</v>
      </c>
      <c r="M338">
        <v>0</v>
      </c>
      <c r="N338">
        <v>0</v>
      </c>
      <c r="O338" t="e">
        <v>#N/A</v>
      </c>
      <c r="P338">
        <v>4.3820266723632813</v>
      </c>
      <c r="Q338">
        <v>16.118095397949219</v>
      </c>
      <c r="R338" t="e">
        <v>#N/A</v>
      </c>
      <c r="S338">
        <v>0</v>
      </c>
      <c r="T338" t="e">
        <v>#N/A</v>
      </c>
      <c r="U338">
        <v>0</v>
      </c>
      <c r="V338" t="e">
        <v>#N/A</v>
      </c>
      <c r="W338">
        <v>0</v>
      </c>
      <c r="X338" t="e">
        <v>#N/A</v>
      </c>
      <c r="Y338" t="e">
        <v>#N/A</v>
      </c>
      <c r="Z338">
        <v>10.412712097167969</v>
      </c>
      <c r="AA338" t="e">
        <v>#N/A</v>
      </c>
      <c r="AB338" t="e">
        <v>#N/A</v>
      </c>
      <c r="AC338" t="e">
        <v>#N/A</v>
      </c>
      <c r="AD338" t="e">
        <v>#N/A</v>
      </c>
    </row>
    <row r="339" spans="1:30" x14ac:dyDescent="0.35">
      <c r="A339">
        <v>1988</v>
      </c>
      <c r="B339">
        <v>419298</v>
      </c>
      <c r="C339">
        <v>70</v>
      </c>
      <c r="D339">
        <v>9000000</v>
      </c>
      <c r="E339">
        <v>32240</v>
      </c>
      <c r="F339" t="e">
        <v>#N/A</v>
      </c>
      <c r="G339" t="e">
        <v>#N/A</v>
      </c>
      <c r="H339">
        <v>0</v>
      </c>
      <c r="I339">
        <v>1</v>
      </c>
      <c r="J339">
        <v>0</v>
      </c>
      <c r="K339">
        <v>0</v>
      </c>
      <c r="L339">
        <v>1</v>
      </c>
      <c r="M339">
        <v>0</v>
      </c>
      <c r="N339">
        <v>0</v>
      </c>
      <c r="O339" t="e">
        <v>#N/A</v>
      </c>
      <c r="P339">
        <v>4.2484951019287109</v>
      </c>
      <c r="Q339">
        <v>16.012735366821289</v>
      </c>
      <c r="R339" t="e">
        <v>#N/A</v>
      </c>
      <c r="S339">
        <v>0</v>
      </c>
      <c r="T339" t="e">
        <v>#N/A</v>
      </c>
      <c r="U339">
        <v>0</v>
      </c>
      <c r="V339" t="e">
        <v>#N/A</v>
      </c>
      <c r="W339">
        <v>0</v>
      </c>
      <c r="X339">
        <v>-0.13353157043457031</v>
      </c>
      <c r="Y339">
        <v>-0.10536003112792969</v>
      </c>
      <c r="Z339">
        <v>10.380963325500488</v>
      </c>
      <c r="AA339">
        <v>-3.1748771667480469E-2</v>
      </c>
      <c r="AB339">
        <v>0</v>
      </c>
      <c r="AC339">
        <v>0</v>
      </c>
      <c r="AD339">
        <v>0</v>
      </c>
    </row>
    <row r="340" spans="1:30" x14ac:dyDescent="0.35">
      <c r="A340">
        <v>1989</v>
      </c>
      <c r="B340">
        <v>419298</v>
      </c>
      <c r="C340">
        <v>65</v>
      </c>
      <c r="D340">
        <v>9500000</v>
      </c>
      <c r="E340">
        <v>30784</v>
      </c>
      <c r="F340" t="e">
        <v>#N/A</v>
      </c>
      <c r="G340" t="e">
        <v>#N/A</v>
      </c>
      <c r="H340">
        <v>40</v>
      </c>
      <c r="I340">
        <v>1</v>
      </c>
      <c r="J340">
        <v>1</v>
      </c>
      <c r="K340">
        <v>1</v>
      </c>
      <c r="L340">
        <v>0</v>
      </c>
      <c r="M340">
        <v>60</v>
      </c>
      <c r="N340">
        <v>36.923076629638672</v>
      </c>
      <c r="O340" t="e">
        <v>#N/A</v>
      </c>
      <c r="P340">
        <v>4.1743874549865723</v>
      </c>
      <c r="Q340">
        <v>16.066802978515625</v>
      </c>
      <c r="R340" t="e">
        <v>#N/A</v>
      </c>
      <c r="S340">
        <v>3.6355597972869873</v>
      </c>
      <c r="T340" t="e">
        <v>#N/A</v>
      </c>
      <c r="U340">
        <v>0</v>
      </c>
      <c r="V340" t="e">
        <v>#N/A</v>
      </c>
      <c r="W340">
        <v>1</v>
      </c>
      <c r="X340">
        <v>-7.4107646942138672E-2</v>
      </c>
      <c r="Y340">
        <v>5.4067611694335938E-2</v>
      </c>
      <c r="Z340">
        <v>10.334750175476074</v>
      </c>
      <c r="AA340">
        <v>-4.6213150024414063E-2</v>
      </c>
      <c r="AB340">
        <v>0</v>
      </c>
      <c r="AC340">
        <v>36.923076629638672</v>
      </c>
      <c r="AD340">
        <v>3.6355597972869873</v>
      </c>
    </row>
    <row r="341" spans="1:30" x14ac:dyDescent="0.35">
      <c r="A341">
        <v>1987</v>
      </c>
      <c r="B341">
        <v>419302</v>
      </c>
      <c r="C341">
        <v>333</v>
      </c>
      <c r="D341" t="e">
        <v>#N/A</v>
      </c>
      <c r="E341">
        <v>22360</v>
      </c>
      <c r="F341" t="e">
        <v>#N/A</v>
      </c>
      <c r="G341" t="e">
        <v>#N/A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 t="e">
        <v>#N/A</v>
      </c>
      <c r="P341">
        <v>5.8081426620483398</v>
      </c>
      <c r="Q341" t="e">
        <v>#N/A</v>
      </c>
      <c r="R341" t="e">
        <v>#N/A</v>
      </c>
      <c r="S341">
        <v>0</v>
      </c>
      <c r="T341" t="e">
        <v>#N/A</v>
      </c>
      <c r="U341">
        <v>0</v>
      </c>
      <c r="V341" t="e">
        <v>#N/A</v>
      </c>
      <c r="W341">
        <v>0</v>
      </c>
      <c r="X341" t="e">
        <v>#N/A</v>
      </c>
      <c r="Y341" t="e">
        <v>#N/A</v>
      </c>
      <c r="Z341">
        <v>10.015028953552246</v>
      </c>
      <c r="AA341" t="e">
        <v>#N/A</v>
      </c>
      <c r="AB341" t="e">
        <v>#N/A</v>
      </c>
      <c r="AC341" t="e">
        <v>#N/A</v>
      </c>
      <c r="AD341" t="e">
        <v>#N/A</v>
      </c>
    </row>
    <row r="342" spans="1:30" x14ac:dyDescent="0.35">
      <c r="A342">
        <v>1988</v>
      </c>
      <c r="B342">
        <v>419302</v>
      </c>
      <c r="C342">
        <v>340</v>
      </c>
      <c r="D342" t="e">
        <v>#N/A</v>
      </c>
      <c r="E342">
        <v>22360</v>
      </c>
      <c r="F342" t="e">
        <v>#N/A</v>
      </c>
      <c r="G342" t="e">
        <v>#N/A</v>
      </c>
      <c r="H342">
        <v>8</v>
      </c>
      <c r="I342">
        <v>0</v>
      </c>
      <c r="J342">
        <v>0</v>
      </c>
      <c r="K342">
        <v>0</v>
      </c>
      <c r="L342">
        <v>1</v>
      </c>
      <c r="M342">
        <v>24</v>
      </c>
      <c r="N342">
        <v>0.56470590829849243</v>
      </c>
      <c r="O342" t="e">
        <v>#N/A</v>
      </c>
      <c r="P342">
        <v>5.8289456367492676</v>
      </c>
      <c r="Q342" t="e">
        <v>#N/A</v>
      </c>
      <c r="R342" t="e">
        <v>#N/A</v>
      </c>
      <c r="S342">
        <v>0.44769787788391113</v>
      </c>
      <c r="T342" t="e">
        <v>#N/A</v>
      </c>
      <c r="U342">
        <v>0</v>
      </c>
      <c r="V342" t="e">
        <v>#N/A</v>
      </c>
      <c r="W342">
        <v>0</v>
      </c>
      <c r="X342">
        <v>2.0802974700927734E-2</v>
      </c>
      <c r="Y342" t="e">
        <v>#N/A</v>
      </c>
      <c r="Z342">
        <v>10.015028953552246</v>
      </c>
      <c r="AA342">
        <v>0</v>
      </c>
      <c r="AB342">
        <v>0</v>
      </c>
      <c r="AC342">
        <v>0.56470590829849243</v>
      </c>
      <c r="AD342">
        <v>0.44769787788391113</v>
      </c>
    </row>
    <row r="343" spans="1:30" x14ac:dyDescent="0.35">
      <c r="A343">
        <v>1989</v>
      </c>
      <c r="B343">
        <v>419302</v>
      </c>
      <c r="C343">
        <v>337</v>
      </c>
      <c r="D343" t="e">
        <v>#N/A</v>
      </c>
      <c r="E343">
        <v>22526</v>
      </c>
      <c r="F343" t="e">
        <v>#N/A</v>
      </c>
      <c r="G343" t="e">
        <v>#N/A</v>
      </c>
      <c r="H343">
        <v>12</v>
      </c>
      <c r="I343">
        <v>0</v>
      </c>
      <c r="J343">
        <v>1</v>
      </c>
      <c r="K343">
        <v>1</v>
      </c>
      <c r="L343">
        <v>0</v>
      </c>
      <c r="M343">
        <v>337</v>
      </c>
      <c r="N343">
        <v>12</v>
      </c>
      <c r="O343" t="e">
        <v>#N/A</v>
      </c>
      <c r="P343">
        <v>5.8200831413269043</v>
      </c>
      <c r="Q343" t="e">
        <v>#N/A</v>
      </c>
      <c r="R343" t="e">
        <v>#N/A</v>
      </c>
      <c r="S343">
        <v>2.5649492740631104</v>
      </c>
      <c r="T343" t="e">
        <v>#N/A</v>
      </c>
      <c r="U343">
        <v>0</v>
      </c>
      <c r="V343" t="e">
        <v>#N/A</v>
      </c>
      <c r="W343">
        <v>1</v>
      </c>
      <c r="X343">
        <v>-8.8624954223632813E-3</v>
      </c>
      <c r="Y343" t="e">
        <v>#N/A</v>
      </c>
      <c r="Z343">
        <v>10.022425651550293</v>
      </c>
      <c r="AA343">
        <v>7.396697998046875E-3</v>
      </c>
      <c r="AB343">
        <v>0</v>
      </c>
      <c r="AC343">
        <v>11.435294151306152</v>
      </c>
      <c r="AD343">
        <v>2.1172513961791992</v>
      </c>
    </row>
    <row r="344" spans="1:30" x14ac:dyDescent="0.35">
      <c r="A344">
        <v>1987</v>
      </c>
      <c r="B344">
        <v>419303</v>
      </c>
      <c r="C344">
        <v>6</v>
      </c>
      <c r="D344">
        <v>875000</v>
      </c>
      <c r="E344">
        <v>13500</v>
      </c>
      <c r="F344" t="e">
        <v>#N/A</v>
      </c>
      <c r="G344">
        <v>1.5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 t="e">
        <v>#N/A</v>
      </c>
      <c r="P344">
        <v>1.7917594909667969</v>
      </c>
      <c r="Q344">
        <v>13.681979179382324</v>
      </c>
      <c r="R344">
        <v>0.40546509623527527</v>
      </c>
      <c r="S344">
        <v>0</v>
      </c>
      <c r="T344" t="e">
        <v>#N/A</v>
      </c>
      <c r="U344">
        <v>0</v>
      </c>
      <c r="V344" t="e">
        <v>#N/A</v>
      </c>
      <c r="W344">
        <v>0</v>
      </c>
      <c r="X344" t="e">
        <v>#N/A</v>
      </c>
      <c r="Y344" t="e">
        <v>#N/A</v>
      </c>
      <c r="Z344">
        <v>9.5104446411132813</v>
      </c>
      <c r="AA344" t="e">
        <v>#N/A</v>
      </c>
      <c r="AB344" t="e">
        <v>#N/A</v>
      </c>
      <c r="AC344" t="e">
        <v>#N/A</v>
      </c>
      <c r="AD344" t="e">
        <v>#N/A</v>
      </c>
    </row>
    <row r="345" spans="1:30" x14ac:dyDescent="0.35">
      <c r="A345">
        <v>1988</v>
      </c>
      <c r="B345">
        <v>419303</v>
      </c>
      <c r="C345">
        <v>8</v>
      </c>
      <c r="D345">
        <v>15850000</v>
      </c>
      <c r="E345">
        <v>14100</v>
      </c>
      <c r="F345" t="e">
        <v>#N/A</v>
      </c>
      <c r="G345">
        <v>1</v>
      </c>
      <c r="H345">
        <v>20</v>
      </c>
      <c r="I345">
        <v>0</v>
      </c>
      <c r="J345">
        <v>0</v>
      </c>
      <c r="K345">
        <v>0</v>
      </c>
      <c r="L345">
        <v>1</v>
      </c>
      <c r="M345">
        <v>2</v>
      </c>
      <c r="N345">
        <v>5</v>
      </c>
      <c r="O345" t="e">
        <v>#N/A</v>
      </c>
      <c r="P345">
        <v>2.0794415473937988</v>
      </c>
      <c r="Q345">
        <v>16.578680038452148</v>
      </c>
      <c r="R345">
        <v>0</v>
      </c>
      <c r="S345">
        <v>1.7917594909667969</v>
      </c>
      <c r="T345" t="e">
        <v>#N/A</v>
      </c>
      <c r="U345">
        <v>0</v>
      </c>
      <c r="V345" t="e">
        <v>#N/A</v>
      </c>
      <c r="W345">
        <v>0</v>
      </c>
      <c r="X345">
        <v>0.28768205642700195</v>
      </c>
      <c r="Y345">
        <v>2.8967008590698242</v>
      </c>
      <c r="Z345">
        <v>9.5539302825927734</v>
      </c>
      <c r="AA345">
        <v>4.3485641479492188E-2</v>
      </c>
      <c r="AB345">
        <v>0</v>
      </c>
      <c r="AC345">
        <v>5</v>
      </c>
      <c r="AD345">
        <v>1.7917594909667969</v>
      </c>
    </row>
    <row r="346" spans="1:30" x14ac:dyDescent="0.35">
      <c r="A346">
        <v>1989</v>
      </c>
      <c r="B346">
        <v>419303</v>
      </c>
      <c r="C346">
        <v>11</v>
      </c>
      <c r="D346">
        <v>2250000</v>
      </c>
      <c r="E346">
        <v>15050</v>
      </c>
      <c r="F346" t="e">
        <v>#N/A</v>
      </c>
      <c r="G346">
        <v>1.25</v>
      </c>
      <c r="H346">
        <v>75</v>
      </c>
      <c r="I346">
        <v>0</v>
      </c>
      <c r="J346">
        <v>1</v>
      </c>
      <c r="K346">
        <v>1</v>
      </c>
      <c r="L346">
        <v>0</v>
      </c>
      <c r="M346">
        <v>11</v>
      </c>
      <c r="N346">
        <v>75</v>
      </c>
      <c r="O346" t="e">
        <v>#N/A</v>
      </c>
      <c r="P346">
        <v>2.397895336151123</v>
      </c>
      <c r="Q346">
        <v>14.62644100189209</v>
      </c>
      <c r="R346">
        <v>0.22314354777336121</v>
      </c>
      <c r="S346">
        <v>4.3307332992553711</v>
      </c>
      <c r="T346" t="e">
        <v>#N/A</v>
      </c>
      <c r="U346">
        <v>0</v>
      </c>
      <c r="V346" t="e">
        <v>#N/A</v>
      </c>
      <c r="W346">
        <v>1</v>
      </c>
      <c r="X346">
        <v>0.31845378875732422</v>
      </c>
      <c r="Y346">
        <v>-1.9522390365600586</v>
      </c>
      <c r="Z346">
        <v>9.6191329956054688</v>
      </c>
      <c r="AA346">
        <v>6.5202713012695313E-2</v>
      </c>
      <c r="AB346">
        <v>0</v>
      </c>
      <c r="AC346">
        <v>70</v>
      </c>
      <c r="AD346">
        <v>2.5389738082885742</v>
      </c>
    </row>
    <row r="347" spans="1:30" x14ac:dyDescent="0.35">
      <c r="A347">
        <v>1987</v>
      </c>
      <c r="B347">
        <v>419305</v>
      </c>
      <c r="C347">
        <v>5</v>
      </c>
      <c r="D347" t="e">
        <v>#N/A</v>
      </c>
      <c r="E347" t="e">
        <v>#N/A</v>
      </c>
      <c r="F347" t="e">
        <v>#N/A</v>
      </c>
      <c r="G347" t="e">
        <v>#N/A</v>
      </c>
      <c r="H347">
        <v>0</v>
      </c>
      <c r="I347">
        <v>1</v>
      </c>
      <c r="J347">
        <v>0</v>
      </c>
      <c r="K347">
        <v>0</v>
      </c>
      <c r="L347">
        <v>0</v>
      </c>
      <c r="M347">
        <v>0</v>
      </c>
      <c r="N347">
        <v>0</v>
      </c>
      <c r="O347" t="e">
        <v>#N/A</v>
      </c>
      <c r="P347">
        <v>1.6094379425048828</v>
      </c>
      <c r="Q347" t="e">
        <v>#N/A</v>
      </c>
      <c r="R347" t="e">
        <v>#N/A</v>
      </c>
      <c r="S347">
        <v>0</v>
      </c>
      <c r="T347" t="e">
        <v>#N/A</v>
      </c>
      <c r="U347">
        <v>0</v>
      </c>
      <c r="V347" t="e">
        <v>#N/A</v>
      </c>
      <c r="W347">
        <v>0</v>
      </c>
      <c r="X347" t="e">
        <v>#N/A</v>
      </c>
      <c r="Y347" t="e">
        <v>#N/A</v>
      </c>
      <c r="Z347" t="e">
        <v>#N/A</v>
      </c>
      <c r="AA347" t="e">
        <v>#N/A</v>
      </c>
      <c r="AB347" t="e">
        <v>#N/A</v>
      </c>
      <c r="AC347" t="e">
        <v>#N/A</v>
      </c>
      <c r="AD347" t="e">
        <v>#N/A</v>
      </c>
    </row>
    <row r="348" spans="1:30" x14ac:dyDescent="0.35">
      <c r="A348">
        <v>1988</v>
      </c>
      <c r="B348">
        <v>419305</v>
      </c>
      <c r="C348">
        <v>5</v>
      </c>
      <c r="D348" t="e">
        <v>#N/A</v>
      </c>
      <c r="E348" t="e">
        <v>#N/A</v>
      </c>
      <c r="F348" t="e">
        <v>#N/A</v>
      </c>
      <c r="G348" t="e">
        <v>#N/A</v>
      </c>
      <c r="H348">
        <v>0</v>
      </c>
      <c r="I348">
        <v>1</v>
      </c>
      <c r="J348">
        <v>0</v>
      </c>
      <c r="K348">
        <v>0</v>
      </c>
      <c r="L348">
        <v>1</v>
      </c>
      <c r="M348">
        <v>0</v>
      </c>
      <c r="N348">
        <v>0</v>
      </c>
      <c r="O348" t="e">
        <v>#N/A</v>
      </c>
      <c r="P348">
        <v>1.6094379425048828</v>
      </c>
      <c r="Q348" t="e">
        <v>#N/A</v>
      </c>
      <c r="R348" t="e">
        <v>#N/A</v>
      </c>
      <c r="S348">
        <v>0</v>
      </c>
      <c r="T348" t="e">
        <v>#N/A</v>
      </c>
      <c r="U348">
        <v>0</v>
      </c>
      <c r="V348" t="e">
        <v>#N/A</v>
      </c>
      <c r="W348">
        <v>0</v>
      </c>
      <c r="X348">
        <v>0</v>
      </c>
      <c r="Y348" t="e">
        <v>#N/A</v>
      </c>
      <c r="Z348" t="e">
        <v>#N/A</v>
      </c>
      <c r="AA348" t="e">
        <v>#N/A</v>
      </c>
      <c r="AB348">
        <v>0</v>
      </c>
      <c r="AC348">
        <v>0</v>
      </c>
      <c r="AD348">
        <v>0</v>
      </c>
    </row>
    <row r="349" spans="1:30" x14ac:dyDescent="0.35">
      <c r="A349">
        <v>1989</v>
      </c>
      <c r="B349">
        <v>419305</v>
      </c>
      <c r="C349">
        <v>5</v>
      </c>
      <c r="D349" t="e">
        <v>#N/A</v>
      </c>
      <c r="E349" t="e">
        <v>#N/A</v>
      </c>
      <c r="F349" t="e">
        <v>#N/A</v>
      </c>
      <c r="G349" t="e">
        <v>#N/A</v>
      </c>
      <c r="H349">
        <v>9</v>
      </c>
      <c r="I349">
        <v>1</v>
      </c>
      <c r="J349">
        <v>1</v>
      </c>
      <c r="K349">
        <v>1</v>
      </c>
      <c r="L349">
        <v>0</v>
      </c>
      <c r="M349">
        <v>5</v>
      </c>
      <c r="N349">
        <v>9</v>
      </c>
      <c r="O349" t="e">
        <v>#N/A</v>
      </c>
      <c r="P349">
        <v>1.6094379425048828</v>
      </c>
      <c r="Q349" t="e">
        <v>#N/A</v>
      </c>
      <c r="R349" t="e">
        <v>#N/A</v>
      </c>
      <c r="S349">
        <v>2.3025851249694824</v>
      </c>
      <c r="T349" t="e">
        <v>#N/A</v>
      </c>
      <c r="U349">
        <v>0</v>
      </c>
      <c r="V349" t="e">
        <v>#N/A</v>
      </c>
      <c r="W349">
        <v>1</v>
      </c>
      <c r="X349">
        <v>0</v>
      </c>
      <c r="Y349" t="e">
        <v>#N/A</v>
      </c>
      <c r="Z349" t="e">
        <v>#N/A</v>
      </c>
      <c r="AA349" t="e">
        <v>#N/A</v>
      </c>
      <c r="AB349">
        <v>0</v>
      </c>
      <c r="AC349">
        <v>9</v>
      </c>
      <c r="AD349">
        <v>2.3025851249694824</v>
      </c>
    </row>
    <row r="350" spans="1:30" x14ac:dyDescent="0.35">
      <c r="A350">
        <v>1987</v>
      </c>
      <c r="B350">
        <v>419307</v>
      </c>
      <c r="C350">
        <v>262</v>
      </c>
      <c r="D350">
        <v>18050000</v>
      </c>
      <c r="E350">
        <v>22360</v>
      </c>
      <c r="F350">
        <v>1</v>
      </c>
      <c r="G350">
        <v>1.0900000333786011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4</v>
      </c>
      <c r="N350">
        <v>0</v>
      </c>
      <c r="O350">
        <v>0</v>
      </c>
      <c r="P350">
        <v>5.5683445930480957</v>
      </c>
      <c r="Q350">
        <v>16.708656311035156</v>
      </c>
      <c r="R350">
        <v>8.6177729070186615E-2</v>
      </c>
      <c r="S350">
        <v>0</v>
      </c>
      <c r="T350" t="e">
        <v>#N/A</v>
      </c>
      <c r="U350">
        <v>0</v>
      </c>
      <c r="V350" t="e">
        <v>#N/A</v>
      </c>
      <c r="W350">
        <v>0</v>
      </c>
      <c r="X350" t="e">
        <v>#N/A</v>
      </c>
      <c r="Y350" t="e">
        <v>#N/A</v>
      </c>
      <c r="Z350">
        <v>10.015028953552246</v>
      </c>
      <c r="AA350" t="e">
        <v>#N/A</v>
      </c>
      <c r="AB350" t="e">
        <v>#N/A</v>
      </c>
      <c r="AC350" t="e">
        <v>#N/A</v>
      </c>
      <c r="AD350" t="e">
        <v>#N/A</v>
      </c>
    </row>
    <row r="351" spans="1:30" x14ac:dyDescent="0.35">
      <c r="A351">
        <v>1988</v>
      </c>
      <c r="B351">
        <v>419307</v>
      </c>
      <c r="C351">
        <v>264</v>
      </c>
      <c r="D351">
        <v>19270000</v>
      </c>
      <c r="E351">
        <v>23026</v>
      </c>
      <c r="F351">
        <v>0.85000002384185791</v>
      </c>
      <c r="G351">
        <v>1.0700000524520874</v>
      </c>
      <c r="H351">
        <v>24</v>
      </c>
      <c r="I351">
        <v>0</v>
      </c>
      <c r="J351">
        <v>0</v>
      </c>
      <c r="K351">
        <v>0</v>
      </c>
      <c r="L351">
        <v>1</v>
      </c>
      <c r="M351">
        <v>3</v>
      </c>
      <c r="N351">
        <v>0.27272728085517883</v>
      </c>
      <c r="O351">
        <v>-0.16251890361309052</v>
      </c>
      <c r="P351">
        <v>5.5759491920471191</v>
      </c>
      <c r="Q351">
        <v>16.774059295654297</v>
      </c>
      <c r="R351">
        <v>6.7658700048923492E-2</v>
      </c>
      <c r="S351">
        <v>0.24116206169128418</v>
      </c>
      <c r="T351">
        <v>0</v>
      </c>
      <c r="U351">
        <v>0</v>
      </c>
      <c r="V351">
        <v>-0.16251890361309052</v>
      </c>
      <c r="W351">
        <v>0</v>
      </c>
      <c r="X351">
        <v>7.6045989990234375E-3</v>
      </c>
      <c r="Y351">
        <v>6.5402984619140625E-2</v>
      </c>
      <c r="Z351">
        <v>10.044379234313965</v>
      </c>
      <c r="AA351">
        <v>2.935028076171875E-2</v>
      </c>
      <c r="AB351">
        <v>0</v>
      </c>
      <c r="AC351">
        <v>0.27272728085517883</v>
      </c>
      <c r="AD351">
        <v>0.24116206169128418</v>
      </c>
    </row>
    <row r="352" spans="1:30" x14ac:dyDescent="0.35">
      <c r="A352">
        <v>1989</v>
      </c>
      <c r="B352">
        <v>419307</v>
      </c>
      <c r="C352">
        <v>302</v>
      </c>
      <c r="D352">
        <v>22220000</v>
      </c>
      <c r="E352">
        <v>21736</v>
      </c>
      <c r="F352">
        <v>0.88999998569488525</v>
      </c>
      <c r="G352">
        <v>1.0700000524520874</v>
      </c>
      <c r="H352">
        <v>44</v>
      </c>
      <c r="I352">
        <v>0</v>
      </c>
      <c r="J352">
        <v>1</v>
      </c>
      <c r="K352">
        <v>1</v>
      </c>
      <c r="L352">
        <v>0</v>
      </c>
      <c r="M352">
        <v>302</v>
      </c>
      <c r="N352">
        <v>44</v>
      </c>
      <c r="O352">
        <v>-0.11653383076190948</v>
      </c>
      <c r="P352">
        <v>5.7104268074035645</v>
      </c>
      <c r="Q352">
        <v>16.91650390625</v>
      </c>
      <c r="R352">
        <v>6.7658700048923492E-2</v>
      </c>
      <c r="S352">
        <v>3.8066625595092773</v>
      </c>
      <c r="T352">
        <v>-0.16251890361309052</v>
      </c>
      <c r="U352">
        <v>0</v>
      </c>
      <c r="V352">
        <v>4.598507285118103E-2</v>
      </c>
      <c r="W352">
        <v>1</v>
      </c>
      <c r="X352">
        <v>0.13447761535644531</v>
      </c>
      <c r="Y352">
        <v>0.14244461059570313</v>
      </c>
      <c r="Z352">
        <v>9.986724853515625</v>
      </c>
      <c r="AA352">
        <v>-5.7654380798339844E-2</v>
      </c>
      <c r="AB352">
        <v>0</v>
      </c>
      <c r="AC352">
        <v>43.727272033691406</v>
      </c>
      <c r="AD352">
        <v>3.5655004978179932</v>
      </c>
    </row>
    <row r="353" spans="1:30" x14ac:dyDescent="0.35">
      <c r="A353">
        <v>1987</v>
      </c>
      <c r="B353">
        <v>419309</v>
      </c>
      <c r="C353">
        <v>6</v>
      </c>
      <c r="D353">
        <v>600000</v>
      </c>
      <c r="E353">
        <v>24960</v>
      </c>
      <c r="F353" t="e">
        <v>#N/A</v>
      </c>
      <c r="G353">
        <v>0.33000001311302185</v>
      </c>
      <c r="H353">
        <v>15</v>
      </c>
      <c r="I353">
        <v>0</v>
      </c>
      <c r="J353">
        <v>0</v>
      </c>
      <c r="K353">
        <v>0</v>
      </c>
      <c r="L353">
        <v>0</v>
      </c>
      <c r="M353">
        <v>6</v>
      </c>
      <c r="N353">
        <v>15</v>
      </c>
      <c r="O353" t="e">
        <v>#N/A</v>
      </c>
      <c r="P353">
        <v>1.7917594909667969</v>
      </c>
      <c r="Q353">
        <v>13.304684638977051</v>
      </c>
      <c r="R353">
        <v>-1.1086626052856445</v>
      </c>
      <c r="S353">
        <v>2.7725887298583984</v>
      </c>
      <c r="T353" t="e">
        <v>#N/A</v>
      </c>
      <c r="U353">
        <v>0</v>
      </c>
      <c r="V353" t="e">
        <v>#N/A</v>
      </c>
      <c r="W353">
        <v>0</v>
      </c>
      <c r="X353" t="e">
        <v>#N/A</v>
      </c>
      <c r="Y353" t="e">
        <v>#N/A</v>
      </c>
      <c r="Z353">
        <v>10.125029563903809</v>
      </c>
      <c r="AA353" t="e">
        <v>#N/A</v>
      </c>
      <c r="AB353" t="e">
        <v>#N/A</v>
      </c>
      <c r="AC353" t="e">
        <v>#N/A</v>
      </c>
      <c r="AD353" t="e">
        <v>#N/A</v>
      </c>
    </row>
    <row r="354" spans="1:30" x14ac:dyDescent="0.35">
      <c r="A354">
        <v>1988</v>
      </c>
      <c r="B354">
        <v>419309</v>
      </c>
      <c r="C354">
        <v>9</v>
      </c>
      <c r="D354">
        <v>750000</v>
      </c>
      <c r="E354">
        <v>28080</v>
      </c>
      <c r="F354" t="e">
        <v>#N/A</v>
      </c>
      <c r="G354">
        <v>0.40000000596046448</v>
      </c>
      <c r="H354">
        <v>20</v>
      </c>
      <c r="I354">
        <v>0</v>
      </c>
      <c r="J354">
        <v>0</v>
      </c>
      <c r="K354">
        <v>0</v>
      </c>
      <c r="L354">
        <v>1</v>
      </c>
      <c r="M354">
        <v>9</v>
      </c>
      <c r="N354">
        <v>20</v>
      </c>
      <c r="O354" t="e">
        <v>#N/A</v>
      </c>
      <c r="P354">
        <v>2.1972246170043945</v>
      </c>
      <c r="Q354">
        <v>13.527828216552734</v>
      </c>
      <c r="R354">
        <v>-0.91629070043563843</v>
      </c>
      <c r="S354">
        <v>3.0445225238800049</v>
      </c>
      <c r="T354" t="e">
        <v>#N/A</v>
      </c>
      <c r="U354">
        <v>0</v>
      </c>
      <c r="V354" t="e">
        <v>#N/A</v>
      </c>
      <c r="W354">
        <v>0</v>
      </c>
      <c r="X354">
        <v>0.40546512603759766</v>
      </c>
      <c r="Y354">
        <v>0.22314357757568359</v>
      </c>
      <c r="Z354">
        <v>10.242813110351563</v>
      </c>
      <c r="AA354">
        <v>0.11778354644775391</v>
      </c>
      <c r="AB354">
        <v>0</v>
      </c>
      <c r="AC354">
        <v>5</v>
      </c>
      <c r="AD354">
        <v>0.27193379402160645</v>
      </c>
    </row>
    <row r="355" spans="1:30" x14ac:dyDescent="0.35">
      <c r="A355">
        <v>1989</v>
      </c>
      <c r="B355">
        <v>419309</v>
      </c>
      <c r="C355">
        <v>12</v>
      </c>
      <c r="D355">
        <v>1000000</v>
      </c>
      <c r="E355">
        <v>30160</v>
      </c>
      <c r="F355" t="e">
        <v>#N/A</v>
      </c>
      <c r="G355">
        <v>0.40000000596046448</v>
      </c>
      <c r="H355">
        <v>55</v>
      </c>
      <c r="I355">
        <v>0</v>
      </c>
      <c r="J355">
        <v>1</v>
      </c>
      <c r="K355">
        <v>1</v>
      </c>
      <c r="L355">
        <v>0</v>
      </c>
      <c r="M355">
        <v>12</v>
      </c>
      <c r="N355">
        <v>55</v>
      </c>
      <c r="O355" t="e">
        <v>#N/A</v>
      </c>
      <c r="P355">
        <v>2.4849066734313965</v>
      </c>
      <c r="Q355">
        <v>13.815510749816895</v>
      </c>
      <c r="R355">
        <v>-0.91629070043563843</v>
      </c>
      <c r="S355">
        <v>4.0253515243530273</v>
      </c>
      <c r="T355" t="e">
        <v>#N/A</v>
      </c>
      <c r="U355">
        <v>0</v>
      </c>
      <c r="V355" t="e">
        <v>#N/A</v>
      </c>
      <c r="W355">
        <v>1</v>
      </c>
      <c r="X355">
        <v>0.28768205642700195</v>
      </c>
      <c r="Y355">
        <v>0.28768253326416016</v>
      </c>
      <c r="Z355">
        <v>10.314271926879883</v>
      </c>
      <c r="AA355">
        <v>7.1458816528320313E-2</v>
      </c>
      <c r="AB355">
        <v>0</v>
      </c>
      <c r="AC355">
        <v>35</v>
      </c>
      <c r="AD355">
        <v>0.98082900047302246</v>
      </c>
    </row>
    <row r="356" spans="1:30" x14ac:dyDescent="0.35">
      <c r="A356">
        <v>1987</v>
      </c>
      <c r="B356">
        <v>419312</v>
      </c>
      <c r="C356">
        <v>60</v>
      </c>
      <c r="D356">
        <v>5845000</v>
      </c>
      <c r="E356">
        <v>21133</v>
      </c>
      <c r="F356" t="e">
        <v>#N/A</v>
      </c>
      <c r="G356" t="e">
        <v>#N/A</v>
      </c>
      <c r="H356" t="e">
        <v>#N/A</v>
      </c>
      <c r="I356">
        <v>0</v>
      </c>
      <c r="J356">
        <v>0</v>
      </c>
      <c r="K356">
        <v>0</v>
      </c>
      <c r="L356">
        <v>0</v>
      </c>
      <c r="M356">
        <v>60</v>
      </c>
      <c r="N356" t="e">
        <v>#N/A</v>
      </c>
      <c r="O356" t="e">
        <v>#N/A</v>
      </c>
      <c r="P356">
        <v>4.0943446159362793</v>
      </c>
      <c r="Q356">
        <v>15.581097602844238</v>
      </c>
      <c r="R356" t="e">
        <v>#N/A</v>
      </c>
      <c r="S356" t="e">
        <v>#N/A</v>
      </c>
      <c r="T356" t="e">
        <v>#N/A</v>
      </c>
      <c r="U356">
        <v>0</v>
      </c>
      <c r="V356" t="e">
        <v>#N/A</v>
      </c>
      <c r="W356">
        <v>0</v>
      </c>
      <c r="X356" t="e">
        <v>#N/A</v>
      </c>
      <c r="Y356" t="e">
        <v>#N/A</v>
      </c>
      <c r="Z356">
        <v>9.9585914611816406</v>
      </c>
      <c r="AA356" t="e">
        <v>#N/A</v>
      </c>
      <c r="AB356" t="e">
        <v>#N/A</v>
      </c>
      <c r="AC356" t="e">
        <v>#N/A</v>
      </c>
      <c r="AD356" t="e">
        <v>#N/A</v>
      </c>
    </row>
    <row r="357" spans="1:30" x14ac:dyDescent="0.35">
      <c r="A357">
        <v>1988</v>
      </c>
      <c r="B357">
        <v>419312</v>
      </c>
      <c r="C357">
        <v>71</v>
      </c>
      <c r="D357">
        <v>6927000</v>
      </c>
      <c r="E357">
        <v>20904</v>
      </c>
      <c r="F357" t="e">
        <v>#N/A</v>
      </c>
      <c r="G357" t="e">
        <v>#N/A</v>
      </c>
      <c r="H357" t="e">
        <v>#N/A</v>
      </c>
      <c r="I357">
        <v>0</v>
      </c>
      <c r="J357">
        <v>0</v>
      </c>
      <c r="K357">
        <v>0</v>
      </c>
      <c r="L357">
        <v>1</v>
      </c>
      <c r="M357">
        <v>71</v>
      </c>
      <c r="N357" t="e">
        <v>#N/A</v>
      </c>
      <c r="O357" t="e">
        <v>#N/A</v>
      </c>
      <c r="P357">
        <v>4.2626800537109375</v>
      </c>
      <c r="Q357">
        <v>15.750937461853027</v>
      </c>
      <c r="R357" t="e">
        <v>#N/A</v>
      </c>
      <c r="S357" t="e">
        <v>#N/A</v>
      </c>
      <c r="T357" t="e">
        <v>#N/A</v>
      </c>
      <c r="U357">
        <v>0</v>
      </c>
      <c r="V357" t="e">
        <v>#N/A</v>
      </c>
      <c r="W357">
        <v>0</v>
      </c>
      <c r="X357">
        <v>0.1683354377746582</v>
      </c>
      <c r="Y357">
        <v>0.16983985900878906</v>
      </c>
      <c r="Z357">
        <v>9.9476957321166992</v>
      </c>
      <c r="AA357">
        <v>-1.0895729064941406E-2</v>
      </c>
      <c r="AB357">
        <v>0</v>
      </c>
      <c r="AC357" t="e">
        <v>#N/A</v>
      </c>
      <c r="AD357" t="e">
        <v>#N/A</v>
      </c>
    </row>
    <row r="358" spans="1:30" x14ac:dyDescent="0.35">
      <c r="A358">
        <v>1989</v>
      </c>
      <c r="B358">
        <v>419312</v>
      </c>
      <c r="C358">
        <v>97</v>
      </c>
      <c r="D358">
        <v>11012000</v>
      </c>
      <c r="E358">
        <v>21445</v>
      </c>
      <c r="F358" t="e">
        <v>#N/A</v>
      </c>
      <c r="G358" t="e">
        <v>#N/A</v>
      </c>
      <c r="H358" t="e">
        <v>#N/A</v>
      </c>
      <c r="I358">
        <v>0</v>
      </c>
      <c r="J358">
        <v>0</v>
      </c>
      <c r="K358">
        <v>1</v>
      </c>
      <c r="L358">
        <v>0</v>
      </c>
      <c r="M358">
        <v>97</v>
      </c>
      <c r="N358" t="e">
        <v>#N/A</v>
      </c>
      <c r="O358" t="e">
        <v>#N/A</v>
      </c>
      <c r="P358">
        <v>4.5747108459472656</v>
      </c>
      <c r="Q358">
        <v>16.214496612548828</v>
      </c>
      <c r="R358" t="e">
        <v>#N/A</v>
      </c>
      <c r="S358" t="e">
        <v>#N/A</v>
      </c>
      <c r="T358" t="e">
        <v>#N/A</v>
      </c>
      <c r="U358">
        <v>0</v>
      </c>
      <c r="V358" t="e">
        <v>#N/A</v>
      </c>
      <c r="W358">
        <v>0</v>
      </c>
      <c r="X358">
        <v>0.31203079223632813</v>
      </c>
      <c r="Y358">
        <v>0.46355915069580078</v>
      </c>
      <c r="Z358">
        <v>9.9732465744018555</v>
      </c>
      <c r="AA358">
        <v>2.555084228515625E-2</v>
      </c>
      <c r="AB358">
        <v>0</v>
      </c>
      <c r="AC358" t="e">
        <v>#N/A</v>
      </c>
      <c r="AD358" t="e">
        <v>#N/A</v>
      </c>
    </row>
    <row r="359" spans="1:30" x14ac:dyDescent="0.35">
      <c r="A359">
        <v>1987</v>
      </c>
      <c r="B359">
        <v>419319</v>
      </c>
      <c r="C359">
        <v>60</v>
      </c>
      <c r="D359" t="e">
        <v>#N/A</v>
      </c>
      <c r="E359" t="e">
        <v>#N/A</v>
      </c>
      <c r="F359" t="e">
        <v>#N/A</v>
      </c>
      <c r="G359" t="e">
        <v>#N/A</v>
      </c>
      <c r="H359">
        <v>40</v>
      </c>
      <c r="I359">
        <v>0</v>
      </c>
      <c r="J359">
        <v>0</v>
      </c>
      <c r="K359">
        <v>0</v>
      </c>
      <c r="L359">
        <v>0</v>
      </c>
      <c r="M359">
        <v>60</v>
      </c>
      <c r="N359">
        <v>40</v>
      </c>
      <c r="O359" t="e">
        <v>#N/A</v>
      </c>
      <c r="P359">
        <v>4.0943446159362793</v>
      </c>
      <c r="Q359" t="e">
        <v>#N/A</v>
      </c>
      <c r="R359" t="e">
        <v>#N/A</v>
      </c>
      <c r="S359">
        <v>3.7135720252990723</v>
      </c>
      <c r="T359" t="e">
        <v>#N/A</v>
      </c>
      <c r="U359">
        <v>0</v>
      </c>
      <c r="V359" t="e">
        <v>#N/A</v>
      </c>
      <c r="W359">
        <v>0</v>
      </c>
      <c r="X359" t="e">
        <v>#N/A</v>
      </c>
      <c r="Y359" t="e">
        <v>#N/A</v>
      </c>
      <c r="Z359" t="e">
        <v>#N/A</v>
      </c>
      <c r="AA359" t="e">
        <v>#N/A</v>
      </c>
      <c r="AB359" t="e">
        <v>#N/A</v>
      </c>
      <c r="AC359" t="e">
        <v>#N/A</v>
      </c>
      <c r="AD359" t="e">
        <v>#N/A</v>
      </c>
    </row>
    <row r="360" spans="1:30" x14ac:dyDescent="0.35">
      <c r="A360">
        <v>1988</v>
      </c>
      <c r="B360">
        <v>419319</v>
      </c>
      <c r="C360">
        <v>69</v>
      </c>
      <c r="D360" t="e">
        <v>#N/A</v>
      </c>
      <c r="E360" t="e">
        <v>#N/A</v>
      </c>
      <c r="F360" t="e">
        <v>#N/A</v>
      </c>
      <c r="G360" t="e">
        <v>#N/A</v>
      </c>
      <c r="H360">
        <v>50</v>
      </c>
      <c r="I360">
        <v>0</v>
      </c>
      <c r="J360">
        <v>0</v>
      </c>
      <c r="K360">
        <v>0</v>
      </c>
      <c r="L360">
        <v>1</v>
      </c>
      <c r="M360">
        <v>69</v>
      </c>
      <c r="N360">
        <v>50</v>
      </c>
      <c r="O360" t="e">
        <v>#N/A</v>
      </c>
      <c r="P360">
        <v>4.2341065406799316</v>
      </c>
      <c r="Q360" t="e">
        <v>#N/A</v>
      </c>
      <c r="R360" t="e">
        <v>#N/A</v>
      </c>
      <c r="S360">
        <v>3.9318256378173828</v>
      </c>
      <c r="T360" t="e">
        <v>#N/A</v>
      </c>
      <c r="U360">
        <v>0</v>
      </c>
      <c r="V360" t="e">
        <v>#N/A</v>
      </c>
      <c r="W360">
        <v>0</v>
      </c>
      <c r="X360">
        <v>0.13976192474365234</v>
      </c>
      <c r="Y360" t="e">
        <v>#N/A</v>
      </c>
      <c r="Z360" t="e">
        <v>#N/A</v>
      </c>
      <c r="AA360" t="e">
        <v>#N/A</v>
      </c>
      <c r="AB360">
        <v>0</v>
      </c>
      <c r="AC360">
        <v>10</v>
      </c>
      <c r="AD360">
        <v>0.21825361251831055</v>
      </c>
    </row>
    <row r="361" spans="1:30" x14ac:dyDescent="0.35">
      <c r="A361">
        <v>1989</v>
      </c>
      <c r="B361">
        <v>419319</v>
      </c>
      <c r="C361">
        <v>78</v>
      </c>
      <c r="D361" t="e">
        <v>#N/A</v>
      </c>
      <c r="E361" t="e">
        <v>#N/A</v>
      </c>
      <c r="F361" t="e">
        <v>#N/A</v>
      </c>
      <c r="G361" t="e">
        <v>#N/A</v>
      </c>
      <c r="H361">
        <v>50</v>
      </c>
      <c r="I361">
        <v>0</v>
      </c>
      <c r="J361">
        <v>0</v>
      </c>
      <c r="K361">
        <v>1</v>
      </c>
      <c r="L361">
        <v>0</v>
      </c>
      <c r="M361">
        <v>78</v>
      </c>
      <c r="N361">
        <v>50</v>
      </c>
      <c r="O361" t="e">
        <v>#N/A</v>
      </c>
      <c r="P361">
        <v>4.3567090034484863</v>
      </c>
      <c r="Q361" t="e">
        <v>#N/A</v>
      </c>
      <c r="R361" t="e">
        <v>#N/A</v>
      </c>
      <c r="S361">
        <v>3.9318256378173828</v>
      </c>
      <c r="T361" t="e">
        <v>#N/A</v>
      </c>
      <c r="U361">
        <v>0</v>
      </c>
      <c r="V361" t="e">
        <v>#N/A</v>
      </c>
      <c r="W361">
        <v>0</v>
      </c>
      <c r="X361">
        <v>0.12260246276855469</v>
      </c>
      <c r="Y361" t="e">
        <v>#N/A</v>
      </c>
      <c r="Z361" t="e">
        <v>#N/A</v>
      </c>
      <c r="AA361" t="e">
        <v>#N/A</v>
      </c>
      <c r="AB361">
        <v>0</v>
      </c>
      <c r="AC361">
        <v>0</v>
      </c>
      <c r="AD361">
        <v>0</v>
      </c>
    </row>
    <row r="362" spans="1:30" x14ac:dyDescent="0.35">
      <c r="A362">
        <v>1987</v>
      </c>
      <c r="B362">
        <v>419328</v>
      </c>
      <c r="C362">
        <v>27</v>
      </c>
      <c r="D362">
        <v>2700000</v>
      </c>
      <c r="E362" t="e">
        <v>#N/A</v>
      </c>
      <c r="F362" t="e">
        <v>#N/A</v>
      </c>
      <c r="G362" t="e">
        <v>#N/A</v>
      </c>
      <c r="H362">
        <v>0</v>
      </c>
      <c r="I362">
        <v>1</v>
      </c>
      <c r="J362">
        <v>0</v>
      </c>
      <c r="K362">
        <v>0</v>
      </c>
      <c r="L362">
        <v>0</v>
      </c>
      <c r="M362">
        <v>0</v>
      </c>
      <c r="N362">
        <v>0</v>
      </c>
      <c r="O362" t="e">
        <v>#N/A</v>
      </c>
      <c r="P362">
        <v>3.2958369255065918</v>
      </c>
      <c r="Q362">
        <v>14.808762550354004</v>
      </c>
      <c r="R362" t="e">
        <v>#N/A</v>
      </c>
      <c r="S362">
        <v>0</v>
      </c>
      <c r="T362" t="e">
        <v>#N/A</v>
      </c>
      <c r="U362">
        <v>0</v>
      </c>
      <c r="V362" t="e">
        <v>#N/A</v>
      </c>
      <c r="W362">
        <v>0</v>
      </c>
      <c r="X362" t="e">
        <v>#N/A</v>
      </c>
      <c r="Y362" t="e">
        <v>#N/A</v>
      </c>
      <c r="Z362" t="e">
        <v>#N/A</v>
      </c>
      <c r="AA362" t="e">
        <v>#N/A</v>
      </c>
      <c r="AB362" t="e">
        <v>#N/A</v>
      </c>
      <c r="AC362" t="e">
        <v>#N/A</v>
      </c>
      <c r="AD362" t="e">
        <v>#N/A</v>
      </c>
    </row>
    <row r="363" spans="1:30" x14ac:dyDescent="0.35">
      <c r="A363">
        <v>1988</v>
      </c>
      <c r="B363">
        <v>419328</v>
      </c>
      <c r="C363">
        <v>27</v>
      </c>
      <c r="D363">
        <v>2800000</v>
      </c>
      <c r="E363" t="e">
        <v>#N/A</v>
      </c>
      <c r="F363" t="e">
        <v>#N/A</v>
      </c>
      <c r="G363" t="e">
        <v>#N/A</v>
      </c>
      <c r="H363">
        <v>0</v>
      </c>
      <c r="I363">
        <v>1</v>
      </c>
      <c r="J363">
        <v>0</v>
      </c>
      <c r="K363">
        <v>0</v>
      </c>
      <c r="L363">
        <v>1</v>
      </c>
      <c r="M363">
        <v>0</v>
      </c>
      <c r="N363">
        <v>0</v>
      </c>
      <c r="O363" t="e">
        <v>#N/A</v>
      </c>
      <c r="P363">
        <v>3.2958369255065918</v>
      </c>
      <c r="Q363">
        <v>14.84512996673584</v>
      </c>
      <c r="R363" t="e">
        <v>#N/A</v>
      </c>
      <c r="S363">
        <v>0</v>
      </c>
      <c r="T363" t="e">
        <v>#N/A</v>
      </c>
      <c r="U363">
        <v>0</v>
      </c>
      <c r="V363" t="e">
        <v>#N/A</v>
      </c>
      <c r="W363">
        <v>0</v>
      </c>
      <c r="X363">
        <v>0</v>
      </c>
      <c r="Y363">
        <v>3.6367416381835938E-2</v>
      </c>
      <c r="Z363" t="e">
        <v>#N/A</v>
      </c>
      <c r="AA363" t="e">
        <v>#N/A</v>
      </c>
      <c r="AB363">
        <v>0</v>
      </c>
      <c r="AC363">
        <v>0</v>
      </c>
      <c r="AD363">
        <v>0</v>
      </c>
    </row>
    <row r="364" spans="1:30" x14ac:dyDescent="0.35">
      <c r="A364">
        <v>1989</v>
      </c>
      <c r="B364">
        <v>419328</v>
      </c>
      <c r="C364">
        <v>27</v>
      </c>
      <c r="D364">
        <v>2800000</v>
      </c>
      <c r="E364" t="e">
        <v>#N/A</v>
      </c>
      <c r="F364" t="e">
        <v>#N/A</v>
      </c>
      <c r="G364" t="e">
        <v>#N/A</v>
      </c>
      <c r="H364">
        <v>12</v>
      </c>
      <c r="I364">
        <v>1</v>
      </c>
      <c r="J364">
        <v>1</v>
      </c>
      <c r="K364">
        <v>1</v>
      </c>
      <c r="L364">
        <v>0</v>
      </c>
      <c r="M364">
        <v>27</v>
      </c>
      <c r="N364">
        <v>12</v>
      </c>
      <c r="O364" t="e">
        <v>#N/A</v>
      </c>
      <c r="P364">
        <v>3.2958369255065918</v>
      </c>
      <c r="Q364">
        <v>14.84512996673584</v>
      </c>
      <c r="R364" t="e">
        <v>#N/A</v>
      </c>
      <c r="S364">
        <v>2.5649492740631104</v>
      </c>
      <c r="T364" t="e">
        <v>#N/A</v>
      </c>
      <c r="U364">
        <v>0</v>
      </c>
      <c r="V364" t="e">
        <v>#N/A</v>
      </c>
      <c r="W364">
        <v>1</v>
      </c>
      <c r="X364">
        <v>0</v>
      </c>
      <c r="Y364">
        <v>0</v>
      </c>
      <c r="Z364" t="e">
        <v>#N/A</v>
      </c>
      <c r="AA364" t="e">
        <v>#N/A</v>
      </c>
      <c r="AB364">
        <v>0</v>
      </c>
      <c r="AC364">
        <v>12</v>
      </c>
      <c r="AD364">
        <v>2.5649492740631104</v>
      </c>
    </row>
    <row r="365" spans="1:30" x14ac:dyDescent="0.35">
      <c r="A365">
        <v>1987</v>
      </c>
      <c r="B365">
        <v>419335</v>
      </c>
      <c r="C365">
        <v>57</v>
      </c>
      <c r="D365">
        <v>8486927</v>
      </c>
      <c r="E365">
        <v>40563</v>
      </c>
      <c r="F365" t="e">
        <v>#N/A</v>
      </c>
      <c r="G365" t="e">
        <v>#N/A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 t="e">
        <v>#N/A</v>
      </c>
      <c r="P365">
        <v>4.0430512428283691</v>
      </c>
      <c r="Q365">
        <v>15.954037666320801</v>
      </c>
      <c r="R365" t="e">
        <v>#N/A</v>
      </c>
      <c r="S365">
        <v>0</v>
      </c>
      <c r="T365" t="e">
        <v>#N/A</v>
      </c>
      <c r="U365">
        <v>0</v>
      </c>
      <c r="V365" t="e">
        <v>#N/A</v>
      </c>
      <c r="W365">
        <v>0</v>
      </c>
      <c r="X365" t="e">
        <v>#N/A</v>
      </c>
      <c r="Y365" t="e">
        <v>#N/A</v>
      </c>
      <c r="Z365">
        <v>10.610611915588379</v>
      </c>
      <c r="AA365" t="e">
        <v>#N/A</v>
      </c>
      <c r="AB365" t="e">
        <v>#N/A</v>
      </c>
      <c r="AC365" t="e">
        <v>#N/A</v>
      </c>
      <c r="AD365" t="e">
        <v>#N/A</v>
      </c>
    </row>
    <row r="366" spans="1:30" x14ac:dyDescent="0.35">
      <c r="A366">
        <v>1988</v>
      </c>
      <c r="B366">
        <v>419335</v>
      </c>
      <c r="C366">
        <v>53</v>
      </c>
      <c r="D366">
        <v>4327519</v>
      </c>
      <c r="E366">
        <v>37429</v>
      </c>
      <c r="F366" t="e">
        <v>#N/A</v>
      </c>
      <c r="G366" t="e">
        <v>#N/A</v>
      </c>
      <c r="H366">
        <v>40</v>
      </c>
      <c r="I366">
        <v>0</v>
      </c>
      <c r="J366">
        <v>0</v>
      </c>
      <c r="K366">
        <v>0</v>
      </c>
      <c r="L366">
        <v>1</v>
      </c>
      <c r="M366">
        <v>10</v>
      </c>
      <c r="N366">
        <v>7.5471696853637695</v>
      </c>
      <c r="O366" t="e">
        <v>#N/A</v>
      </c>
      <c r="P366">
        <v>3.9702918529510498</v>
      </c>
      <c r="Q366">
        <v>15.280505180358887</v>
      </c>
      <c r="R366" t="e">
        <v>#N/A</v>
      </c>
      <c r="S366">
        <v>2.1456000804901123</v>
      </c>
      <c r="T366" t="e">
        <v>#N/A</v>
      </c>
      <c r="U366">
        <v>0</v>
      </c>
      <c r="V366" t="e">
        <v>#N/A</v>
      </c>
      <c r="W366">
        <v>0</v>
      </c>
      <c r="X366">
        <v>-7.2759389877319336E-2</v>
      </c>
      <c r="Y366">
        <v>-0.67353248596191406</v>
      </c>
      <c r="Z366">
        <v>10.530200958251953</v>
      </c>
      <c r="AA366">
        <v>-8.0410957336425781E-2</v>
      </c>
      <c r="AB366">
        <v>0</v>
      </c>
      <c r="AC366">
        <v>7.5471696853637695</v>
      </c>
      <c r="AD366">
        <v>2.1456000804901123</v>
      </c>
    </row>
    <row r="367" spans="1:30" x14ac:dyDescent="0.35">
      <c r="A367">
        <v>1989</v>
      </c>
      <c r="B367">
        <v>419335</v>
      </c>
      <c r="C367">
        <v>62</v>
      </c>
      <c r="D367">
        <v>8533205</v>
      </c>
      <c r="E367">
        <v>42583</v>
      </c>
      <c r="F367" t="e">
        <v>#N/A</v>
      </c>
      <c r="G367" t="e">
        <v>#N/A</v>
      </c>
      <c r="H367">
        <v>40</v>
      </c>
      <c r="I367">
        <v>0</v>
      </c>
      <c r="J367">
        <v>0</v>
      </c>
      <c r="K367">
        <v>1</v>
      </c>
      <c r="L367">
        <v>0</v>
      </c>
      <c r="M367">
        <v>5</v>
      </c>
      <c r="N367">
        <v>3.2258064746856689</v>
      </c>
      <c r="O367" t="e">
        <v>#N/A</v>
      </c>
      <c r="P367">
        <v>4.1271343231201172</v>
      </c>
      <c r="Q367">
        <v>15.959475517272949</v>
      </c>
      <c r="R367" t="e">
        <v>#N/A</v>
      </c>
      <c r="S367">
        <v>1.441210150718689</v>
      </c>
      <c r="T367" t="e">
        <v>#N/A</v>
      </c>
      <c r="U367">
        <v>0</v>
      </c>
      <c r="V367" t="e">
        <v>#N/A</v>
      </c>
      <c r="W367">
        <v>0</v>
      </c>
      <c r="X367">
        <v>0.15684247016906738</v>
      </c>
      <c r="Y367">
        <v>0.6789703369140625</v>
      </c>
      <c r="Z367">
        <v>10.659210205078125</v>
      </c>
      <c r="AA367">
        <v>0.12900924682617188</v>
      </c>
      <c r="AB367">
        <v>0</v>
      </c>
      <c r="AC367">
        <v>-4.3213634490966797</v>
      </c>
      <c r="AD367">
        <v>-0.70438992977142334</v>
      </c>
    </row>
    <row r="368" spans="1:30" x14ac:dyDescent="0.35">
      <c r="A368">
        <v>1987</v>
      </c>
      <c r="B368">
        <v>419339</v>
      </c>
      <c r="C368">
        <v>40</v>
      </c>
      <c r="D368">
        <v>8000000</v>
      </c>
      <c r="E368">
        <v>15000</v>
      </c>
      <c r="F368">
        <v>0.5</v>
      </c>
      <c r="G368">
        <v>0.30000001192092896</v>
      </c>
      <c r="H368">
        <v>0</v>
      </c>
      <c r="I368">
        <v>1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-0.69314718246459961</v>
      </c>
      <c r="P368">
        <v>3.6888794898986816</v>
      </c>
      <c r="Q368">
        <v>15.894951820373535</v>
      </c>
      <c r="R368">
        <v>-1.2039728164672852</v>
      </c>
      <c r="S368">
        <v>0</v>
      </c>
      <c r="T368" t="e">
        <v>#N/A</v>
      </c>
      <c r="U368">
        <v>0</v>
      </c>
      <c r="V368" t="e">
        <v>#N/A</v>
      </c>
      <c r="W368">
        <v>0</v>
      </c>
      <c r="X368" t="e">
        <v>#N/A</v>
      </c>
      <c r="Y368" t="e">
        <v>#N/A</v>
      </c>
      <c r="Z368">
        <v>9.6158056259155273</v>
      </c>
      <c r="AA368" t="e">
        <v>#N/A</v>
      </c>
      <c r="AB368" t="e">
        <v>#N/A</v>
      </c>
      <c r="AC368" t="e">
        <v>#N/A</v>
      </c>
      <c r="AD368" t="e">
        <v>#N/A</v>
      </c>
    </row>
    <row r="369" spans="1:30" x14ac:dyDescent="0.35">
      <c r="A369">
        <v>1988</v>
      </c>
      <c r="B369">
        <v>419339</v>
      </c>
      <c r="C369">
        <v>40</v>
      </c>
      <c r="D369">
        <v>8500000</v>
      </c>
      <c r="E369">
        <v>15500</v>
      </c>
      <c r="F369">
        <v>0.5899999737739563</v>
      </c>
      <c r="G369">
        <v>0.34000000357627869</v>
      </c>
      <c r="H369">
        <v>0</v>
      </c>
      <c r="I369">
        <v>1</v>
      </c>
      <c r="J369">
        <v>0</v>
      </c>
      <c r="K369">
        <v>0</v>
      </c>
      <c r="L369">
        <v>1</v>
      </c>
      <c r="M369">
        <v>0</v>
      </c>
      <c r="N369">
        <v>0</v>
      </c>
      <c r="O369">
        <v>-0.52763277292251587</v>
      </c>
      <c r="P369">
        <v>3.6888794898986816</v>
      </c>
      <c r="Q369">
        <v>15.95557689666748</v>
      </c>
      <c r="R369">
        <v>-1.0788096189498901</v>
      </c>
      <c r="S369">
        <v>0</v>
      </c>
      <c r="T369">
        <v>-0.69314718246459961</v>
      </c>
      <c r="U369">
        <v>0</v>
      </c>
      <c r="V369">
        <v>0.16551440954208374</v>
      </c>
      <c r="W369">
        <v>0</v>
      </c>
      <c r="X369">
        <v>0</v>
      </c>
      <c r="Y369">
        <v>6.0625076293945313E-2</v>
      </c>
      <c r="Z369">
        <v>9.648594856262207</v>
      </c>
      <c r="AA369">
        <v>3.2789230346679688E-2</v>
      </c>
      <c r="AB369">
        <v>0</v>
      </c>
      <c r="AC369">
        <v>0</v>
      </c>
      <c r="AD369">
        <v>0</v>
      </c>
    </row>
    <row r="370" spans="1:30" x14ac:dyDescent="0.35">
      <c r="A370">
        <v>1989</v>
      </c>
      <c r="B370">
        <v>419339</v>
      </c>
      <c r="C370">
        <v>60</v>
      </c>
      <c r="D370">
        <v>10000000</v>
      </c>
      <c r="E370">
        <v>17000</v>
      </c>
      <c r="F370">
        <v>0.44999998807907104</v>
      </c>
      <c r="G370">
        <v>0.2199999988079071</v>
      </c>
      <c r="H370">
        <v>0</v>
      </c>
      <c r="I370">
        <v>1</v>
      </c>
      <c r="J370">
        <v>0</v>
      </c>
      <c r="K370">
        <v>1</v>
      </c>
      <c r="L370">
        <v>0</v>
      </c>
      <c r="M370">
        <v>0</v>
      </c>
      <c r="N370">
        <v>0</v>
      </c>
      <c r="O370">
        <v>-0.79850775003433228</v>
      </c>
      <c r="P370">
        <v>4.0943446159362793</v>
      </c>
      <c r="Q370">
        <v>16.118095397949219</v>
      </c>
      <c r="R370">
        <v>-1.5141277313232422</v>
      </c>
      <c r="S370">
        <v>0</v>
      </c>
      <c r="T370">
        <v>-0.52763277292251587</v>
      </c>
      <c r="U370">
        <v>0</v>
      </c>
      <c r="V370">
        <v>-0.27087497711181641</v>
      </c>
      <c r="W370">
        <v>0</v>
      </c>
      <c r="X370">
        <v>0.40546512603759766</v>
      </c>
      <c r="Y370">
        <v>0.16251850128173828</v>
      </c>
      <c r="Z370">
        <v>9.7409687042236328</v>
      </c>
      <c r="AA370">
        <v>9.2373847961425781E-2</v>
      </c>
      <c r="AB370">
        <v>0</v>
      </c>
      <c r="AC370">
        <v>0</v>
      </c>
      <c r="AD370">
        <v>0</v>
      </c>
    </row>
    <row r="371" spans="1:30" x14ac:dyDescent="0.35">
      <c r="A371">
        <v>1987</v>
      </c>
      <c r="B371">
        <v>419343</v>
      </c>
      <c r="C371">
        <v>100</v>
      </c>
      <c r="D371">
        <v>10000000</v>
      </c>
      <c r="E371">
        <v>15000</v>
      </c>
      <c r="F371">
        <v>5</v>
      </c>
      <c r="G371">
        <v>7</v>
      </c>
      <c r="H371">
        <v>70</v>
      </c>
      <c r="I371">
        <v>1</v>
      </c>
      <c r="J371">
        <v>0</v>
      </c>
      <c r="K371">
        <v>0</v>
      </c>
      <c r="L371">
        <v>0</v>
      </c>
      <c r="M371">
        <v>5</v>
      </c>
      <c r="N371">
        <v>3.5</v>
      </c>
      <c r="O371">
        <v>1.6094379425048828</v>
      </c>
      <c r="P371">
        <v>4.6051702499389648</v>
      </c>
      <c r="Q371">
        <v>16.118095397949219</v>
      </c>
      <c r="R371">
        <v>1.9459100961685181</v>
      </c>
      <c r="S371">
        <v>1.5040774345397949</v>
      </c>
      <c r="T371" t="e">
        <v>#N/A</v>
      </c>
      <c r="U371">
        <v>0</v>
      </c>
      <c r="V371" t="e">
        <v>#N/A</v>
      </c>
      <c r="W371">
        <v>0</v>
      </c>
      <c r="X371" t="e">
        <v>#N/A</v>
      </c>
      <c r="Y371" t="e">
        <v>#N/A</v>
      </c>
      <c r="Z371">
        <v>9.6158056259155273</v>
      </c>
      <c r="AA371" t="e">
        <v>#N/A</v>
      </c>
      <c r="AB371" t="e">
        <v>#N/A</v>
      </c>
      <c r="AC371" t="e">
        <v>#N/A</v>
      </c>
      <c r="AD371" t="e">
        <v>#N/A</v>
      </c>
    </row>
    <row r="372" spans="1:30" x14ac:dyDescent="0.35">
      <c r="A372">
        <v>1988</v>
      </c>
      <c r="B372">
        <v>419343</v>
      </c>
      <c r="C372">
        <v>125</v>
      </c>
      <c r="D372">
        <v>12000000</v>
      </c>
      <c r="E372">
        <v>16000</v>
      </c>
      <c r="F372">
        <v>4</v>
      </c>
      <c r="G372">
        <v>8</v>
      </c>
      <c r="H372">
        <v>25</v>
      </c>
      <c r="I372">
        <v>1</v>
      </c>
      <c r="J372">
        <v>0</v>
      </c>
      <c r="K372">
        <v>0</v>
      </c>
      <c r="L372">
        <v>1</v>
      </c>
      <c r="M372">
        <v>21</v>
      </c>
      <c r="N372">
        <v>4.1999998092651367</v>
      </c>
      <c r="O372">
        <v>1.3862943649291992</v>
      </c>
      <c r="P372">
        <v>4.8283138275146484</v>
      </c>
      <c r="Q372">
        <v>16.300416946411133</v>
      </c>
      <c r="R372">
        <v>2.0794415473937988</v>
      </c>
      <c r="S372">
        <v>1.6486586332321167</v>
      </c>
      <c r="T372">
        <v>1.6094379425048828</v>
      </c>
      <c r="U372">
        <v>0</v>
      </c>
      <c r="V372">
        <v>-0.22314357757568359</v>
      </c>
      <c r="W372">
        <v>0</v>
      </c>
      <c r="X372">
        <v>0.22314357757568359</v>
      </c>
      <c r="Y372">
        <v>0.18232154846191406</v>
      </c>
      <c r="Z372">
        <v>9.6803436279296875</v>
      </c>
      <c r="AA372">
        <v>6.4538002014160156E-2</v>
      </c>
      <c r="AB372">
        <v>0</v>
      </c>
      <c r="AC372">
        <v>0.69999980926513672</v>
      </c>
      <c r="AD372">
        <v>0.14458119869232178</v>
      </c>
    </row>
    <row r="373" spans="1:30" x14ac:dyDescent="0.35">
      <c r="A373">
        <v>1989</v>
      </c>
      <c r="B373">
        <v>419343</v>
      </c>
      <c r="C373">
        <v>290</v>
      </c>
      <c r="D373">
        <v>48000000</v>
      </c>
      <c r="E373">
        <v>18700</v>
      </c>
      <c r="F373">
        <v>3</v>
      </c>
      <c r="G373">
        <v>10</v>
      </c>
      <c r="H373">
        <v>17</v>
      </c>
      <c r="I373">
        <v>1</v>
      </c>
      <c r="J373">
        <v>1</v>
      </c>
      <c r="K373">
        <v>1</v>
      </c>
      <c r="L373">
        <v>0</v>
      </c>
      <c r="M373">
        <v>290</v>
      </c>
      <c r="N373">
        <v>17</v>
      </c>
      <c r="O373">
        <v>1.0986123085021973</v>
      </c>
      <c r="P373">
        <v>5.6698808670043945</v>
      </c>
      <c r="Q373">
        <v>17.686712265014648</v>
      </c>
      <c r="R373">
        <v>2.3025851249694824</v>
      </c>
      <c r="S373">
        <v>2.8903717994689941</v>
      </c>
      <c r="T373">
        <v>1.3862943649291992</v>
      </c>
      <c r="U373">
        <v>0</v>
      </c>
      <c r="V373">
        <v>-0.28768205642700195</v>
      </c>
      <c r="W373">
        <v>1</v>
      </c>
      <c r="X373">
        <v>0.84156703948974609</v>
      </c>
      <c r="Y373">
        <v>1.3862953186035156</v>
      </c>
      <c r="Z373">
        <v>9.8362789154052734</v>
      </c>
      <c r="AA373">
        <v>0.15593528747558594</v>
      </c>
      <c r="AB373">
        <v>0</v>
      </c>
      <c r="AC373">
        <v>12.800000190734863</v>
      </c>
      <c r="AD373">
        <v>1.2417131662368774</v>
      </c>
    </row>
    <row r="374" spans="1:30" x14ac:dyDescent="0.35">
      <c r="A374">
        <v>1987</v>
      </c>
      <c r="B374">
        <v>419344</v>
      </c>
      <c r="C374" t="e">
        <v>#N/A</v>
      </c>
      <c r="D374" t="e">
        <v>#N/A</v>
      </c>
      <c r="E374" t="e">
        <v>#N/A</v>
      </c>
      <c r="F374" t="e">
        <v>#N/A</v>
      </c>
      <c r="G374" t="e">
        <v>#N/A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 t="e">
        <v>#N/A</v>
      </c>
      <c r="O374" t="e">
        <v>#N/A</v>
      </c>
      <c r="P374" t="e">
        <v>#N/A</v>
      </c>
      <c r="Q374" t="e">
        <v>#N/A</v>
      </c>
      <c r="R374" t="e">
        <v>#N/A</v>
      </c>
      <c r="S374" t="e">
        <v>#N/A</v>
      </c>
      <c r="T374" t="e">
        <v>#N/A</v>
      </c>
      <c r="U374">
        <v>0</v>
      </c>
      <c r="V374" t="e">
        <v>#N/A</v>
      </c>
      <c r="W374">
        <v>0</v>
      </c>
      <c r="X374" t="e">
        <v>#N/A</v>
      </c>
      <c r="Y374" t="e">
        <v>#N/A</v>
      </c>
      <c r="Z374" t="e">
        <v>#N/A</v>
      </c>
      <c r="AA374" t="e">
        <v>#N/A</v>
      </c>
      <c r="AB374" t="e">
        <v>#N/A</v>
      </c>
      <c r="AC374" t="e">
        <v>#N/A</v>
      </c>
      <c r="AD374" t="e">
        <v>#N/A</v>
      </c>
    </row>
    <row r="375" spans="1:30" x14ac:dyDescent="0.35">
      <c r="A375">
        <v>1988</v>
      </c>
      <c r="B375">
        <v>419344</v>
      </c>
      <c r="C375" t="e">
        <v>#N/A</v>
      </c>
      <c r="D375" t="e">
        <v>#N/A</v>
      </c>
      <c r="E375" t="e">
        <v>#N/A</v>
      </c>
      <c r="F375" t="e">
        <v>#N/A</v>
      </c>
      <c r="G375" t="e">
        <v>#N/A</v>
      </c>
      <c r="H375">
        <v>0</v>
      </c>
      <c r="I375">
        <v>0</v>
      </c>
      <c r="J375">
        <v>0</v>
      </c>
      <c r="K375">
        <v>0</v>
      </c>
      <c r="L375">
        <v>1</v>
      </c>
      <c r="M375">
        <v>0</v>
      </c>
      <c r="N375" t="e">
        <v>#N/A</v>
      </c>
      <c r="O375" t="e">
        <v>#N/A</v>
      </c>
      <c r="P375" t="e">
        <v>#N/A</v>
      </c>
      <c r="Q375" t="e">
        <v>#N/A</v>
      </c>
      <c r="R375" t="e">
        <v>#N/A</v>
      </c>
      <c r="S375" t="e">
        <v>#N/A</v>
      </c>
      <c r="T375" t="e">
        <v>#N/A</v>
      </c>
      <c r="U375">
        <v>0</v>
      </c>
      <c r="V375" t="e">
        <v>#N/A</v>
      </c>
      <c r="W375">
        <v>0</v>
      </c>
      <c r="X375" t="e">
        <v>#N/A</v>
      </c>
      <c r="Y375" t="e">
        <v>#N/A</v>
      </c>
      <c r="Z375" t="e">
        <v>#N/A</v>
      </c>
      <c r="AA375" t="e">
        <v>#N/A</v>
      </c>
      <c r="AB375">
        <v>0</v>
      </c>
      <c r="AC375" t="e">
        <v>#N/A</v>
      </c>
      <c r="AD375" t="e">
        <v>#N/A</v>
      </c>
    </row>
    <row r="376" spans="1:30" x14ac:dyDescent="0.35">
      <c r="A376">
        <v>1989</v>
      </c>
      <c r="B376">
        <v>419344</v>
      </c>
      <c r="C376">
        <v>9</v>
      </c>
      <c r="D376">
        <v>1000000</v>
      </c>
      <c r="E376">
        <v>17000</v>
      </c>
      <c r="F376" t="e">
        <v>#N/A</v>
      </c>
      <c r="G376" t="e">
        <v>#N/A</v>
      </c>
      <c r="H376">
        <v>0</v>
      </c>
      <c r="I376">
        <v>0</v>
      </c>
      <c r="J376">
        <v>0</v>
      </c>
      <c r="K376">
        <v>1</v>
      </c>
      <c r="L376">
        <v>0</v>
      </c>
      <c r="M376">
        <v>0</v>
      </c>
      <c r="N376">
        <v>0</v>
      </c>
      <c r="O376" t="e">
        <v>#N/A</v>
      </c>
      <c r="P376">
        <v>2.1972246170043945</v>
      </c>
      <c r="Q376">
        <v>13.815510749816895</v>
      </c>
      <c r="R376" t="e">
        <v>#N/A</v>
      </c>
      <c r="S376">
        <v>0</v>
      </c>
      <c r="T376" t="e">
        <v>#N/A</v>
      </c>
      <c r="U376">
        <v>0</v>
      </c>
      <c r="V376" t="e">
        <v>#N/A</v>
      </c>
      <c r="W376">
        <v>0</v>
      </c>
      <c r="X376" t="e">
        <v>#N/A</v>
      </c>
      <c r="Y376" t="e">
        <v>#N/A</v>
      </c>
      <c r="Z376">
        <v>9.7409687042236328</v>
      </c>
      <c r="AA376" t="e">
        <v>#N/A</v>
      </c>
      <c r="AB376">
        <v>0</v>
      </c>
      <c r="AC376" t="e">
        <v>#N/A</v>
      </c>
      <c r="AD376" t="e">
        <v>#N/A</v>
      </c>
    </row>
    <row r="377" spans="1:30" x14ac:dyDescent="0.35">
      <c r="A377">
        <v>1987</v>
      </c>
      <c r="B377">
        <v>419347</v>
      </c>
      <c r="C377" t="e">
        <v>#N/A</v>
      </c>
      <c r="D377" t="e">
        <v>#N/A</v>
      </c>
      <c r="E377" t="e">
        <v>#N/A</v>
      </c>
      <c r="F377" t="e">
        <v>#N/A</v>
      </c>
      <c r="G377" t="e">
        <v>#N/A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20</v>
      </c>
      <c r="N377" t="e">
        <v>#N/A</v>
      </c>
      <c r="O377" t="e">
        <v>#N/A</v>
      </c>
      <c r="P377" t="e">
        <v>#N/A</v>
      </c>
      <c r="Q377" t="e">
        <v>#N/A</v>
      </c>
      <c r="R377" t="e">
        <v>#N/A</v>
      </c>
      <c r="S377" t="e">
        <v>#N/A</v>
      </c>
      <c r="T377" t="e">
        <v>#N/A</v>
      </c>
      <c r="U377">
        <v>0</v>
      </c>
      <c r="V377" t="e">
        <v>#N/A</v>
      </c>
      <c r="W377">
        <v>0</v>
      </c>
      <c r="X377" t="e">
        <v>#N/A</v>
      </c>
      <c r="Y377" t="e">
        <v>#N/A</v>
      </c>
      <c r="Z377" t="e">
        <v>#N/A</v>
      </c>
      <c r="AA377" t="e">
        <v>#N/A</v>
      </c>
      <c r="AB377" t="e">
        <v>#N/A</v>
      </c>
      <c r="AC377" t="e">
        <v>#N/A</v>
      </c>
      <c r="AD377" t="e">
        <v>#N/A</v>
      </c>
    </row>
    <row r="378" spans="1:30" x14ac:dyDescent="0.35">
      <c r="A378">
        <v>1988</v>
      </c>
      <c r="B378">
        <v>419347</v>
      </c>
      <c r="C378" t="e">
        <v>#N/A</v>
      </c>
      <c r="D378" t="e">
        <v>#N/A</v>
      </c>
      <c r="E378" t="e">
        <v>#N/A</v>
      </c>
      <c r="F378" t="e">
        <v>#N/A</v>
      </c>
      <c r="G378" t="e">
        <v>#N/A</v>
      </c>
      <c r="H378">
        <v>8</v>
      </c>
      <c r="I378">
        <v>0</v>
      </c>
      <c r="J378">
        <v>0</v>
      </c>
      <c r="K378">
        <v>0</v>
      </c>
      <c r="L378">
        <v>1</v>
      </c>
      <c r="M378">
        <v>25</v>
      </c>
      <c r="N378" t="e">
        <v>#N/A</v>
      </c>
      <c r="O378" t="e">
        <v>#N/A</v>
      </c>
      <c r="P378" t="e">
        <v>#N/A</v>
      </c>
      <c r="Q378" t="e">
        <v>#N/A</v>
      </c>
      <c r="R378" t="e">
        <v>#N/A</v>
      </c>
      <c r="S378" t="e">
        <v>#N/A</v>
      </c>
      <c r="T378" t="e">
        <v>#N/A</v>
      </c>
      <c r="U378">
        <v>0</v>
      </c>
      <c r="V378" t="e">
        <v>#N/A</v>
      </c>
      <c r="W378">
        <v>0</v>
      </c>
      <c r="X378" t="e">
        <v>#N/A</v>
      </c>
      <c r="Y378" t="e">
        <v>#N/A</v>
      </c>
      <c r="Z378" t="e">
        <v>#N/A</v>
      </c>
      <c r="AA378" t="e">
        <v>#N/A</v>
      </c>
      <c r="AB378">
        <v>0</v>
      </c>
      <c r="AC378" t="e">
        <v>#N/A</v>
      </c>
      <c r="AD378" t="e">
        <v>#N/A</v>
      </c>
    </row>
    <row r="379" spans="1:30" x14ac:dyDescent="0.35">
      <c r="A379">
        <v>1989</v>
      </c>
      <c r="B379">
        <v>419347</v>
      </c>
      <c r="C379" t="e">
        <v>#N/A</v>
      </c>
      <c r="D379" t="e">
        <v>#N/A</v>
      </c>
      <c r="E379" t="e">
        <v>#N/A</v>
      </c>
      <c r="F379" t="e">
        <v>#N/A</v>
      </c>
      <c r="G379" t="e">
        <v>#N/A</v>
      </c>
      <c r="H379">
        <v>13</v>
      </c>
      <c r="I379">
        <v>0</v>
      </c>
      <c r="J379">
        <v>1</v>
      </c>
      <c r="K379">
        <v>1</v>
      </c>
      <c r="L379">
        <v>0</v>
      </c>
      <c r="M379">
        <v>81</v>
      </c>
      <c r="N379" t="e">
        <v>#N/A</v>
      </c>
      <c r="O379" t="e">
        <v>#N/A</v>
      </c>
      <c r="P379" t="e">
        <v>#N/A</v>
      </c>
      <c r="Q379" t="e">
        <v>#N/A</v>
      </c>
      <c r="R379" t="e">
        <v>#N/A</v>
      </c>
      <c r="S379" t="e">
        <v>#N/A</v>
      </c>
      <c r="T379" t="e">
        <v>#N/A</v>
      </c>
      <c r="U379">
        <v>0</v>
      </c>
      <c r="V379" t="e">
        <v>#N/A</v>
      </c>
      <c r="W379">
        <v>1</v>
      </c>
      <c r="X379" t="e">
        <v>#N/A</v>
      </c>
      <c r="Y379" t="e">
        <v>#N/A</v>
      </c>
      <c r="Z379" t="e">
        <v>#N/A</v>
      </c>
      <c r="AA379" t="e">
        <v>#N/A</v>
      </c>
      <c r="AB379">
        <v>0</v>
      </c>
      <c r="AC379" t="e">
        <v>#N/A</v>
      </c>
      <c r="AD379" t="e">
        <v>#N/A</v>
      </c>
    </row>
    <row r="380" spans="1:30" x14ac:dyDescent="0.35">
      <c r="A380">
        <v>1987</v>
      </c>
      <c r="B380">
        <v>419351</v>
      </c>
      <c r="C380">
        <v>12</v>
      </c>
      <c r="D380" t="e">
        <v>#N/A</v>
      </c>
      <c r="E380">
        <v>18000</v>
      </c>
      <c r="F380" t="e">
        <v>#N/A</v>
      </c>
      <c r="G380" t="e">
        <v>#N/A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 t="e">
        <v>#N/A</v>
      </c>
      <c r="P380">
        <v>2.4849066734313965</v>
      </c>
      <c r="Q380" t="e">
        <v>#N/A</v>
      </c>
      <c r="R380" t="e">
        <v>#N/A</v>
      </c>
      <c r="S380">
        <v>0</v>
      </c>
      <c r="T380" t="e">
        <v>#N/A</v>
      </c>
      <c r="U380">
        <v>0</v>
      </c>
      <c r="V380" t="e">
        <v>#N/A</v>
      </c>
      <c r="W380">
        <v>0</v>
      </c>
      <c r="X380" t="e">
        <v>#N/A</v>
      </c>
      <c r="Y380" t="e">
        <v>#N/A</v>
      </c>
      <c r="Z380">
        <v>9.7981271743774414</v>
      </c>
      <c r="AA380" t="e">
        <v>#N/A</v>
      </c>
      <c r="AB380" t="e">
        <v>#N/A</v>
      </c>
      <c r="AC380" t="e">
        <v>#N/A</v>
      </c>
      <c r="AD380" t="e">
        <v>#N/A</v>
      </c>
    </row>
    <row r="381" spans="1:30" x14ac:dyDescent="0.35">
      <c r="A381">
        <v>1988</v>
      </c>
      <c r="B381">
        <v>419351</v>
      </c>
      <c r="C381">
        <v>14</v>
      </c>
      <c r="D381" t="e">
        <v>#N/A</v>
      </c>
      <c r="E381">
        <v>18000</v>
      </c>
      <c r="F381" t="e">
        <v>#N/A</v>
      </c>
      <c r="G381" t="e">
        <v>#N/A</v>
      </c>
      <c r="H381">
        <v>15</v>
      </c>
      <c r="I381">
        <v>0</v>
      </c>
      <c r="J381">
        <v>0</v>
      </c>
      <c r="K381">
        <v>0</v>
      </c>
      <c r="L381">
        <v>1</v>
      </c>
      <c r="M381">
        <v>0</v>
      </c>
      <c r="N381">
        <v>0</v>
      </c>
      <c r="O381" t="e">
        <v>#N/A</v>
      </c>
      <c r="P381">
        <v>2.6390573978424072</v>
      </c>
      <c r="Q381" t="e">
        <v>#N/A</v>
      </c>
      <c r="R381" t="e">
        <v>#N/A</v>
      </c>
      <c r="S381">
        <v>0</v>
      </c>
      <c r="T381" t="e">
        <v>#N/A</v>
      </c>
      <c r="U381">
        <v>0</v>
      </c>
      <c r="V381" t="e">
        <v>#N/A</v>
      </c>
      <c r="W381">
        <v>0</v>
      </c>
      <c r="X381">
        <v>0.15415072441101074</v>
      </c>
      <c r="Y381" t="e">
        <v>#N/A</v>
      </c>
      <c r="Z381">
        <v>9.7981271743774414</v>
      </c>
      <c r="AA381">
        <v>0</v>
      </c>
      <c r="AB381">
        <v>0</v>
      </c>
      <c r="AC381">
        <v>0</v>
      </c>
      <c r="AD381">
        <v>0</v>
      </c>
    </row>
    <row r="382" spans="1:30" x14ac:dyDescent="0.35">
      <c r="A382">
        <v>1989</v>
      </c>
      <c r="B382">
        <v>419351</v>
      </c>
      <c r="C382">
        <v>14</v>
      </c>
      <c r="D382" t="e">
        <v>#N/A</v>
      </c>
      <c r="E382">
        <v>19000</v>
      </c>
      <c r="F382" t="e">
        <v>#N/A</v>
      </c>
      <c r="G382" t="e">
        <v>#N/A</v>
      </c>
      <c r="H382">
        <v>25</v>
      </c>
      <c r="I382">
        <v>0</v>
      </c>
      <c r="J382">
        <v>1</v>
      </c>
      <c r="K382">
        <v>1</v>
      </c>
      <c r="L382">
        <v>0</v>
      </c>
      <c r="M382">
        <v>14</v>
      </c>
      <c r="N382">
        <v>25</v>
      </c>
      <c r="O382" t="e">
        <v>#N/A</v>
      </c>
      <c r="P382">
        <v>2.6390573978424072</v>
      </c>
      <c r="Q382" t="e">
        <v>#N/A</v>
      </c>
      <c r="R382" t="e">
        <v>#N/A</v>
      </c>
      <c r="S382">
        <v>3.25809645652771</v>
      </c>
      <c r="T382" t="e">
        <v>#N/A</v>
      </c>
      <c r="U382">
        <v>0</v>
      </c>
      <c r="V382" t="e">
        <v>#N/A</v>
      </c>
      <c r="W382">
        <v>1</v>
      </c>
      <c r="X382">
        <v>0</v>
      </c>
      <c r="Y382" t="e">
        <v>#N/A</v>
      </c>
      <c r="Z382">
        <v>9.8521938323974609</v>
      </c>
      <c r="AA382">
        <v>5.4066658020019531E-2</v>
      </c>
      <c r="AB382">
        <v>0</v>
      </c>
      <c r="AC382">
        <v>25</v>
      </c>
      <c r="AD382">
        <v>3.25809645652771</v>
      </c>
    </row>
    <row r="383" spans="1:30" x14ac:dyDescent="0.35">
      <c r="A383">
        <v>1987</v>
      </c>
      <c r="B383">
        <v>419357</v>
      </c>
      <c r="C383">
        <v>60</v>
      </c>
      <c r="D383">
        <v>6870314</v>
      </c>
      <c r="E383">
        <v>12750</v>
      </c>
      <c r="F383">
        <v>2</v>
      </c>
      <c r="G383">
        <v>2</v>
      </c>
      <c r="H383">
        <v>50</v>
      </c>
      <c r="I383">
        <v>0</v>
      </c>
      <c r="J383">
        <v>0</v>
      </c>
      <c r="K383">
        <v>0</v>
      </c>
      <c r="L383">
        <v>0</v>
      </c>
      <c r="M383">
        <v>60</v>
      </c>
      <c r="N383">
        <v>50</v>
      </c>
      <c r="O383">
        <v>0.69314718246459961</v>
      </c>
      <c r="P383">
        <v>4.0943446159362793</v>
      </c>
      <c r="Q383">
        <v>15.742720603942871</v>
      </c>
      <c r="R383">
        <v>0.69314718246459961</v>
      </c>
      <c r="S383">
        <v>3.9318256378173828</v>
      </c>
      <c r="T383" t="e">
        <v>#N/A</v>
      </c>
      <c r="U383">
        <v>0</v>
      </c>
      <c r="V383" t="e">
        <v>#N/A</v>
      </c>
      <c r="W383">
        <v>0</v>
      </c>
      <c r="X383" t="e">
        <v>#N/A</v>
      </c>
      <c r="Y383" t="e">
        <v>#N/A</v>
      </c>
      <c r="Z383">
        <v>9.4532861709594727</v>
      </c>
      <c r="AA383" t="e">
        <v>#N/A</v>
      </c>
      <c r="AB383" t="e">
        <v>#N/A</v>
      </c>
      <c r="AC383" t="e">
        <v>#N/A</v>
      </c>
      <c r="AD383" t="e">
        <v>#N/A</v>
      </c>
    </row>
    <row r="384" spans="1:30" x14ac:dyDescent="0.35">
      <c r="A384">
        <v>1988</v>
      </c>
      <c r="B384">
        <v>419357</v>
      </c>
      <c r="C384">
        <v>65</v>
      </c>
      <c r="D384">
        <v>7079852</v>
      </c>
      <c r="E384">
        <v>11875</v>
      </c>
      <c r="F384">
        <v>1</v>
      </c>
      <c r="G384">
        <v>1</v>
      </c>
      <c r="H384">
        <v>75</v>
      </c>
      <c r="I384">
        <v>0</v>
      </c>
      <c r="J384">
        <v>0</v>
      </c>
      <c r="K384">
        <v>0</v>
      </c>
      <c r="L384">
        <v>1</v>
      </c>
      <c r="M384">
        <v>65</v>
      </c>
      <c r="N384">
        <v>75</v>
      </c>
      <c r="O384">
        <v>0</v>
      </c>
      <c r="P384">
        <v>4.1743874549865723</v>
      </c>
      <c r="Q384">
        <v>15.772763252258301</v>
      </c>
      <c r="R384">
        <v>0</v>
      </c>
      <c r="S384">
        <v>4.3307332992553711</v>
      </c>
      <c r="T384">
        <v>0.69314718246459961</v>
      </c>
      <c r="U384">
        <v>0</v>
      </c>
      <c r="V384">
        <v>-0.69314718246459961</v>
      </c>
      <c r="W384">
        <v>0</v>
      </c>
      <c r="X384">
        <v>8.0042839050292969E-2</v>
      </c>
      <c r="Y384">
        <v>3.0042648315429688E-2</v>
      </c>
      <c r="Z384">
        <v>9.3821907043457031</v>
      </c>
      <c r="AA384">
        <v>-7.1095466613769531E-2</v>
      </c>
      <c r="AB384">
        <v>0</v>
      </c>
      <c r="AC384">
        <v>25</v>
      </c>
      <c r="AD384">
        <v>0.39890766143798828</v>
      </c>
    </row>
    <row r="385" spans="1:30" x14ac:dyDescent="0.35">
      <c r="A385">
        <v>1989</v>
      </c>
      <c r="B385">
        <v>419357</v>
      </c>
      <c r="C385">
        <v>75</v>
      </c>
      <c r="D385">
        <v>8040128</v>
      </c>
      <c r="E385">
        <v>12625</v>
      </c>
      <c r="F385">
        <v>0.5</v>
      </c>
      <c r="G385">
        <v>0.5</v>
      </c>
      <c r="H385">
        <v>120</v>
      </c>
      <c r="I385">
        <v>0</v>
      </c>
      <c r="J385">
        <v>1</v>
      </c>
      <c r="K385">
        <v>1</v>
      </c>
      <c r="L385">
        <v>0</v>
      </c>
      <c r="M385">
        <v>75</v>
      </c>
      <c r="N385">
        <v>120</v>
      </c>
      <c r="O385">
        <v>-0.69314718246459961</v>
      </c>
      <c r="P385">
        <v>4.3174881935119629</v>
      </c>
      <c r="Q385">
        <v>15.899955749511719</v>
      </c>
      <c r="R385">
        <v>-0.69314718246459961</v>
      </c>
      <c r="S385">
        <v>4.7957906723022461</v>
      </c>
      <c r="T385">
        <v>0</v>
      </c>
      <c r="U385">
        <v>0</v>
      </c>
      <c r="V385">
        <v>-0.69314718246459961</v>
      </c>
      <c r="W385">
        <v>1</v>
      </c>
      <c r="X385">
        <v>0.14310073852539063</v>
      </c>
      <c r="Y385">
        <v>0.12719249725341797</v>
      </c>
      <c r="Z385">
        <v>9.4434347152709961</v>
      </c>
      <c r="AA385">
        <v>6.1244010925292969E-2</v>
      </c>
      <c r="AB385">
        <v>0</v>
      </c>
      <c r="AC385">
        <v>45</v>
      </c>
      <c r="AD385">
        <v>0.465057373046875</v>
      </c>
    </row>
    <row r="386" spans="1:30" x14ac:dyDescent="0.35">
      <c r="A386">
        <v>1987</v>
      </c>
      <c r="B386">
        <v>419375</v>
      </c>
      <c r="C386" t="e">
        <v>#N/A</v>
      </c>
      <c r="D386">
        <v>2900000</v>
      </c>
      <c r="E386" t="e">
        <v>#N/A</v>
      </c>
      <c r="F386" t="e">
        <v>#N/A</v>
      </c>
      <c r="G386" t="e">
        <v>#N/A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 t="e">
        <v>#N/A</v>
      </c>
      <c r="O386" t="e">
        <v>#N/A</v>
      </c>
      <c r="P386" t="e">
        <v>#N/A</v>
      </c>
      <c r="Q386">
        <v>14.880221366882324</v>
      </c>
      <c r="R386" t="e">
        <v>#N/A</v>
      </c>
      <c r="S386" t="e">
        <v>#N/A</v>
      </c>
      <c r="T386" t="e">
        <v>#N/A</v>
      </c>
      <c r="U386">
        <v>0</v>
      </c>
      <c r="V386" t="e">
        <v>#N/A</v>
      </c>
      <c r="W386">
        <v>0</v>
      </c>
      <c r="X386" t="e">
        <v>#N/A</v>
      </c>
      <c r="Y386" t="e">
        <v>#N/A</v>
      </c>
      <c r="Z386" t="e">
        <v>#N/A</v>
      </c>
      <c r="AA386" t="e">
        <v>#N/A</v>
      </c>
      <c r="AB386" t="e">
        <v>#N/A</v>
      </c>
      <c r="AC386" t="e">
        <v>#N/A</v>
      </c>
      <c r="AD386" t="e">
        <v>#N/A</v>
      </c>
    </row>
    <row r="387" spans="1:30" x14ac:dyDescent="0.35">
      <c r="A387">
        <v>1988</v>
      </c>
      <c r="B387">
        <v>419375</v>
      </c>
      <c r="C387" t="e">
        <v>#N/A</v>
      </c>
      <c r="D387">
        <v>2500000</v>
      </c>
      <c r="E387" t="e">
        <v>#N/A</v>
      </c>
      <c r="F387" t="e">
        <v>#N/A</v>
      </c>
      <c r="G387" t="e">
        <v>#N/A</v>
      </c>
      <c r="H387">
        <v>25</v>
      </c>
      <c r="I387">
        <v>0</v>
      </c>
      <c r="J387">
        <v>0</v>
      </c>
      <c r="K387">
        <v>0</v>
      </c>
      <c r="L387">
        <v>1</v>
      </c>
      <c r="M387">
        <v>10</v>
      </c>
      <c r="N387" t="e">
        <v>#N/A</v>
      </c>
      <c r="O387" t="e">
        <v>#N/A</v>
      </c>
      <c r="P387" t="e">
        <v>#N/A</v>
      </c>
      <c r="Q387">
        <v>14.73180103302002</v>
      </c>
      <c r="R387" t="e">
        <v>#N/A</v>
      </c>
      <c r="S387" t="e">
        <v>#N/A</v>
      </c>
      <c r="T387" t="e">
        <v>#N/A</v>
      </c>
      <c r="U387">
        <v>0</v>
      </c>
      <c r="V387" t="e">
        <v>#N/A</v>
      </c>
      <c r="W387">
        <v>0</v>
      </c>
      <c r="X387" t="e">
        <v>#N/A</v>
      </c>
      <c r="Y387">
        <v>-0.14842033386230469</v>
      </c>
      <c r="Z387" t="e">
        <v>#N/A</v>
      </c>
      <c r="AA387" t="e">
        <v>#N/A</v>
      </c>
      <c r="AB387">
        <v>0</v>
      </c>
      <c r="AC387" t="e">
        <v>#N/A</v>
      </c>
      <c r="AD387" t="e">
        <v>#N/A</v>
      </c>
    </row>
    <row r="388" spans="1:30" x14ac:dyDescent="0.35">
      <c r="A388">
        <v>1989</v>
      </c>
      <c r="B388">
        <v>419375</v>
      </c>
      <c r="C388" t="e">
        <v>#N/A</v>
      </c>
      <c r="D388">
        <v>3100000</v>
      </c>
      <c r="E388" t="e">
        <v>#N/A</v>
      </c>
      <c r="F388" t="e">
        <v>#N/A</v>
      </c>
      <c r="G388" t="e">
        <v>#N/A</v>
      </c>
      <c r="H388">
        <v>140</v>
      </c>
      <c r="I388">
        <v>0</v>
      </c>
      <c r="J388">
        <v>1</v>
      </c>
      <c r="K388">
        <v>1</v>
      </c>
      <c r="L388">
        <v>0</v>
      </c>
      <c r="M388">
        <v>8</v>
      </c>
      <c r="N388" t="e">
        <v>#N/A</v>
      </c>
      <c r="O388" t="e">
        <v>#N/A</v>
      </c>
      <c r="P388" t="e">
        <v>#N/A</v>
      </c>
      <c r="Q388">
        <v>14.94691276550293</v>
      </c>
      <c r="R388" t="e">
        <v>#N/A</v>
      </c>
      <c r="S388" t="e">
        <v>#N/A</v>
      </c>
      <c r="T388" t="e">
        <v>#N/A</v>
      </c>
      <c r="U388">
        <v>0</v>
      </c>
      <c r="V388" t="e">
        <v>#N/A</v>
      </c>
      <c r="W388">
        <v>1</v>
      </c>
      <c r="X388" t="e">
        <v>#N/A</v>
      </c>
      <c r="Y388">
        <v>0.21511173248291016</v>
      </c>
      <c r="Z388" t="e">
        <v>#N/A</v>
      </c>
      <c r="AA388" t="e">
        <v>#N/A</v>
      </c>
      <c r="AB388">
        <v>0</v>
      </c>
      <c r="AC388" t="e">
        <v>#N/A</v>
      </c>
      <c r="AD388" t="e">
        <v>#N/A</v>
      </c>
    </row>
    <row r="389" spans="1:30" x14ac:dyDescent="0.35">
      <c r="A389">
        <v>1987</v>
      </c>
      <c r="B389">
        <v>419376</v>
      </c>
      <c r="C389">
        <v>32</v>
      </c>
      <c r="D389">
        <v>6000000</v>
      </c>
      <c r="E389">
        <v>15250</v>
      </c>
      <c r="F389" t="e">
        <v>#N/A</v>
      </c>
      <c r="G389" t="e">
        <v>#N/A</v>
      </c>
      <c r="H389">
        <v>2</v>
      </c>
      <c r="I389">
        <v>1</v>
      </c>
      <c r="J389">
        <v>0</v>
      </c>
      <c r="K389">
        <v>0</v>
      </c>
      <c r="L389">
        <v>0</v>
      </c>
      <c r="M389">
        <v>5</v>
      </c>
      <c r="N389">
        <v>0.3125</v>
      </c>
      <c r="O389" t="e">
        <v>#N/A</v>
      </c>
      <c r="P389">
        <v>3.465735912322998</v>
      </c>
      <c r="Q389">
        <v>15.607270240783691</v>
      </c>
      <c r="R389" t="e">
        <v>#N/A</v>
      </c>
      <c r="S389">
        <v>0.27193370461463928</v>
      </c>
      <c r="T389" t="e">
        <v>#N/A</v>
      </c>
      <c r="U389">
        <v>0</v>
      </c>
      <c r="V389" t="e">
        <v>#N/A</v>
      </c>
      <c r="W389">
        <v>0</v>
      </c>
      <c r="X389" t="e">
        <v>#N/A</v>
      </c>
      <c r="Y389" t="e">
        <v>#N/A</v>
      </c>
      <c r="Z389">
        <v>9.6323347091674805</v>
      </c>
      <c r="AA389" t="e">
        <v>#N/A</v>
      </c>
      <c r="AB389" t="e">
        <v>#N/A</v>
      </c>
      <c r="AC389" t="e">
        <v>#N/A</v>
      </c>
      <c r="AD389" t="e">
        <v>#N/A</v>
      </c>
    </row>
    <row r="390" spans="1:30" x14ac:dyDescent="0.35">
      <c r="A390">
        <v>1988</v>
      </c>
      <c r="B390">
        <v>419376</v>
      </c>
      <c r="C390">
        <v>36</v>
      </c>
      <c r="D390">
        <v>6100000</v>
      </c>
      <c r="E390">
        <v>16290</v>
      </c>
      <c r="F390" t="e">
        <v>#N/A</v>
      </c>
      <c r="G390" t="e">
        <v>#N/A</v>
      </c>
      <c r="H390">
        <v>4</v>
      </c>
      <c r="I390">
        <v>1</v>
      </c>
      <c r="J390">
        <v>0</v>
      </c>
      <c r="K390">
        <v>0</v>
      </c>
      <c r="L390">
        <v>1</v>
      </c>
      <c r="M390">
        <v>10</v>
      </c>
      <c r="N390">
        <v>1.1111111640930176</v>
      </c>
      <c r="O390" t="e">
        <v>#N/A</v>
      </c>
      <c r="P390">
        <v>3.5835189819335938</v>
      </c>
      <c r="Q390">
        <v>15.623799324035645</v>
      </c>
      <c r="R390" t="e">
        <v>#N/A</v>
      </c>
      <c r="S390">
        <v>0.74721443653106689</v>
      </c>
      <c r="T390" t="e">
        <v>#N/A</v>
      </c>
      <c r="U390">
        <v>0</v>
      </c>
      <c r="V390" t="e">
        <v>#N/A</v>
      </c>
      <c r="W390">
        <v>0</v>
      </c>
      <c r="X390">
        <v>0.1177830696105957</v>
      </c>
      <c r="Y390">
        <v>1.6529083251953125E-2</v>
      </c>
      <c r="Z390">
        <v>9.6983070373535156</v>
      </c>
      <c r="AA390">
        <v>6.5972328186035156E-2</v>
      </c>
      <c r="AB390">
        <v>0</v>
      </c>
      <c r="AC390">
        <v>0.79861116409301758</v>
      </c>
      <c r="AD390">
        <v>0.47528073191642761</v>
      </c>
    </row>
    <row r="391" spans="1:30" x14ac:dyDescent="0.35">
      <c r="A391">
        <v>1989</v>
      </c>
      <c r="B391">
        <v>419376</v>
      </c>
      <c r="C391">
        <v>40</v>
      </c>
      <c r="D391">
        <v>6300000</v>
      </c>
      <c r="E391">
        <v>17370</v>
      </c>
      <c r="F391" t="e">
        <v>#N/A</v>
      </c>
      <c r="G391" t="e">
        <v>#N/A</v>
      </c>
      <c r="H391">
        <v>38</v>
      </c>
      <c r="I391">
        <v>1</v>
      </c>
      <c r="J391">
        <v>1</v>
      </c>
      <c r="K391">
        <v>1</v>
      </c>
      <c r="L391">
        <v>0</v>
      </c>
      <c r="M391">
        <v>40</v>
      </c>
      <c r="N391">
        <v>38</v>
      </c>
      <c r="O391" t="e">
        <v>#N/A</v>
      </c>
      <c r="P391">
        <v>3.6888794898986816</v>
      </c>
      <c r="Q391">
        <v>15.656060218811035</v>
      </c>
      <c r="R391" t="e">
        <v>#N/A</v>
      </c>
      <c r="S391">
        <v>3.6635615825653076</v>
      </c>
      <c r="T391" t="e">
        <v>#N/A</v>
      </c>
      <c r="U391">
        <v>0</v>
      </c>
      <c r="V391" t="e">
        <v>#N/A</v>
      </c>
      <c r="W391">
        <v>1</v>
      </c>
      <c r="X391">
        <v>0.10536050796508789</v>
      </c>
      <c r="Y391">
        <v>3.2260894775390625E-2</v>
      </c>
      <c r="Z391">
        <v>9.7624998092651367</v>
      </c>
      <c r="AA391">
        <v>6.4192771911621094E-2</v>
      </c>
      <c r="AB391">
        <v>0</v>
      </c>
      <c r="AC391">
        <v>36.888889312744141</v>
      </c>
      <c r="AD391">
        <v>2.9163470268249512</v>
      </c>
    </row>
    <row r="392" spans="1:30" x14ac:dyDescent="0.35">
      <c r="A392">
        <v>1987</v>
      </c>
      <c r="B392">
        <v>419378</v>
      </c>
      <c r="C392">
        <v>20</v>
      </c>
      <c r="D392">
        <v>2700000</v>
      </c>
      <c r="E392">
        <v>10920</v>
      </c>
      <c r="F392">
        <v>2.7100000381469727</v>
      </c>
      <c r="G392" t="e">
        <v>#N/A</v>
      </c>
      <c r="H392">
        <v>50</v>
      </c>
      <c r="I392">
        <v>0</v>
      </c>
      <c r="J392">
        <v>0</v>
      </c>
      <c r="K392">
        <v>0</v>
      </c>
      <c r="L392">
        <v>0</v>
      </c>
      <c r="M392">
        <v>5</v>
      </c>
      <c r="N392">
        <v>12.5</v>
      </c>
      <c r="O392">
        <v>0.99694865942001343</v>
      </c>
      <c r="P392">
        <v>2.995732307434082</v>
      </c>
      <c r="Q392">
        <v>14.808762550354004</v>
      </c>
      <c r="R392" t="e">
        <v>#N/A</v>
      </c>
      <c r="S392">
        <v>2.6026897430419922</v>
      </c>
      <c r="T392" t="e">
        <v>#N/A</v>
      </c>
      <c r="U392">
        <v>0</v>
      </c>
      <c r="V392" t="e">
        <v>#N/A</v>
      </c>
      <c r="W392">
        <v>0</v>
      </c>
      <c r="X392" t="e">
        <v>#N/A</v>
      </c>
      <c r="Y392" t="e">
        <v>#N/A</v>
      </c>
      <c r="Z392">
        <v>9.2983512878417969</v>
      </c>
      <c r="AA392" t="e">
        <v>#N/A</v>
      </c>
      <c r="AB392" t="e">
        <v>#N/A</v>
      </c>
      <c r="AC392" t="e">
        <v>#N/A</v>
      </c>
      <c r="AD392" t="e">
        <v>#N/A</v>
      </c>
    </row>
    <row r="393" spans="1:30" x14ac:dyDescent="0.35">
      <c r="A393">
        <v>1988</v>
      </c>
      <c r="B393">
        <v>419378</v>
      </c>
      <c r="C393">
        <v>22</v>
      </c>
      <c r="D393">
        <v>3100000</v>
      </c>
      <c r="E393">
        <v>11856</v>
      </c>
      <c r="F393">
        <v>1.5199999809265137</v>
      </c>
      <c r="G393" t="e">
        <v>#N/A</v>
      </c>
      <c r="H393">
        <v>75</v>
      </c>
      <c r="I393">
        <v>0</v>
      </c>
      <c r="J393">
        <v>0</v>
      </c>
      <c r="K393">
        <v>0</v>
      </c>
      <c r="L393">
        <v>1</v>
      </c>
      <c r="M393">
        <v>12</v>
      </c>
      <c r="N393">
        <v>40.909091949462891</v>
      </c>
      <c r="O393">
        <v>0.41871032118797302</v>
      </c>
      <c r="P393">
        <v>3.0910425186157227</v>
      </c>
      <c r="Q393">
        <v>14.94691276550293</v>
      </c>
      <c r="R393" t="e">
        <v>#N/A</v>
      </c>
      <c r="S393">
        <v>3.7355027198791504</v>
      </c>
      <c r="T393">
        <v>0.99694865942001343</v>
      </c>
      <c r="U393">
        <v>0</v>
      </c>
      <c r="V393">
        <v>-0.57823836803436279</v>
      </c>
      <c r="W393">
        <v>0</v>
      </c>
      <c r="X393">
        <v>9.5310211181640625E-2</v>
      </c>
      <c r="Y393">
        <v>0.13815021514892578</v>
      </c>
      <c r="Z393">
        <v>9.380589485168457</v>
      </c>
      <c r="AA393">
        <v>8.2238197326660156E-2</v>
      </c>
      <c r="AB393">
        <v>0</v>
      </c>
      <c r="AC393">
        <v>28.409091949462891</v>
      </c>
      <c r="AD393">
        <v>1.1328129768371582</v>
      </c>
    </row>
    <row r="394" spans="1:30" x14ac:dyDescent="0.35">
      <c r="A394">
        <v>1989</v>
      </c>
      <c r="B394">
        <v>419378</v>
      </c>
      <c r="C394">
        <v>37</v>
      </c>
      <c r="D394">
        <v>4700000</v>
      </c>
      <c r="E394">
        <v>13520</v>
      </c>
      <c r="F394">
        <v>1.3400000333786011</v>
      </c>
      <c r="G394" t="e">
        <v>#N/A</v>
      </c>
      <c r="H394">
        <v>154</v>
      </c>
      <c r="I394">
        <v>0</v>
      </c>
      <c r="J394">
        <v>1</v>
      </c>
      <c r="K394">
        <v>1</v>
      </c>
      <c r="L394">
        <v>0</v>
      </c>
      <c r="M394">
        <v>37</v>
      </c>
      <c r="N394">
        <v>154</v>
      </c>
      <c r="O394">
        <v>0.2926696240901947</v>
      </c>
      <c r="P394">
        <v>3.6109178066253662</v>
      </c>
      <c r="Q394">
        <v>15.363073348999023</v>
      </c>
      <c r="R394" t="e">
        <v>#N/A</v>
      </c>
      <c r="S394">
        <v>5.0434250831604004</v>
      </c>
      <c r="T394">
        <v>0.41871032118797302</v>
      </c>
      <c r="U394">
        <v>0</v>
      </c>
      <c r="V394">
        <v>-0.12604069709777832</v>
      </c>
      <c r="W394">
        <v>1</v>
      </c>
      <c r="X394">
        <v>0.51987528800964355</v>
      </c>
      <c r="Y394">
        <v>0.41616058349609375</v>
      </c>
      <c r="Z394">
        <v>9.5119256973266602</v>
      </c>
      <c r="AA394">
        <v>0.13133621215820313</v>
      </c>
      <c r="AB394">
        <v>0</v>
      </c>
      <c r="AC394">
        <v>113.09091186523438</v>
      </c>
      <c r="AD394">
        <v>1.30792236328125</v>
      </c>
    </row>
    <row r="395" spans="1:30" x14ac:dyDescent="0.35">
      <c r="A395">
        <v>1987</v>
      </c>
      <c r="B395">
        <v>419379</v>
      </c>
      <c r="C395">
        <v>201</v>
      </c>
      <c r="D395" t="e">
        <v>#N/A</v>
      </c>
      <c r="E395">
        <v>23167</v>
      </c>
      <c r="F395" t="e">
        <v>#N/A</v>
      </c>
      <c r="G395" t="e">
        <v>#N/A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 t="e">
        <v>#N/A</v>
      </c>
      <c r="P395">
        <v>5.3033046722412109</v>
      </c>
      <c r="Q395" t="e">
        <v>#N/A</v>
      </c>
      <c r="R395" t="e">
        <v>#N/A</v>
      </c>
      <c r="S395">
        <v>0</v>
      </c>
      <c r="T395" t="e">
        <v>#N/A</v>
      </c>
      <c r="U395">
        <v>0</v>
      </c>
      <c r="V395" t="e">
        <v>#N/A</v>
      </c>
      <c r="W395">
        <v>0</v>
      </c>
      <c r="X395" t="e">
        <v>#N/A</v>
      </c>
      <c r="Y395" t="e">
        <v>#N/A</v>
      </c>
      <c r="Z395">
        <v>10.050483703613281</v>
      </c>
      <c r="AA395" t="e">
        <v>#N/A</v>
      </c>
      <c r="AB395" t="e">
        <v>#N/A</v>
      </c>
      <c r="AC395" t="e">
        <v>#N/A</v>
      </c>
      <c r="AD395" t="e">
        <v>#N/A</v>
      </c>
    </row>
    <row r="396" spans="1:30" x14ac:dyDescent="0.35">
      <c r="A396">
        <v>1988</v>
      </c>
      <c r="B396">
        <v>419379</v>
      </c>
      <c r="C396">
        <v>201</v>
      </c>
      <c r="D396" t="e">
        <v>#N/A</v>
      </c>
      <c r="E396">
        <v>25929</v>
      </c>
      <c r="F396" t="e">
        <v>#N/A</v>
      </c>
      <c r="G396" t="e">
        <v>#N/A</v>
      </c>
      <c r="H396">
        <v>0</v>
      </c>
      <c r="I396">
        <v>0</v>
      </c>
      <c r="J396">
        <v>0</v>
      </c>
      <c r="K396">
        <v>0</v>
      </c>
      <c r="L396">
        <v>1</v>
      </c>
      <c r="M396">
        <v>0</v>
      </c>
      <c r="N396">
        <v>0</v>
      </c>
      <c r="O396" t="e">
        <v>#N/A</v>
      </c>
      <c r="P396">
        <v>5.3033046722412109</v>
      </c>
      <c r="Q396" t="e">
        <v>#N/A</v>
      </c>
      <c r="R396" t="e">
        <v>#N/A</v>
      </c>
      <c r="S396">
        <v>0</v>
      </c>
      <c r="T396" t="e">
        <v>#N/A</v>
      </c>
      <c r="U396">
        <v>0</v>
      </c>
      <c r="V396" t="e">
        <v>#N/A</v>
      </c>
      <c r="W396">
        <v>0</v>
      </c>
      <c r="X396">
        <v>0</v>
      </c>
      <c r="Y396" t="e">
        <v>#N/A</v>
      </c>
      <c r="Z396">
        <v>10.163117408752441</v>
      </c>
      <c r="AA396">
        <v>0.11263370513916016</v>
      </c>
      <c r="AB396">
        <v>0</v>
      </c>
      <c r="AC396">
        <v>0</v>
      </c>
      <c r="AD396">
        <v>0</v>
      </c>
    </row>
    <row r="397" spans="1:30" x14ac:dyDescent="0.35">
      <c r="A397">
        <v>1989</v>
      </c>
      <c r="B397">
        <v>419379</v>
      </c>
      <c r="C397">
        <v>237</v>
      </c>
      <c r="D397" t="e">
        <v>#N/A</v>
      </c>
      <c r="E397">
        <v>24965</v>
      </c>
      <c r="F397" t="e">
        <v>#N/A</v>
      </c>
      <c r="G397" t="e">
        <v>#N/A</v>
      </c>
      <c r="H397">
        <v>24</v>
      </c>
      <c r="I397">
        <v>0</v>
      </c>
      <c r="J397">
        <v>1</v>
      </c>
      <c r="K397">
        <v>1</v>
      </c>
      <c r="L397">
        <v>0</v>
      </c>
      <c r="M397">
        <v>70</v>
      </c>
      <c r="N397">
        <v>7.0886077880859375</v>
      </c>
      <c r="O397" t="e">
        <v>#N/A</v>
      </c>
      <c r="P397">
        <v>5.4680600166320801</v>
      </c>
      <c r="Q397" t="e">
        <v>#N/A</v>
      </c>
      <c r="R397" t="e">
        <v>#N/A</v>
      </c>
      <c r="S397">
        <v>2.0904567241668701</v>
      </c>
      <c r="T397" t="e">
        <v>#N/A</v>
      </c>
      <c r="U397">
        <v>0</v>
      </c>
      <c r="V397" t="e">
        <v>#N/A</v>
      </c>
      <c r="W397">
        <v>1</v>
      </c>
      <c r="X397">
        <v>0.16475534439086914</v>
      </c>
      <c r="Y397" t="e">
        <v>#N/A</v>
      </c>
      <c r="Z397">
        <v>10.125229835510254</v>
      </c>
      <c r="AA397">
        <v>-3.78875732421875E-2</v>
      </c>
      <c r="AB397">
        <v>0</v>
      </c>
      <c r="AC397">
        <v>7.0886077880859375</v>
      </c>
      <c r="AD397">
        <v>2.0904567241668701</v>
      </c>
    </row>
    <row r="398" spans="1:30" x14ac:dyDescent="0.35">
      <c r="A398">
        <v>1987</v>
      </c>
      <c r="B398">
        <v>419380</v>
      </c>
      <c r="C398">
        <v>45</v>
      </c>
      <c r="D398">
        <v>10000000</v>
      </c>
      <c r="E398" t="e">
        <v>#N/A</v>
      </c>
      <c r="F398" t="e">
        <v>#N/A</v>
      </c>
      <c r="G398" t="e">
        <v>#N/A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 t="e">
        <v>#N/A</v>
      </c>
      <c r="P398">
        <v>3.8066625595092773</v>
      </c>
      <c r="Q398">
        <v>16.118095397949219</v>
      </c>
      <c r="R398" t="e">
        <v>#N/A</v>
      </c>
      <c r="S398">
        <v>0</v>
      </c>
      <c r="T398" t="e">
        <v>#N/A</v>
      </c>
      <c r="U398">
        <v>0</v>
      </c>
      <c r="V398" t="e">
        <v>#N/A</v>
      </c>
      <c r="W398">
        <v>0</v>
      </c>
      <c r="X398" t="e">
        <v>#N/A</v>
      </c>
      <c r="Y398" t="e">
        <v>#N/A</v>
      </c>
      <c r="Z398" t="e">
        <v>#N/A</v>
      </c>
      <c r="AA398" t="e">
        <v>#N/A</v>
      </c>
      <c r="AB398" t="e">
        <v>#N/A</v>
      </c>
      <c r="AC398" t="e">
        <v>#N/A</v>
      </c>
      <c r="AD398" t="e">
        <v>#N/A</v>
      </c>
    </row>
    <row r="399" spans="1:30" x14ac:dyDescent="0.35">
      <c r="A399">
        <v>1988</v>
      </c>
      <c r="B399">
        <v>419380</v>
      </c>
      <c r="C399">
        <v>50</v>
      </c>
      <c r="D399">
        <v>10000000</v>
      </c>
      <c r="E399" t="e">
        <v>#N/A</v>
      </c>
      <c r="F399" t="e">
        <v>#N/A</v>
      </c>
      <c r="G399" t="e">
        <v>#N/A</v>
      </c>
      <c r="H399">
        <v>0</v>
      </c>
      <c r="I399">
        <v>0</v>
      </c>
      <c r="J399">
        <v>0</v>
      </c>
      <c r="K399">
        <v>0</v>
      </c>
      <c r="L399">
        <v>1</v>
      </c>
      <c r="M399">
        <v>0</v>
      </c>
      <c r="N399">
        <v>0</v>
      </c>
      <c r="O399" t="e">
        <v>#N/A</v>
      </c>
      <c r="P399">
        <v>3.9120230674743652</v>
      </c>
      <c r="Q399">
        <v>16.118095397949219</v>
      </c>
      <c r="R399" t="e">
        <v>#N/A</v>
      </c>
      <c r="S399">
        <v>0</v>
      </c>
      <c r="T399" t="e">
        <v>#N/A</v>
      </c>
      <c r="U399">
        <v>0</v>
      </c>
      <c r="V399" t="e">
        <v>#N/A</v>
      </c>
      <c r="W399">
        <v>0</v>
      </c>
      <c r="X399">
        <v>0.10536050796508789</v>
      </c>
      <c r="Y399">
        <v>0</v>
      </c>
      <c r="Z399" t="e">
        <v>#N/A</v>
      </c>
      <c r="AA399" t="e">
        <v>#N/A</v>
      </c>
      <c r="AB399">
        <v>0</v>
      </c>
      <c r="AC399">
        <v>0</v>
      </c>
      <c r="AD399">
        <v>0</v>
      </c>
    </row>
    <row r="400" spans="1:30" x14ac:dyDescent="0.35">
      <c r="A400">
        <v>1989</v>
      </c>
      <c r="B400">
        <v>419380</v>
      </c>
      <c r="C400">
        <v>55</v>
      </c>
      <c r="D400">
        <v>12000000</v>
      </c>
      <c r="E400" t="e">
        <v>#N/A</v>
      </c>
      <c r="F400" t="e">
        <v>#N/A</v>
      </c>
      <c r="G400" t="e">
        <v>#N/A</v>
      </c>
      <c r="H400">
        <v>10</v>
      </c>
      <c r="I400">
        <v>0</v>
      </c>
      <c r="J400">
        <v>0</v>
      </c>
      <c r="K400">
        <v>1</v>
      </c>
      <c r="L400">
        <v>0</v>
      </c>
      <c r="M400">
        <v>55</v>
      </c>
      <c r="N400">
        <v>10</v>
      </c>
      <c r="O400" t="e">
        <v>#N/A</v>
      </c>
      <c r="P400">
        <v>4.0073332786560059</v>
      </c>
      <c r="Q400">
        <v>16.300416946411133</v>
      </c>
      <c r="R400" t="e">
        <v>#N/A</v>
      </c>
      <c r="S400">
        <v>2.397895336151123</v>
      </c>
      <c r="T400" t="e">
        <v>#N/A</v>
      </c>
      <c r="U400">
        <v>0</v>
      </c>
      <c r="V400" t="e">
        <v>#N/A</v>
      </c>
      <c r="W400">
        <v>0</v>
      </c>
      <c r="X400">
        <v>9.5310211181640625E-2</v>
      </c>
      <c r="Y400">
        <v>0.18232154846191406</v>
      </c>
      <c r="Z400" t="e">
        <v>#N/A</v>
      </c>
      <c r="AA400" t="e">
        <v>#N/A</v>
      </c>
      <c r="AB400">
        <v>0</v>
      </c>
      <c r="AC400">
        <v>10</v>
      </c>
      <c r="AD400">
        <v>2.397895336151123</v>
      </c>
    </row>
    <row r="401" spans="1:30" x14ac:dyDescent="0.35">
      <c r="A401">
        <v>1987</v>
      </c>
      <c r="B401">
        <v>419381</v>
      </c>
      <c r="C401">
        <v>14</v>
      </c>
      <c r="D401">
        <v>1585000</v>
      </c>
      <c r="E401">
        <v>14560</v>
      </c>
      <c r="F401">
        <v>0.64999997615814209</v>
      </c>
      <c r="G401" t="e">
        <v>#N/A</v>
      </c>
      <c r="H401">
        <v>60</v>
      </c>
      <c r="I401">
        <v>0</v>
      </c>
      <c r="J401">
        <v>0</v>
      </c>
      <c r="K401">
        <v>0</v>
      </c>
      <c r="L401">
        <v>0</v>
      </c>
      <c r="M401">
        <v>1</v>
      </c>
      <c r="N401">
        <v>4.2857141494750977</v>
      </c>
      <c r="O401">
        <v>-0.43078294396400452</v>
      </c>
      <c r="P401">
        <v>2.6390573978424072</v>
      </c>
      <c r="Q401">
        <v>14.276095390319824</v>
      </c>
      <c r="R401" t="e">
        <v>#N/A</v>
      </c>
      <c r="S401">
        <v>1.6650077104568481</v>
      </c>
      <c r="T401" t="e">
        <v>#N/A</v>
      </c>
      <c r="U401">
        <v>0</v>
      </c>
      <c r="V401" t="e">
        <v>#N/A</v>
      </c>
      <c r="W401">
        <v>0</v>
      </c>
      <c r="X401" t="e">
        <v>#N/A</v>
      </c>
      <c r="Y401" t="e">
        <v>#N/A</v>
      </c>
      <c r="Z401">
        <v>9.5860328674316406</v>
      </c>
      <c r="AA401" t="e">
        <v>#N/A</v>
      </c>
      <c r="AB401" t="e">
        <v>#N/A</v>
      </c>
      <c r="AC401" t="e">
        <v>#N/A</v>
      </c>
      <c r="AD401" t="e">
        <v>#N/A</v>
      </c>
    </row>
    <row r="402" spans="1:30" x14ac:dyDescent="0.35">
      <c r="A402">
        <v>1988</v>
      </c>
      <c r="B402">
        <v>419381</v>
      </c>
      <c r="C402">
        <v>11</v>
      </c>
      <c r="D402">
        <v>1560000</v>
      </c>
      <c r="E402">
        <v>19240</v>
      </c>
      <c r="F402">
        <v>0.55000001192092896</v>
      </c>
      <c r="G402" t="e">
        <v>#N/A</v>
      </c>
      <c r="H402">
        <v>0</v>
      </c>
      <c r="I402">
        <v>0</v>
      </c>
      <c r="J402">
        <v>0</v>
      </c>
      <c r="K402">
        <v>0</v>
      </c>
      <c r="L402">
        <v>1</v>
      </c>
      <c r="M402">
        <v>0</v>
      </c>
      <c r="N402">
        <v>0</v>
      </c>
      <c r="O402">
        <v>-0.59783697128295898</v>
      </c>
      <c r="P402">
        <v>2.397895336151123</v>
      </c>
      <c r="Q402">
        <v>14.260196685791016</v>
      </c>
      <c r="R402" t="e">
        <v>#N/A</v>
      </c>
      <c r="S402">
        <v>0</v>
      </c>
      <c r="T402">
        <v>-0.43078294396400452</v>
      </c>
      <c r="U402">
        <v>0</v>
      </c>
      <c r="V402">
        <v>-0.16705402731895447</v>
      </c>
      <c r="W402">
        <v>0</v>
      </c>
      <c r="X402">
        <v>-0.24116206169128418</v>
      </c>
      <c r="Y402">
        <v>-1.5898704528808594E-2</v>
      </c>
      <c r="Z402">
        <v>9.8647470474243164</v>
      </c>
      <c r="AA402">
        <v>0.27871417999267578</v>
      </c>
      <c r="AB402">
        <v>0</v>
      </c>
      <c r="AC402">
        <v>-4.2857141494750977</v>
      </c>
      <c r="AD402">
        <v>-1.6650077104568481</v>
      </c>
    </row>
    <row r="403" spans="1:30" x14ac:dyDescent="0.35">
      <c r="A403">
        <v>1989</v>
      </c>
      <c r="B403">
        <v>419381</v>
      </c>
      <c r="C403">
        <v>12</v>
      </c>
      <c r="D403">
        <v>1747000</v>
      </c>
      <c r="E403">
        <v>20280</v>
      </c>
      <c r="F403">
        <v>0.37999999523162842</v>
      </c>
      <c r="G403" t="e">
        <v>#N/A</v>
      </c>
      <c r="H403">
        <v>50</v>
      </c>
      <c r="I403">
        <v>0</v>
      </c>
      <c r="J403">
        <v>1</v>
      </c>
      <c r="K403">
        <v>1</v>
      </c>
      <c r="L403">
        <v>0</v>
      </c>
      <c r="M403">
        <v>12</v>
      </c>
      <c r="N403">
        <v>50</v>
      </c>
      <c r="O403">
        <v>-0.96758401393890381</v>
      </c>
      <c r="P403">
        <v>2.4849066734313965</v>
      </c>
      <c r="Q403">
        <v>14.373410224914551</v>
      </c>
      <c r="R403" t="e">
        <v>#N/A</v>
      </c>
      <c r="S403">
        <v>3.9318256378173828</v>
      </c>
      <c r="T403">
        <v>-0.59783697128295898</v>
      </c>
      <c r="U403">
        <v>0</v>
      </c>
      <c r="V403">
        <v>-0.36974704265594482</v>
      </c>
      <c r="W403">
        <v>1</v>
      </c>
      <c r="X403">
        <v>8.7011337280273438E-2</v>
      </c>
      <c r="Y403">
        <v>0.11321353912353516</v>
      </c>
      <c r="Z403">
        <v>9.9173908233642578</v>
      </c>
      <c r="AA403">
        <v>5.2643775939941406E-2</v>
      </c>
      <c r="AB403">
        <v>0</v>
      </c>
      <c r="AC403">
        <v>50</v>
      </c>
      <c r="AD403">
        <v>3.9318256378173828</v>
      </c>
    </row>
    <row r="404" spans="1:30" x14ac:dyDescent="0.35">
      <c r="A404">
        <v>1987</v>
      </c>
      <c r="B404">
        <v>419384</v>
      </c>
      <c r="C404">
        <v>50</v>
      </c>
      <c r="D404" t="e">
        <v>#N/A</v>
      </c>
      <c r="E404">
        <v>24960</v>
      </c>
      <c r="F404" t="e">
        <v>#N/A</v>
      </c>
      <c r="G404" t="e">
        <v>#N/A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 t="e">
        <v>#N/A</v>
      </c>
      <c r="P404">
        <v>3.9120230674743652</v>
      </c>
      <c r="Q404" t="e">
        <v>#N/A</v>
      </c>
      <c r="R404" t="e">
        <v>#N/A</v>
      </c>
      <c r="S404">
        <v>0</v>
      </c>
      <c r="T404" t="e">
        <v>#N/A</v>
      </c>
      <c r="U404">
        <v>0</v>
      </c>
      <c r="V404" t="e">
        <v>#N/A</v>
      </c>
      <c r="W404">
        <v>0</v>
      </c>
      <c r="X404" t="e">
        <v>#N/A</v>
      </c>
      <c r="Y404" t="e">
        <v>#N/A</v>
      </c>
      <c r="Z404">
        <v>10.125029563903809</v>
      </c>
      <c r="AA404" t="e">
        <v>#N/A</v>
      </c>
      <c r="AB404" t="e">
        <v>#N/A</v>
      </c>
      <c r="AC404" t="e">
        <v>#N/A</v>
      </c>
      <c r="AD404" t="e">
        <v>#N/A</v>
      </c>
    </row>
    <row r="405" spans="1:30" x14ac:dyDescent="0.35">
      <c r="A405">
        <v>1988</v>
      </c>
      <c r="B405">
        <v>419384</v>
      </c>
      <c r="C405">
        <v>73</v>
      </c>
      <c r="D405" t="e">
        <v>#N/A</v>
      </c>
      <c r="E405">
        <v>26520</v>
      </c>
      <c r="F405" t="e">
        <v>#N/A</v>
      </c>
      <c r="G405" t="e">
        <v>#N/A</v>
      </c>
      <c r="H405">
        <v>0</v>
      </c>
      <c r="I405">
        <v>0</v>
      </c>
      <c r="J405">
        <v>0</v>
      </c>
      <c r="K405">
        <v>0</v>
      </c>
      <c r="L405">
        <v>1</v>
      </c>
      <c r="M405">
        <v>2</v>
      </c>
      <c r="N405">
        <v>0</v>
      </c>
      <c r="O405" t="e">
        <v>#N/A</v>
      </c>
      <c r="P405">
        <v>4.2904596328735352</v>
      </c>
      <c r="Q405" t="e">
        <v>#N/A</v>
      </c>
      <c r="R405" t="e">
        <v>#N/A</v>
      </c>
      <c r="S405">
        <v>0</v>
      </c>
      <c r="T405" t="e">
        <v>#N/A</v>
      </c>
      <c r="U405">
        <v>0</v>
      </c>
      <c r="V405" t="e">
        <v>#N/A</v>
      </c>
      <c r="W405">
        <v>0</v>
      </c>
      <c r="X405">
        <v>0.37843656539916992</v>
      </c>
      <c r="Y405" t="e">
        <v>#N/A</v>
      </c>
      <c r="Z405">
        <v>10.185654640197754</v>
      </c>
      <c r="AA405">
        <v>6.0625076293945313E-2</v>
      </c>
      <c r="AB405">
        <v>0</v>
      </c>
      <c r="AC405">
        <v>0</v>
      </c>
      <c r="AD405">
        <v>0</v>
      </c>
    </row>
    <row r="406" spans="1:30" x14ac:dyDescent="0.35">
      <c r="A406">
        <v>1989</v>
      </c>
      <c r="B406">
        <v>419384</v>
      </c>
      <c r="C406">
        <v>83</v>
      </c>
      <c r="D406" t="e">
        <v>#N/A</v>
      </c>
      <c r="E406">
        <v>28080</v>
      </c>
      <c r="F406" t="e">
        <v>#N/A</v>
      </c>
      <c r="G406" t="e">
        <v>#N/A</v>
      </c>
      <c r="H406">
        <v>110</v>
      </c>
      <c r="I406">
        <v>0</v>
      </c>
      <c r="J406">
        <v>1</v>
      </c>
      <c r="K406">
        <v>1</v>
      </c>
      <c r="L406">
        <v>0</v>
      </c>
      <c r="M406">
        <v>30</v>
      </c>
      <c r="N406">
        <v>39.759037017822266</v>
      </c>
      <c r="O406" t="e">
        <v>#N/A</v>
      </c>
      <c r="P406">
        <v>4.4188404083251953</v>
      </c>
      <c r="Q406" t="e">
        <v>#N/A</v>
      </c>
      <c r="R406" t="e">
        <v>#N/A</v>
      </c>
      <c r="S406">
        <v>3.7076776027679443</v>
      </c>
      <c r="T406" t="e">
        <v>#N/A</v>
      </c>
      <c r="U406">
        <v>0</v>
      </c>
      <c r="V406" t="e">
        <v>#N/A</v>
      </c>
      <c r="W406">
        <v>1</v>
      </c>
      <c r="X406">
        <v>0.12838077545166016</v>
      </c>
      <c r="Y406" t="e">
        <v>#N/A</v>
      </c>
      <c r="Z406">
        <v>10.242813110351563</v>
      </c>
      <c r="AA406">
        <v>5.7158470153808594E-2</v>
      </c>
      <c r="AB406">
        <v>0</v>
      </c>
      <c r="AC406">
        <v>39.759037017822266</v>
      </c>
      <c r="AD406">
        <v>3.7076776027679443</v>
      </c>
    </row>
    <row r="407" spans="1:30" x14ac:dyDescent="0.35">
      <c r="A407">
        <v>1987</v>
      </c>
      <c r="B407">
        <v>419388</v>
      </c>
      <c r="C407">
        <v>40</v>
      </c>
      <c r="D407">
        <v>2400000</v>
      </c>
      <c r="E407">
        <v>16307</v>
      </c>
      <c r="F407">
        <v>11</v>
      </c>
      <c r="G407">
        <v>9</v>
      </c>
      <c r="H407">
        <v>2</v>
      </c>
      <c r="I407">
        <v>0</v>
      </c>
      <c r="J407">
        <v>0</v>
      </c>
      <c r="K407">
        <v>0</v>
      </c>
      <c r="L407">
        <v>0</v>
      </c>
      <c r="M407">
        <v>10</v>
      </c>
      <c r="N407">
        <v>0.5</v>
      </c>
      <c r="O407">
        <v>2.397895336151123</v>
      </c>
      <c r="P407">
        <v>3.6888794898986816</v>
      </c>
      <c r="Q407">
        <v>14.69097900390625</v>
      </c>
      <c r="R407">
        <v>2.1972246170043945</v>
      </c>
      <c r="S407">
        <v>0.40546509623527527</v>
      </c>
      <c r="T407" t="e">
        <v>#N/A</v>
      </c>
      <c r="U407">
        <v>0</v>
      </c>
      <c r="V407" t="e">
        <v>#N/A</v>
      </c>
      <c r="W407">
        <v>0</v>
      </c>
      <c r="X407" t="e">
        <v>#N/A</v>
      </c>
      <c r="Y407" t="e">
        <v>#N/A</v>
      </c>
      <c r="Z407">
        <v>9.6993494033813477</v>
      </c>
      <c r="AA407" t="e">
        <v>#N/A</v>
      </c>
      <c r="AB407" t="e">
        <v>#N/A</v>
      </c>
      <c r="AC407" t="e">
        <v>#N/A</v>
      </c>
      <c r="AD407" t="e">
        <v>#N/A</v>
      </c>
    </row>
    <row r="408" spans="1:30" x14ac:dyDescent="0.35">
      <c r="A408">
        <v>1988</v>
      </c>
      <c r="B408">
        <v>419388</v>
      </c>
      <c r="C408">
        <v>36</v>
      </c>
      <c r="D408">
        <v>2300000</v>
      </c>
      <c r="E408">
        <v>16827</v>
      </c>
      <c r="F408">
        <v>8</v>
      </c>
      <c r="G408">
        <v>7</v>
      </c>
      <c r="H408">
        <v>4</v>
      </c>
      <c r="I408">
        <v>0</v>
      </c>
      <c r="J408">
        <v>0</v>
      </c>
      <c r="K408">
        <v>0</v>
      </c>
      <c r="L408">
        <v>1</v>
      </c>
      <c r="M408">
        <v>15</v>
      </c>
      <c r="N408">
        <v>1.6666666269302368</v>
      </c>
      <c r="O408">
        <v>2.0794415473937988</v>
      </c>
      <c r="P408">
        <v>3.5835189819335938</v>
      </c>
      <c r="Q408">
        <v>14.648419380187988</v>
      </c>
      <c r="R408">
        <v>1.9459100961685181</v>
      </c>
      <c r="S408">
        <v>0.98082923889160156</v>
      </c>
      <c r="T408">
        <v>2.397895336151123</v>
      </c>
      <c r="U408">
        <v>0</v>
      </c>
      <c r="V408">
        <v>-0.31845378875732422</v>
      </c>
      <c r="W408">
        <v>0</v>
      </c>
      <c r="X408">
        <v>-0.10536050796508789</v>
      </c>
      <c r="Y408">
        <v>-4.2559623718261719E-2</v>
      </c>
      <c r="Z408">
        <v>9.7307395935058594</v>
      </c>
      <c r="AA408">
        <v>3.1390190124511719E-2</v>
      </c>
      <c r="AB408">
        <v>0</v>
      </c>
      <c r="AC408">
        <v>1.1666666269302368</v>
      </c>
      <c r="AD408">
        <v>0.57536411285400391</v>
      </c>
    </row>
    <row r="409" spans="1:30" x14ac:dyDescent="0.35">
      <c r="A409">
        <v>1989</v>
      </c>
      <c r="B409">
        <v>419388</v>
      </c>
      <c r="C409">
        <v>33</v>
      </c>
      <c r="D409">
        <v>2700000</v>
      </c>
      <c r="E409">
        <v>17347</v>
      </c>
      <c r="F409">
        <v>6</v>
      </c>
      <c r="G409">
        <v>3</v>
      </c>
      <c r="H409">
        <v>18</v>
      </c>
      <c r="I409">
        <v>0</v>
      </c>
      <c r="J409">
        <v>1</v>
      </c>
      <c r="K409">
        <v>1</v>
      </c>
      <c r="L409">
        <v>0</v>
      </c>
      <c r="M409">
        <v>33</v>
      </c>
      <c r="N409">
        <v>18</v>
      </c>
      <c r="O409">
        <v>1.7917594909667969</v>
      </c>
      <c r="P409">
        <v>3.4965076446533203</v>
      </c>
      <c r="Q409">
        <v>14.808762550354004</v>
      </c>
      <c r="R409">
        <v>1.0986123085021973</v>
      </c>
      <c r="S409">
        <v>2.9444389343261719</v>
      </c>
      <c r="T409">
        <v>2.0794415473937988</v>
      </c>
      <c r="U409">
        <v>0</v>
      </c>
      <c r="V409">
        <v>-0.28768205642700195</v>
      </c>
      <c r="W409">
        <v>1</v>
      </c>
      <c r="X409">
        <v>-8.7011337280273438E-2</v>
      </c>
      <c r="Y409">
        <v>0.16034317016601563</v>
      </c>
      <c r="Z409">
        <v>9.7611751556396484</v>
      </c>
      <c r="AA409">
        <v>3.0435562133789063E-2</v>
      </c>
      <c r="AB409">
        <v>0</v>
      </c>
      <c r="AC409">
        <v>16.333333969116211</v>
      </c>
      <c r="AD409">
        <v>1.9636096954345703</v>
      </c>
    </row>
    <row r="410" spans="1:30" x14ac:dyDescent="0.35">
      <c r="A410">
        <v>1987</v>
      </c>
      <c r="B410">
        <v>419392</v>
      </c>
      <c r="C410">
        <v>15</v>
      </c>
      <c r="D410" t="e">
        <v>#N/A</v>
      </c>
      <c r="E410">
        <v>18000</v>
      </c>
      <c r="F410" t="e">
        <v>#N/A</v>
      </c>
      <c r="G410" t="e">
        <v>#N/A</v>
      </c>
      <c r="H410" t="e">
        <v>#N/A</v>
      </c>
      <c r="I410">
        <v>0</v>
      </c>
      <c r="J410">
        <v>0</v>
      </c>
      <c r="K410">
        <v>0</v>
      </c>
      <c r="L410">
        <v>0</v>
      </c>
      <c r="M410">
        <v>15</v>
      </c>
      <c r="N410" t="e">
        <v>#N/A</v>
      </c>
      <c r="O410" t="e">
        <v>#N/A</v>
      </c>
      <c r="P410">
        <v>2.7080502510070801</v>
      </c>
      <c r="Q410" t="e">
        <v>#N/A</v>
      </c>
      <c r="R410" t="e">
        <v>#N/A</v>
      </c>
      <c r="S410" t="e">
        <v>#N/A</v>
      </c>
      <c r="T410" t="e">
        <v>#N/A</v>
      </c>
      <c r="U410">
        <v>0</v>
      </c>
      <c r="V410" t="e">
        <v>#N/A</v>
      </c>
      <c r="W410">
        <v>0</v>
      </c>
      <c r="X410" t="e">
        <v>#N/A</v>
      </c>
      <c r="Y410" t="e">
        <v>#N/A</v>
      </c>
      <c r="Z410">
        <v>9.7981271743774414</v>
      </c>
      <c r="AA410" t="e">
        <v>#N/A</v>
      </c>
      <c r="AB410" t="e">
        <v>#N/A</v>
      </c>
      <c r="AC410" t="e">
        <v>#N/A</v>
      </c>
      <c r="AD410" t="e">
        <v>#N/A</v>
      </c>
    </row>
    <row r="411" spans="1:30" x14ac:dyDescent="0.35">
      <c r="A411">
        <v>1988</v>
      </c>
      <c r="B411">
        <v>419392</v>
      </c>
      <c r="C411">
        <v>18</v>
      </c>
      <c r="D411" t="e">
        <v>#N/A</v>
      </c>
      <c r="E411">
        <v>19500</v>
      </c>
      <c r="F411" t="e">
        <v>#N/A</v>
      </c>
      <c r="G411" t="e">
        <v>#N/A</v>
      </c>
      <c r="H411" t="e">
        <v>#N/A</v>
      </c>
      <c r="I411">
        <v>0</v>
      </c>
      <c r="J411">
        <v>0</v>
      </c>
      <c r="K411">
        <v>0</v>
      </c>
      <c r="L411">
        <v>1</v>
      </c>
      <c r="M411">
        <v>18</v>
      </c>
      <c r="N411" t="e">
        <v>#N/A</v>
      </c>
      <c r="O411" t="e">
        <v>#N/A</v>
      </c>
      <c r="P411">
        <v>2.8903717994689941</v>
      </c>
      <c r="Q411" t="e">
        <v>#N/A</v>
      </c>
      <c r="R411" t="e">
        <v>#N/A</v>
      </c>
      <c r="S411" t="e">
        <v>#N/A</v>
      </c>
      <c r="T411" t="e">
        <v>#N/A</v>
      </c>
      <c r="U411">
        <v>0</v>
      </c>
      <c r="V411" t="e">
        <v>#N/A</v>
      </c>
      <c r="W411">
        <v>0</v>
      </c>
      <c r="X411">
        <v>0.18232154846191406</v>
      </c>
      <c r="Y411" t="e">
        <v>#N/A</v>
      </c>
      <c r="Z411">
        <v>9.8781700134277344</v>
      </c>
      <c r="AA411">
        <v>8.0042839050292969E-2</v>
      </c>
      <c r="AB411">
        <v>0</v>
      </c>
      <c r="AC411" t="e">
        <v>#N/A</v>
      </c>
      <c r="AD411" t="e">
        <v>#N/A</v>
      </c>
    </row>
    <row r="412" spans="1:30" x14ac:dyDescent="0.35">
      <c r="A412">
        <v>1989</v>
      </c>
      <c r="B412">
        <v>419392</v>
      </c>
      <c r="C412">
        <v>21</v>
      </c>
      <c r="D412" t="e">
        <v>#N/A</v>
      </c>
      <c r="E412">
        <v>20900</v>
      </c>
      <c r="F412" t="e">
        <v>#N/A</v>
      </c>
      <c r="G412" t="e">
        <v>#N/A</v>
      </c>
      <c r="H412" t="e">
        <v>#N/A</v>
      </c>
      <c r="I412">
        <v>0</v>
      </c>
      <c r="J412">
        <v>0</v>
      </c>
      <c r="K412">
        <v>1</v>
      </c>
      <c r="L412">
        <v>0</v>
      </c>
      <c r="M412">
        <v>21</v>
      </c>
      <c r="N412" t="e">
        <v>#N/A</v>
      </c>
      <c r="O412" t="e">
        <v>#N/A</v>
      </c>
      <c r="P412">
        <v>3.0445225238800049</v>
      </c>
      <c r="Q412" t="e">
        <v>#N/A</v>
      </c>
      <c r="R412" t="e">
        <v>#N/A</v>
      </c>
      <c r="S412" t="e">
        <v>#N/A</v>
      </c>
      <c r="T412" t="e">
        <v>#N/A</v>
      </c>
      <c r="U412">
        <v>0</v>
      </c>
      <c r="V412" t="e">
        <v>#N/A</v>
      </c>
      <c r="W412">
        <v>0</v>
      </c>
      <c r="X412">
        <v>0.15415072441101074</v>
      </c>
      <c r="Y412" t="e">
        <v>#N/A</v>
      </c>
      <c r="Z412">
        <v>9.9475040435791016</v>
      </c>
      <c r="AA412">
        <v>6.9334030151367188E-2</v>
      </c>
      <c r="AB412">
        <v>0</v>
      </c>
      <c r="AC412" t="e">
        <v>#N/A</v>
      </c>
      <c r="AD412" t="e">
        <v>#N/A</v>
      </c>
    </row>
    <row r="413" spans="1:30" x14ac:dyDescent="0.35">
      <c r="A413">
        <v>1987</v>
      </c>
      <c r="B413">
        <v>419400</v>
      </c>
      <c r="C413">
        <v>6</v>
      </c>
      <c r="D413">
        <v>373164</v>
      </c>
      <c r="E413">
        <v>17680</v>
      </c>
      <c r="F413" t="e">
        <v>#N/A</v>
      </c>
      <c r="G413" t="e">
        <v>#N/A</v>
      </c>
      <c r="H413">
        <v>170</v>
      </c>
      <c r="I413">
        <v>0</v>
      </c>
      <c r="J413">
        <v>0</v>
      </c>
      <c r="K413">
        <v>0</v>
      </c>
      <c r="L413">
        <v>0</v>
      </c>
      <c r="M413">
        <v>2</v>
      </c>
      <c r="N413">
        <v>56.666667938232422</v>
      </c>
      <c r="O413" t="e">
        <v>#N/A</v>
      </c>
      <c r="P413">
        <v>1.7917594909667969</v>
      </c>
      <c r="Q413">
        <v>12.82977294921875</v>
      </c>
      <c r="R413" t="e">
        <v>#N/A</v>
      </c>
      <c r="S413">
        <v>4.0546793937683105</v>
      </c>
      <c r="T413" t="e">
        <v>#N/A</v>
      </c>
      <c r="U413">
        <v>0</v>
      </c>
      <c r="V413" t="e">
        <v>#N/A</v>
      </c>
      <c r="W413">
        <v>0</v>
      </c>
      <c r="X413" t="e">
        <v>#N/A</v>
      </c>
      <c r="Y413" t="e">
        <v>#N/A</v>
      </c>
      <c r="Z413">
        <v>9.7801895141601563</v>
      </c>
      <c r="AA413" t="e">
        <v>#N/A</v>
      </c>
      <c r="AB413" t="e">
        <v>#N/A</v>
      </c>
      <c r="AC413" t="e">
        <v>#N/A</v>
      </c>
      <c r="AD413" t="e">
        <v>#N/A</v>
      </c>
    </row>
    <row r="414" spans="1:30" x14ac:dyDescent="0.35">
      <c r="A414">
        <v>1988</v>
      </c>
      <c r="B414">
        <v>419400</v>
      </c>
      <c r="C414">
        <v>8</v>
      </c>
      <c r="D414">
        <v>422611</v>
      </c>
      <c r="E414">
        <v>17680</v>
      </c>
      <c r="F414" t="e">
        <v>#N/A</v>
      </c>
      <c r="G414" t="e">
        <v>#N/A</v>
      </c>
      <c r="H414">
        <v>170</v>
      </c>
      <c r="I414">
        <v>0</v>
      </c>
      <c r="J414">
        <v>0</v>
      </c>
      <c r="K414">
        <v>0</v>
      </c>
      <c r="L414">
        <v>1</v>
      </c>
      <c r="M414">
        <v>4</v>
      </c>
      <c r="N414">
        <v>85</v>
      </c>
      <c r="O414" t="e">
        <v>#N/A</v>
      </c>
      <c r="P414">
        <v>2.0794415473937988</v>
      </c>
      <c r="Q414">
        <v>12.954207420349121</v>
      </c>
      <c r="R414" t="e">
        <v>#N/A</v>
      </c>
      <c r="S414">
        <v>4.4543471336364746</v>
      </c>
      <c r="T414" t="e">
        <v>#N/A</v>
      </c>
      <c r="U414">
        <v>0</v>
      </c>
      <c r="V414" t="e">
        <v>#N/A</v>
      </c>
      <c r="W414">
        <v>0</v>
      </c>
      <c r="X414">
        <v>0.28768205642700195</v>
      </c>
      <c r="Y414">
        <v>0.12443447113037109</v>
      </c>
      <c r="Z414">
        <v>9.7801895141601563</v>
      </c>
      <c r="AA414">
        <v>0</v>
      </c>
      <c r="AB414">
        <v>0</v>
      </c>
      <c r="AC414">
        <v>28.333332061767578</v>
      </c>
      <c r="AD414">
        <v>0.39966773986816406</v>
      </c>
    </row>
    <row r="415" spans="1:30" x14ac:dyDescent="0.35">
      <c r="A415">
        <v>1989</v>
      </c>
      <c r="B415">
        <v>419400</v>
      </c>
      <c r="C415">
        <v>9</v>
      </c>
      <c r="D415">
        <v>390210</v>
      </c>
      <c r="E415">
        <v>17846</v>
      </c>
      <c r="F415" t="e">
        <v>#N/A</v>
      </c>
      <c r="G415" t="e">
        <v>#N/A</v>
      </c>
      <c r="H415">
        <v>170</v>
      </c>
      <c r="I415">
        <v>0</v>
      </c>
      <c r="J415">
        <v>0</v>
      </c>
      <c r="K415">
        <v>1</v>
      </c>
      <c r="L415">
        <v>0</v>
      </c>
      <c r="M415">
        <v>4</v>
      </c>
      <c r="N415">
        <v>75.555557250976563</v>
      </c>
      <c r="O415" t="e">
        <v>#N/A</v>
      </c>
      <c r="P415">
        <v>2.1972246170043945</v>
      </c>
      <c r="Q415">
        <v>12.87444019317627</v>
      </c>
      <c r="R415" t="e">
        <v>#N/A</v>
      </c>
      <c r="S415">
        <v>4.3380165100097656</v>
      </c>
      <c r="T415" t="e">
        <v>#N/A</v>
      </c>
      <c r="U415">
        <v>0</v>
      </c>
      <c r="V415" t="e">
        <v>#N/A</v>
      </c>
      <c r="W415">
        <v>0</v>
      </c>
      <c r="X415">
        <v>0.1177830696105957</v>
      </c>
      <c r="Y415">
        <v>-7.9767227172851563E-2</v>
      </c>
      <c r="Z415">
        <v>9.7895345687866211</v>
      </c>
      <c r="AA415">
        <v>9.3450546264648438E-3</v>
      </c>
      <c r="AB415">
        <v>0</v>
      </c>
      <c r="AC415">
        <v>-9.4444427490234375</v>
      </c>
      <c r="AD415">
        <v>-0.11633062362670898</v>
      </c>
    </row>
    <row r="416" spans="1:30" x14ac:dyDescent="0.35">
      <c r="A416">
        <v>1987</v>
      </c>
      <c r="B416">
        <v>419401</v>
      </c>
      <c r="C416">
        <v>62</v>
      </c>
      <c r="D416">
        <v>5000000</v>
      </c>
      <c r="E416">
        <v>29000</v>
      </c>
      <c r="F416" t="e">
        <v>#N/A</v>
      </c>
      <c r="G416" t="e">
        <v>#N/A</v>
      </c>
      <c r="H416">
        <v>72</v>
      </c>
      <c r="I416">
        <v>0</v>
      </c>
      <c r="J416">
        <v>0</v>
      </c>
      <c r="K416">
        <v>0</v>
      </c>
      <c r="L416">
        <v>0</v>
      </c>
      <c r="M416">
        <v>13</v>
      </c>
      <c r="N416">
        <v>15.096774101257324</v>
      </c>
      <c r="O416" t="e">
        <v>#N/A</v>
      </c>
      <c r="P416">
        <v>4.1271343231201172</v>
      </c>
      <c r="Q416">
        <v>15.424948692321777</v>
      </c>
      <c r="R416" t="e">
        <v>#N/A</v>
      </c>
      <c r="S416">
        <v>2.7786188125610352</v>
      </c>
      <c r="T416" t="e">
        <v>#N/A</v>
      </c>
      <c r="U416">
        <v>0</v>
      </c>
      <c r="V416" t="e">
        <v>#N/A</v>
      </c>
      <c r="W416">
        <v>0</v>
      </c>
      <c r="X416" t="e">
        <v>#N/A</v>
      </c>
      <c r="Y416" t="e">
        <v>#N/A</v>
      </c>
      <c r="Z416">
        <v>10.275051116943359</v>
      </c>
      <c r="AA416" t="e">
        <v>#N/A</v>
      </c>
      <c r="AB416" t="e">
        <v>#N/A</v>
      </c>
      <c r="AC416" t="e">
        <v>#N/A</v>
      </c>
      <c r="AD416" t="e">
        <v>#N/A</v>
      </c>
    </row>
    <row r="417" spans="1:30" x14ac:dyDescent="0.35">
      <c r="A417">
        <v>1988</v>
      </c>
      <c r="B417">
        <v>419401</v>
      </c>
      <c r="C417">
        <v>74</v>
      </c>
      <c r="D417">
        <v>6000000</v>
      </c>
      <c r="E417">
        <v>34000</v>
      </c>
      <c r="F417" t="e">
        <v>#N/A</v>
      </c>
      <c r="G417" t="e">
        <v>#N/A</v>
      </c>
      <c r="H417">
        <v>72</v>
      </c>
      <c r="I417">
        <v>0</v>
      </c>
      <c r="J417">
        <v>0</v>
      </c>
      <c r="K417">
        <v>0</v>
      </c>
      <c r="L417">
        <v>1</v>
      </c>
      <c r="M417">
        <v>13</v>
      </c>
      <c r="N417">
        <v>12.648648262023926</v>
      </c>
      <c r="O417" t="e">
        <v>#N/A</v>
      </c>
      <c r="P417">
        <v>4.3040652275085449</v>
      </c>
      <c r="Q417">
        <v>15.607270240783691</v>
      </c>
      <c r="R417" t="e">
        <v>#N/A</v>
      </c>
      <c r="S417">
        <v>2.6136405467987061</v>
      </c>
      <c r="T417" t="e">
        <v>#N/A</v>
      </c>
      <c r="U417">
        <v>0</v>
      </c>
      <c r="V417" t="e">
        <v>#N/A</v>
      </c>
      <c r="W417">
        <v>0</v>
      </c>
      <c r="X417">
        <v>0.17693090438842773</v>
      </c>
      <c r="Y417">
        <v>0.18232154846191406</v>
      </c>
      <c r="Z417">
        <v>10.434115409851074</v>
      </c>
      <c r="AA417">
        <v>0.15906429290771484</v>
      </c>
      <c r="AB417">
        <v>0</v>
      </c>
      <c r="AC417">
        <v>-2.4481258392333984</v>
      </c>
      <c r="AD417">
        <v>-0.1649782657623291</v>
      </c>
    </row>
    <row r="418" spans="1:30" x14ac:dyDescent="0.35">
      <c r="A418">
        <v>1989</v>
      </c>
      <c r="B418">
        <v>419401</v>
      </c>
      <c r="C418">
        <v>82</v>
      </c>
      <c r="D418">
        <v>8000000</v>
      </c>
      <c r="E418">
        <v>39000</v>
      </c>
      <c r="F418" t="e">
        <v>#N/A</v>
      </c>
      <c r="G418" t="e">
        <v>#N/A</v>
      </c>
      <c r="H418">
        <v>72</v>
      </c>
      <c r="I418">
        <v>0</v>
      </c>
      <c r="J418">
        <v>0</v>
      </c>
      <c r="K418">
        <v>1</v>
      </c>
      <c r="L418">
        <v>0</v>
      </c>
      <c r="M418">
        <v>13</v>
      </c>
      <c r="N418">
        <v>11.414633750915527</v>
      </c>
      <c r="O418" t="e">
        <v>#N/A</v>
      </c>
      <c r="P418">
        <v>4.4067192077636719</v>
      </c>
      <c r="Q418">
        <v>15.894951820373535</v>
      </c>
      <c r="R418" t="e">
        <v>#N/A</v>
      </c>
      <c r="S418">
        <v>2.5188758373260498</v>
      </c>
      <c r="T418" t="e">
        <v>#N/A</v>
      </c>
      <c r="U418">
        <v>0</v>
      </c>
      <c r="V418" t="e">
        <v>#N/A</v>
      </c>
      <c r="W418">
        <v>0</v>
      </c>
      <c r="X418">
        <v>0.10265398025512695</v>
      </c>
      <c r="Y418">
        <v>0.28768157958984375</v>
      </c>
      <c r="Z418">
        <v>10.571316719055176</v>
      </c>
      <c r="AA418">
        <v>0.13720130920410156</v>
      </c>
      <c r="AB418">
        <v>0</v>
      </c>
      <c r="AC418">
        <v>-1.2340145111083984</v>
      </c>
      <c r="AD418">
        <v>-9.476470947265625E-2</v>
      </c>
    </row>
    <row r="419" spans="1:30" x14ac:dyDescent="0.35">
      <c r="A419">
        <v>1987</v>
      </c>
      <c r="B419">
        <v>419406</v>
      </c>
      <c r="C419" t="e">
        <v>#N/A</v>
      </c>
      <c r="D419">
        <v>1842243</v>
      </c>
      <c r="E419" t="e">
        <v>#N/A</v>
      </c>
      <c r="F419" t="e">
        <v>#N/A</v>
      </c>
      <c r="G419" t="e">
        <v>#N/A</v>
      </c>
      <c r="H419" t="e">
        <v>#N/A</v>
      </c>
      <c r="I419">
        <v>0</v>
      </c>
      <c r="J419">
        <v>0</v>
      </c>
      <c r="K419">
        <v>0</v>
      </c>
      <c r="L419">
        <v>0</v>
      </c>
      <c r="M419" t="e">
        <v>#N/A</v>
      </c>
      <c r="N419" t="e">
        <v>#N/A</v>
      </c>
      <c r="O419" t="e">
        <v>#N/A</v>
      </c>
      <c r="P419" t="e">
        <v>#N/A</v>
      </c>
      <c r="Q419">
        <v>14.426494598388672</v>
      </c>
      <c r="R419" t="e">
        <v>#N/A</v>
      </c>
      <c r="S419" t="e">
        <v>#N/A</v>
      </c>
      <c r="T419" t="e">
        <v>#N/A</v>
      </c>
      <c r="U419">
        <v>0</v>
      </c>
      <c r="V419" t="e">
        <v>#N/A</v>
      </c>
      <c r="W419">
        <v>0</v>
      </c>
      <c r="X419" t="e">
        <v>#N/A</v>
      </c>
      <c r="Y419" t="e">
        <v>#N/A</v>
      </c>
      <c r="Z419" t="e">
        <v>#N/A</v>
      </c>
      <c r="AA419" t="e">
        <v>#N/A</v>
      </c>
      <c r="AB419" t="e">
        <v>#N/A</v>
      </c>
      <c r="AC419" t="e">
        <v>#N/A</v>
      </c>
      <c r="AD419" t="e">
        <v>#N/A</v>
      </c>
    </row>
    <row r="420" spans="1:30" x14ac:dyDescent="0.35">
      <c r="A420">
        <v>1988</v>
      </c>
      <c r="B420">
        <v>419406</v>
      </c>
      <c r="C420" t="e">
        <v>#N/A</v>
      </c>
      <c r="D420">
        <v>2072633</v>
      </c>
      <c r="E420" t="e">
        <v>#N/A</v>
      </c>
      <c r="F420" t="e">
        <v>#N/A</v>
      </c>
      <c r="G420" t="e">
        <v>#N/A</v>
      </c>
      <c r="H420" t="e">
        <v>#N/A</v>
      </c>
      <c r="I420">
        <v>0</v>
      </c>
      <c r="J420">
        <v>0</v>
      </c>
      <c r="K420">
        <v>0</v>
      </c>
      <c r="L420">
        <v>1</v>
      </c>
      <c r="M420" t="e">
        <v>#N/A</v>
      </c>
      <c r="N420" t="e">
        <v>#N/A</v>
      </c>
      <c r="O420" t="e">
        <v>#N/A</v>
      </c>
      <c r="P420" t="e">
        <v>#N/A</v>
      </c>
      <c r="Q420">
        <v>14.544330596923828</v>
      </c>
      <c r="R420" t="e">
        <v>#N/A</v>
      </c>
      <c r="S420" t="e">
        <v>#N/A</v>
      </c>
      <c r="T420" t="e">
        <v>#N/A</v>
      </c>
      <c r="U420">
        <v>0</v>
      </c>
      <c r="V420" t="e">
        <v>#N/A</v>
      </c>
      <c r="W420">
        <v>0</v>
      </c>
      <c r="X420" t="e">
        <v>#N/A</v>
      </c>
      <c r="Y420">
        <v>0.11783599853515625</v>
      </c>
      <c r="Z420" t="e">
        <v>#N/A</v>
      </c>
      <c r="AA420" t="e">
        <v>#N/A</v>
      </c>
      <c r="AB420">
        <v>0</v>
      </c>
      <c r="AC420" t="e">
        <v>#N/A</v>
      </c>
      <c r="AD420" t="e">
        <v>#N/A</v>
      </c>
    </row>
    <row r="421" spans="1:30" x14ac:dyDescent="0.35">
      <c r="A421">
        <v>1989</v>
      </c>
      <c r="B421">
        <v>419406</v>
      </c>
      <c r="C421" t="e">
        <v>#N/A</v>
      </c>
      <c r="D421">
        <v>2314928</v>
      </c>
      <c r="E421" t="e">
        <v>#N/A</v>
      </c>
      <c r="F421" t="e">
        <v>#N/A</v>
      </c>
      <c r="G421" t="e">
        <v>#N/A</v>
      </c>
      <c r="H421" t="e">
        <v>#N/A</v>
      </c>
      <c r="I421">
        <v>0</v>
      </c>
      <c r="J421">
        <v>0</v>
      </c>
      <c r="K421">
        <v>1</v>
      </c>
      <c r="L421">
        <v>0</v>
      </c>
      <c r="M421" t="e">
        <v>#N/A</v>
      </c>
      <c r="N421" t="e">
        <v>#N/A</v>
      </c>
      <c r="O421" t="e">
        <v>#N/A</v>
      </c>
      <c r="P421" t="e">
        <v>#N/A</v>
      </c>
      <c r="Q421">
        <v>14.654889106750488</v>
      </c>
      <c r="R421" t="e">
        <v>#N/A</v>
      </c>
      <c r="S421" t="e">
        <v>#N/A</v>
      </c>
      <c r="T421" t="e">
        <v>#N/A</v>
      </c>
      <c r="U421">
        <v>0</v>
      </c>
      <c r="V421" t="e">
        <v>#N/A</v>
      </c>
      <c r="W421">
        <v>0</v>
      </c>
      <c r="X421" t="e">
        <v>#N/A</v>
      </c>
      <c r="Y421">
        <v>0.11055850982666016</v>
      </c>
      <c r="Z421" t="e">
        <v>#N/A</v>
      </c>
      <c r="AA421" t="e">
        <v>#N/A</v>
      </c>
      <c r="AB421">
        <v>0</v>
      </c>
      <c r="AC421" t="e">
        <v>#N/A</v>
      </c>
      <c r="AD421" t="e">
        <v>#N/A</v>
      </c>
    </row>
    <row r="422" spans="1:30" x14ac:dyDescent="0.35">
      <c r="A422">
        <v>1987</v>
      </c>
      <c r="B422">
        <v>419409</v>
      </c>
      <c r="C422">
        <v>75</v>
      </c>
      <c r="D422">
        <v>8450000</v>
      </c>
      <c r="E422">
        <v>13416</v>
      </c>
      <c r="F422">
        <v>2.25</v>
      </c>
      <c r="G422">
        <v>0.5</v>
      </c>
      <c r="H422">
        <v>20</v>
      </c>
      <c r="I422">
        <v>0</v>
      </c>
      <c r="J422">
        <v>0</v>
      </c>
      <c r="K422">
        <v>0</v>
      </c>
      <c r="L422">
        <v>0</v>
      </c>
      <c r="M422">
        <v>40</v>
      </c>
      <c r="N422">
        <v>10.666666984558105</v>
      </c>
      <c r="O422">
        <v>0.81093019247055054</v>
      </c>
      <c r="P422">
        <v>4.3174881935119629</v>
      </c>
      <c r="Q422">
        <v>15.949677467346191</v>
      </c>
      <c r="R422">
        <v>-0.69314718246459961</v>
      </c>
      <c r="S422">
        <v>2.4567358493804932</v>
      </c>
      <c r="T422" t="e">
        <v>#N/A</v>
      </c>
      <c r="U422">
        <v>0</v>
      </c>
      <c r="V422" t="e">
        <v>#N/A</v>
      </c>
      <c r="W422">
        <v>0</v>
      </c>
      <c r="X422" t="e">
        <v>#N/A</v>
      </c>
      <c r="Y422" t="e">
        <v>#N/A</v>
      </c>
      <c r="Z422">
        <v>9.5042028427124023</v>
      </c>
      <c r="AA422" t="e">
        <v>#N/A</v>
      </c>
      <c r="AB422" t="e">
        <v>#N/A</v>
      </c>
      <c r="AC422" t="e">
        <v>#N/A</v>
      </c>
      <c r="AD422" t="e">
        <v>#N/A</v>
      </c>
    </row>
    <row r="423" spans="1:30" x14ac:dyDescent="0.35">
      <c r="A423">
        <v>1988</v>
      </c>
      <c r="B423">
        <v>419409</v>
      </c>
      <c r="C423">
        <v>72</v>
      </c>
      <c r="D423">
        <v>10298000</v>
      </c>
      <c r="E423">
        <v>15184</v>
      </c>
      <c r="F423">
        <v>2.5</v>
      </c>
      <c r="G423">
        <v>0.5</v>
      </c>
      <c r="H423">
        <v>26</v>
      </c>
      <c r="I423">
        <v>0</v>
      </c>
      <c r="J423">
        <v>0</v>
      </c>
      <c r="K423">
        <v>0</v>
      </c>
      <c r="L423">
        <v>1</v>
      </c>
      <c r="M423">
        <v>72</v>
      </c>
      <c r="N423">
        <v>26</v>
      </c>
      <c r="O423">
        <v>0.9162907600402832</v>
      </c>
      <c r="P423">
        <v>4.2766661643981934</v>
      </c>
      <c r="Q423">
        <v>16.1474609375</v>
      </c>
      <c r="R423">
        <v>-0.69314718246459961</v>
      </c>
      <c r="S423">
        <v>3.2958369255065918</v>
      </c>
      <c r="T423">
        <v>0.81093019247055054</v>
      </c>
      <c r="U423">
        <v>0</v>
      </c>
      <c r="V423">
        <v>0.10536056756973267</v>
      </c>
      <c r="W423">
        <v>0</v>
      </c>
      <c r="X423">
        <v>-4.0822029113769531E-2</v>
      </c>
      <c r="Y423">
        <v>0.19778347015380859</v>
      </c>
      <c r="Z423">
        <v>9.6279973983764648</v>
      </c>
      <c r="AA423">
        <v>0.1237945556640625</v>
      </c>
      <c r="AB423">
        <v>0</v>
      </c>
      <c r="AC423">
        <v>15.333333015441895</v>
      </c>
      <c r="AD423">
        <v>0.83910107612609863</v>
      </c>
    </row>
    <row r="424" spans="1:30" x14ac:dyDescent="0.35">
      <c r="A424">
        <v>1989</v>
      </c>
      <c r="B424">
        <v>419409</v>
      </c>
      <c r="C424">
        <v>75</v>
      </c>
      <c r="D424">
        <v>10155000</v>
      </c>
      <c r="E424">
        <v>17451</v>
      </c>
      <c r="F424">
        <v>2</v>
      </c>
      <c r="G424">
        <v>0.5</v>
      </c>
      <c r="H424">
        <v>60</v>
      </c>
      <c r="I424">
        <v>0</v>
      </c>
      <c r="J424">
        <v>1</v>
      </c>
      <c r="K424">
        <v>1</v>
      </c>
      <c r="L424">
        <v>0</v>
      </c>
      <c r="M424">
        <v>75</v>
      </c>
      <c r="N424">
        <v>60</v>
      </c>
      <c r="O424">
        <v>0.69314718246459961</v>
      </c>
      <c r="P424">
        <v>4.3174881935119629</v>
      </c>
      <c r="Q424">
        <v>16.133476257324219</v>
      </c>
      <c r="R424">
        <v>-0.69314718246459961</v>
      </c>
      <c r="S424">
        <v>4.1108736991882324</v>
      </c>
      <c r="T424">
        <v>0.9162907600402832</v>
      </c>
      <c r="U424">
        <v>0</v>
      </c>
      <c r="V424">
        <v>-0.22314357757568359</v>
      </c>
      <c r="W424">
        <v>1</v>
      </c>
      <c r="X424">
        <v>4.0822029113769531E-2</v>
      </c>
      <c r="Y424">
        <v>-1.398468017578125E-2</v>
      </c>
      <c r="Z424">
        <v>9.7671518325805664</v>
      </c>
      <c r="AA424">
        <v>0.13915443420410156</v>
      </c>
      <c r="AB424">
        <v>0</v>
      </c>
      <c r="AC424">
        <v>34</v>
      </c>
      <c r="AD424">
        <v>0.81503677368164063</v>
      </c>
    </row>
    <row r="425" spans="1:30" x14ac:dyDescent="0.35">
      <c r="A425">
        <v>1987</v>
      </c>
      <c r="B425">
        <v>419410</v>
      </c>
      <c r="C425">
        <v>26</v>
      </c>
      <c r="D425" t="e">
        <v>#N/A</v>
      </c>
      <c r="E425">
        <v>26667</v>
      </c>
      <c r="F425" t="e">
        <v>#N/A</v>
      </c>
      <c r="G425">
        <v>14</v>
      </c>
      <c r="H425">
        <v>100</v>
      </c>
      <c r="I425">
        <v>0</v>
      </c>
      <c r="J425">
        <v>0</v>
      </c>
      <c r="K425">
        <v>0</v>
      </c>
      <c r="L425">
        <v>0</v>
      </c>
      <c r="M425">
        <v>6</v>
      </c>
      <c r="N425">
        <v>23.076923370361328</v>
      </c>
      <c r="O425" t="e">
        <v>#N/A</v>
      </c>
      <c r="P425">
        <v>3.25809645652771</v>
      </c>
      <c r="Q425" t="e">
        <v>#N/A</v>
      </c>
      <c r="R425">
        <v>2.6390573978424072</v>
      </c>
      <c r="S425">
        <v>3.1812539100646973</v>
      </c>
      <c r="T425" t="e">
        <v>#N/A</v>
      </c>
      <c r="U425">
        <v>0</v>
      </c>
      <c r="V425" t="e">
        <v>#N/A</v>
      </c>
      <c r="W425">
        <v>0</v>
      </c>
      <c r="X425" t="e">
        <v>#N/A</v>
      </c>
      <c r="Y425" t="e">
        <v>#N/A</v>
      </c>
      <c r="Z425">
        <v>10.191182136535645</v>
      </c>
      <c r="AA425" t="e">
        <v>#N/A</v>
      </c>
      <c r="AB425" t="e">
        <v>#N/A</v>
      </c>
      <c r="AC425" t="e">
        <v>#N/A</v>
      </c>
      <c r="AD425" t="e">
        <v>#N/A</v>
      </c>
    </row>
    <row r="426" spans="1:30" x14ac:dyDescent="0.35">
      <c r="A426">
        <v>1988</v>
      </c>
      <c r="B426">
        <v>419410</v>
      </c>
      <c r="C426">
        <v>24</v>
      </c>
      <c r="D426" t="e">
        <v>#N/A</v>
      </c>
      <c r="E426">
        <v>24856</v>
      </c>
      <c r="F426" t="e">
        <v>#N/A</v>
      </c>
      <c r="G426">
        <v>10</v>
      </c>
      <c r="H426">
        <v>100</v>
      </c>
      <c r="I426">
        <v>0</v>
      </c>
      <c r="J426">
        <v>0</v>
      </c>
      <c r="K426">
        <v>0</v>
      </c>
      <c r="L426">
        <v>1</v>
      </c>
      <c r="M426">
        <v>8</v>
      </c>
      <c r="N426">
        <v>33.333332061767578</v>
      </c>
      <c r="O426" t="e">
        <v>#N/A</v>
      </c>
      <c r="P426">
        <v>3.1780538558959961</v>
      </c>
      <c r="Q426" t="e">
        <v>#N/A</v>
      </c>
      <c r="R426">
        <v>2.3025851249694824</v>
      </c>
      <c r="S426">
        <v>3.5361166000366211</v>
      </c>
      <c r="T426" t="e">
        <v>#N/A</v>
      </c>
      <c r="U426">
        <v>0</v>
      </c>
      <c r="V426" t="e">
        <v>#N/A</v>
      </c>
      <c r="W426">
        <v>0</v>
      </c>
      <c r="X426">
        <v>-8.0042600631713867E-2</v>
      </c>
      <c r="Y426" t="e">
        <v>#N/A</v>
      </c>
      <c r="Z426">
        <v>10.120854377746582</v>
      </c>
      <c r="AA426">
        <v>-7.03277587890625E-2</v>
      </c>
      <c r="AB426">
        <v>0</v>
      </c>
      <c r="AC426">
        <v>10.25640869140625</v>
      </c>
      <c r="AD426">
        <v>0.35486268997192383</v>
      </c>
    </row>
    <row r="427" spans="1:30" x14ac:dyDescent="0.35">
      <c r="A427">
        <v>1989</v>
      </c>
      <c r="B427">
        <v>419410</v>
      </c>
      <c r="C427">
        <v>23</v>
      </c>
      <c r="D427" t="e">
        <v>#N/A</v>
      </c>
      <c r="E427">
        <v>25280</v>
      </c>
      <c r="F427" t="e">
        <v>#N/A</v>
      </c>
      <c r="G427">
        <v>9</v>
      </c>
      <c r="H427">
        <v>120</v>
      </c>
      <c r="I427">
        <v>0</v>
      </c>
      <c r="J427">
        <v>1</v>
      </c>
      <c r="K427">
        <v>1</v>
      </c>
      <c r="L427">
        <v>0</v>
      </c>
      <c r="M427">
        <v>23</v>
      </c>
      <c r="N427">
        <v>120</v>
      </c>
      <c r="O427" t="e">
        <v>#N/A</v>
      </c>
      <c r="P427">
        <v>3.1354942321777344</v>
      </c>
      <c r="Q427" t="e">
        <v>#N/A</v>
      </c>
      <c r="R427">
        <v>2.1972246170043945</v>
      </c>
      <c r="S427">
        <v>4.7957906723022461</v>
      </c>
      <c r="T427" t="e">
        <v>#N/A</v>
      </c>
      <c r="U427">
        <v>0</v>
      </c>
      <c r="V427" t="e">
        <v>#N/A</v>
      </c>
      <c r="W427">
        <v>1</v>
      </c>
      <c r="X427">
        <v>-4.2559623718261719E-2</v>
      </c>
      <c r="Y427" t="e">
        <v>#N/A</v>
      </c>
      <c r="Z427">
        <v>10.137768745422363</v>
      </c>
      <c r="AA427">
        <v>1.691436767578125E-2</v>
      </c>
      <c r="AB427">
        <v>0</v>
      </c>
      <c r="AC427">
        <v>86.666671752929688</v>
      </c>
      <c r="AD427">
        <v>1.259674072265625</v>
      </c>
    </row>
    <row r="428" spans="1:30" x14ac:dyDescent="0.35">
      <c r="A428">
        <v>1987</v>
      </c>
      <c r="B428">
        <v>419420</v>
      </c>
      <c r="C428">
        <v>19</v>
      </c>
      <c r="D428">
        <v>1980000</v>
      </c>
      <c r="E428">
        <v>15600</v>
      </c>
      <c r="F428" t="e">
        <v>#N/A</v>
      </c>
      <c r="G428" t="e">
        <v>#N/A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 t="e">
        <v>#N/A</v>
      </c>
      <c r="P428">
        <v>2.9444389343261719</v>
      </c>
      <c r="Q428">
        <v>14.498607635498047</v>
      </c>
      <c r="R428" t="e">
        <v>#N/A</v>
      </c>
      <c r="S428">
        <v>0</v>
      </c>
      <c r="T428" t="e">
        <v>#N/A</v>
      </c>
      <c r="U428">
        <v>0</v>
      </c>
      <c r="V428" t="e">
        <v>#N/A</v>
      </c>
      <c r="W428">
        <v>0</v>
      </c>
      <c r="X428" t="e">
        <v>#N/A</v>
      </c>
      <c r="Y428" t="e">
        <v>#N/A</v>
      </c>
      <c r="Z428">
        <v>9.6550264358520508</v>
      </c>
      <c r="AA428" t="e">
        <v>#N/A</v>
      </c>
      <c r="AB428" t="e">
        <v>#N/A</v>
      </c>
      <c r="AC428" t="e">
        <v>#N/A</v>
      </c>
      <c r="AD428" t="e">
        <v>#N/A</v>
      </c>
    </row>
    <row r="429" spans="1:30" x14ac:dyDescent="0.35">
      <c r="A429">
        <v>1988</v>
      </c>
      <c r="B429">
        <v>419420</v>
      </c>
      <c r="C429">
        <v>15</v>
      </c>
      <c r="D429">
        <v>1600000</v>
      </c>
      <c r="E429">
        <v>17160</v>
      </c>
      <c r="F429" t="e">
        <v>#N/A</v>
      </c>
      <c r="G429" t="e">
        <v>#N/A</v>
      </c>
      <c r="H429">
        <v>0</v>
      </c>
      <c r="I429">
        <v>0</v>
      </c>
      <c r="J429">
        <v>0</v>
      </c>
      <c r="K429">
        <v>0</v>
      </c>
      <c r="L429">
        <v>1</v>
      </c>
      <c r="M429">
        <v>0</v>
      </c>
      <c r="N429">
        <v>0</v>
      </c>
      <c r="O429" t="e">
        <v>#N/A</v>
      </c>
      <c r="P429">
        <v>2.7080502510070801</v>
      </c>
      <c r="Q429">
        <v>14.285513877868652</v>
      </c>
      <c r="R429" t="e">
        <v>#N/A</v>
      </c>
      <c r="S429">
        <v>0</v>
      </c>
      <c r="T429" t="e">
        <v>#N/A</v>
      </c>
      <c r="U429">
        <v>0</v>
      </c>
      <c r="V429" t="e">
        <v>#N/A</v>
      </c>
      <c r="W429">
        <v>0</v>
      </c>
      <c r="X429">
        <v>-0.2363886833190918</v>
      </c>
      <c r="Y429">
        <v>-0.21309375762939453</v>
      </c>
      <c r="Z429">
        <v>9.7503366470336914</v>
      </c>
      <c r="AA429">
        <v>9.5310211181640625E-2</v>
      </c>
      <c r="AB429">
        <v>0</v>
      </c>
      <c r="AC429">
        <v>0</v>
      </c>
      <c r="AD429">
        <v>0</v>
      </c>
    </row>
    <row r="430" spans="1:30" x14ac:dyDescent="0.35">
      <c r="A430">
        <v>1989</v>
      </c>
      <c r="B430">
        <v>419420</v>
      </c>
      <c r="C430">
        <v>12</v>
      </c>
      <c r="D430">
        <v>1430000</v>
      </c>
      <c r="E430">
        <v>18720</v>
      </c>
      <c r="F430" t="e">
        <v>#N/A</v>
      </c>
      <c r="G430" t="e">
        <v>#N/A</v>
      </c>
      <c r="H430">
        <v>80</v>
      </c>
      <c r="I430">
        <v>0</v>
      </c>
      <c r="J430">
        <v>1</v>
      </c>
      <c r="K430">
        <v>1</v>
      </c>
      <c r="L430">
        <v>0</v>
      </c>
      <c r="M430">
        <v>12</v>
      </c>
      <c r="N430">
        <v>80</v>
      </c>
      <c r="O430" t="e">
        <v>#N/A</v>
      </c>
      <c r="P430">
        <v>2.4849066734313965</v>
      </c>
      <c r="Q430">
        <v>14.173185348510742</v>
      </c>
      <c r="R430" t="e">
        <v>#N/A</v>
      </c>
      <c r="S430">
        <v>4.3944492340087891</v>
      </c>
      <c r="T430" t="e">
        <v>#N/A</v>
      </c>
      <c r="U430">
        <v>0</v>
      </c>
      <c r="V430" t="e">
        <v>#N/A</v>
      </c>
      <c r="W430">
        <v>1</v>
      </c>
      <c r="X430">
        <v>-0.22314357757568359</v>
      </c>
      <c r="Y430">
        <v>-0.11232852935791016</v>
      </c>
      <c r="Z430">
        <v>9.8373479843139648</v>
      </c>
      <c r="AA430">
        <v>8.7011337280273438E-2</v>
      </c>
      <c r="AB430">
        <v>0</v>
      </c>
      <c r="AC430">
        <v>80</v>
      </c>
      <c r="AD430">
        <v>4.3944492340087891</v>
      </c>
    </row>
    <row r="431" spans="1:30" x14ac:dyDescent="0.35">
      <c r="A431">
        <v>1987</v>
      </c>
      <c r="B431">
        <v>419432</v>
      </c>
      <c r="C431">
        <v>250</v>
      </c>
      <c r="D431">
        <v>6000000</v>
      </c>
      <c r="E431">
        <v>14352</v>
      </c>
      <c r="F431">
        <v>5</v>
      </c>
      <c r="G431">
        <v>3</v>
      </c>
      <c r="H431" t="e">
        <v>#N/A</v>
      </c>
      <c r="I431">
        <v>0</v>
      </c>
      <c r="J431">
        <v>0</v>
      </c>
      <c r="K431">
        <v>0</v>
      </c>
      <c r="L431">
        <v>0</v>
      </c>
      <c r="M431">
        <v>250</v>
      </c>
      <c r="N431" t="e">
        <v>#N/A</v>
      </c>
      <c r="O431">
        <v>1.6094379425048828</v>
      </c>
      <c r="P431">
        <v>5.521461009979248</v>
      </c>
      <c r="Q431">
        <v>15.607270240783691</v>
      </c>
      <c r="R431">
        <v>1.0986123085021973</v>
      </c>
      <c r="S431" t="e">
        <v>#N/A</v>
      </c>
      <c r="T431" t="e">
        <v>#N/A</v>
      </c>
      <c r="U431">
        <v>0</v>
      </c>
      <c r="V431" t="e">
        <v>#N/A</v>
      </c>
      <c r="W431">
        <v>0</v>
      </c>
      <c r="X431" t="e">
        <v>#N/A</v>
      </c>
      <c r="Y431" t="e">
        <v>#N/A</v>
      </c>
      <c r="Z431">
        <v>9.5716447830200195</v>
      </c>
      <c r="AA431" t="e">
        <v>#N/A</v>
      </c>
      <c r="AB431" t="e">
        <v>#N/A</v>
      </c>
      <c r="AC431" t="e">
        <v>#N/A</v>
      </c>
      <c r="AD431" t="e">
        <v>#N/A</v>
      </c>
    </row>
    <row r="432" spans="1:30" x14ac:dyDescent="0.35">
      <c r="A432">
        <v>1988</v>
      </c>
      <c r="B432">
        <v>419432</v>
      </c>
      <c r="C432">
        <v>290</v>
      </c>
      <c r="D432">
        <v>18000000</v>
      </c>
      <c r="E432">
        <v>15184</v>
      </c>
      <c r="F432">
        <v>4.8000001907348633</v>
      </c>
      <c r="G432">
        <v>3</v>
      </c>
      <c r="H432" t="e">
        <v>#N/A</v>
      </c>
      <c r="I432">
        <v>0</v>
      </c>
      <c r="J432">
        <v>0</v>
      </c>
      <c r="K432">
        <v>0</v>
      </c>
      <c r="L432">
        <v>1</v>
      </c>
      <c r="M432">
        <v>290</v>
      </c>
      <c r="N432" t="e">
        <v>#N/A</v>
      </c>
      <c r="O432">
        <v>1.5686159133911133</v>
      </c>
      <c r="P432">
        <v>5.6698808670043945</v>
      </c>
      <c r="Q432">
        <v>16.705883026123047</v>
      </c>
      <c r="R432">
        <v>1.0986123085021973</v>
      </c>
      <c r="S432" t="e">
        <v>#N/A</v>
      </c>
      <c r="T432">
        <v>1.6094379425048828</v>
      </c>
      <c r="U432">
        <v>0</v>
      </c>
      <c r="V432">
        <v>-4.0822029113769531E-2</v>
      </c>
      <c r="W432">
        <v>0</v>
      </c>
      <c r="X432">
        <v>0.14841985702514648</v>
      </c>
      <c r="Y432">
        <v>1.0986127853393555</v>
      </c>
      <c r="Z432">
        <v>9.6279973983764648</v>
      </c>
      <c r="AA432">
        <v>5.6352615356445313E-2</v>
      </c>
      <c r="AB432">
        <v>0</v>
      </c>
      <c r="AC432" t="e">
        <v>#N/A</v>
      </c>
      <c r="AD432" t="e">
        <v>#N/A</v>
      </c>
    </row>
    <row r="433" spans="1:30" x14ac:dyDescent="0.35">
      <c r="A433">
        <v>1989</v>
      </c>
      <c r="B433">
        <v>419432</v>
      </c>
      <c r="C433">
        <v>350</v>
      </c>
      <c r="D433">
        <v>54000000</v>
      </c>
      <c r="E433">
        <v>16432</v>
      </c>
      <c r="F433">
        <v>5.1999998092651367</v>
      </c>
      <c r="G433">
        <v>4</v>
      </c>
      <c r="H433" t="e">
        <v>#N/A</v>
      </c>
      <c r="I433">
        <v>0</v>
      </c>
      <c r="J433">
        <v>0</v>
      </c>
      <c r="K433">
        <v>1</v>
      </c>
      <c r="L433">
        <v>0</v>
      </c>
      <c r="M433">
        <v>350</v>
      </c>
      <c r="N433" t="e">
        <v>#N/A</v>
      </c>
      <c r="O433">
        <v>1.6486586332321167</v>
      </c>
      <c r="P433">
        <v>5.8579330444335938</v>
      </c>
      <c r="Q433">
        <v>17.804494857788086</v>
      </c>
      <c r="R433">
        <v>1.3862943649291992</v>
      </c>
      <c r="S433" t="e">
        <v>#N/A</v>
      </c>
      <c r="T433">
        <v>1.5686159133911133</v>
      </c>
      <c r="U433">
        <v>0</v>
      </c>
      <c r="V433">
        <v>8.0042719841003418E-2</v>
      </c>
      <c r="W433">
        <v>0</v>
      </c>
      <c r="X433">
        <v>0.18805217742919922</v>
      </c>
      <c r="Y433">
        <v>1.0986118316650391</v>
      </c>
      <c r="Z433">
        <v>9.7069854736328125</v>
      </c>
      <c r="AA433">
        <v>7.8988075256347656E-2</v>
      </c>
      <c r="AB433">
        <v>0</v>
      </c>
      <c r="AC433" t="e">
        <v>#N/A</v>
      </c>
      <c r="AD433" t="e">
        <v>#N/A</v>
      </c>
    </row>
    <row r="434" spans="1:30" x14ac:dyDescent="0.35">
      <c r="A434">
        <v>1987</v>
      </c>
      <c r="B434">
        <v>419433</v>
      </c>
      <c r="C434">
        <v>19</v>
      </c>
      <c r="D434">
        <v>1700000</v>
      </c>
      <c r="E434">
        <v>16640</v>
      </c>
      <c r="F434" t="e">
        <v>#N/A</v>
      </c>
      <c r="G434" t="e">
        <v>#N/A</v>
      </c>
      <c r="H434">
        <v>50</v>
      </c>
      <c r="I434">
        <v>0</v>
      </c>
      <c r="J434">
        <v>0</v>
      </c>
      <c r="K434">
        <v>0</v>
      </c>
      <c r="L434">
        <v>0</v>
      </c>
      <c r="M434">
        <v>4</v>
      </c>
      <c r="N434">
        <v>10.526315689086914</v>
      </c>
      <c r="O434" t="e">
        <v>#N/A</v>
      </c>
      <c r="P434">
        <v>2.9444389343261719</v>
      </c>
      <c r="Q434">
        <v>14.346138954162598</v>
      </c>
      <c r="R434" t="e">
        <v>#N/A</v>
      </c>
      <c r="S434">
        <v>2.4446327686309814</v>
      </c>
      <c r="T434" t="e">
        <v>#N/A</v>
      </c>
      <c r="U434">
        <v>0</v>
      </c>
      <c r="V434" t="e">
        <v>#N/A</v>
      </c>
      <c r="W434">
        <v>0</v>
      </c>
      <c r="X434" t="e">
        <v>#N/A</v>
      </c>
      <c r="Y434" t="e">
        <v>#N/A</v>
      </c>
      <c r="Z434">
        <v>9.7195644378662109</v>
      </c>
      <c r="AA434" t="e">
        <v>#N/A</v>
      </c>
      <c r="AB434" t="e">
        <v>#N/A</v>
      </c>
      <c r="AC434" t="e">
        <v>#N/A</v>
      </c>
      <c r="AD434" t="e">
        <v>#N/A</v>
      </c>
    </row>
    <row r="435" spans="1:30" x14ac:dyDescent="0.35">
      <c r="A435">
        <v>1988</v>
      </c>
      <c r="B435">
        <v>419433</v>
      </c>
      <c r="C435">
        <v>19</v>
      </c>
      <c r="D435">
        <v>2000000</v>
      </c>
      <c r="E435">
        <v>17160</v>
      </c>
      <c r="F435" t="e">
        <v>#N/A</v>
      </c>
      <c r="G435" t="e">
        <v>#N/A</v>
      </c>
      <c r="H435">
        <v>15</v>
      </c>
      <c r="I435">
        <v>0</v>
      </c>
      <c r="J435">
        <v>0</v>
      </c>
      <c r="K435">
        <v>0</v>
      </c>
      <c r="L435">
        <v>1</v>
      </c>
      <c r="M435">
        <v>19</v>
      </c>
      <c r="N435">
        <v>15</v>
      </c>
      <c r="O435" t="e">
        <v>#N/A</v>
      </c>
      <c r="P435">
        <v>2.9444389343261719</v>
      </c>
      <c r="Q435">
        <v>14.508657455444336</v>
      </c>
      <c r="R435" t="e">
        <v>#N/A</v>
      </c>
      <c r="S435">
        <v>2.7725887298583984</v>
      </c>
      <c r="T435" t="e">
        <v>#N/A</v>
      </c>
      <c r="U435">
        <v>0</v>
      </c>
      <c r="V435" t="e">
        <v>#N/A</v>
      </c>
      <c r="W435">
        <v>0</v>
      </c>
      <c r="X435">
        <v>0</v>
      </c>
      <c r="Y435">
        <v>0.16251850128173828</v>
      </c>
      <c r="Z435">
        <v>9.7503366470336914</v>
      </c>
      <c r="AA435">
        <v>3.0772209167480469E-2</v>
      </c>
      <c r="AB435">
        <v>0</v>
      </c>
      <c r="AC435">
        <v>4.4736843109130859</v>
      </c>
      <c r="AD435">
        <v>0.32795596122741699</v>
      </c>
    </row>
    <row r="436" spans="1:30" x14ac:dyDescent="0.35">
      <c r="A436">
        <v>1989</v>
      </c>
      <c r="B436">
        <v>419433</v>
      </c>
      <c r="C436">
        <v>21</v>
      </c>
      <c r="D436">
        <v>2200000</v>
      </c>
      <c r="E436">
        <v>17680</v>
      </c>
      <c r="F436" t="e">
        <v>#N/A</v>
      </c>
      <c r="G436" t="e">
        <v>#N/A</v>
      </c>
      <c r="H436">
        <v>49</v>
      </c>
      <c r="I436">
        <v>0</v>
      </c>
      <c r="J436">
        <v>1</v>
      </c>
      <c r="K436">
        <v>1</v>
      </c>
      <c r="L436">
        <v>0</v>
      </c>
      <c r="M436">
        <v>11</v>
      </c>
      <c r="N436">
        <v>25.666666030883789</v>
      </c>
      <c r="O436" t="e">
        <v>#N/A</v>
      </c>
      <c r="P436">
        <v>3.0445225238800049</v>
      </c>
      <c r="Q436">
        <v>14.603967666625977</v>
      </c>
      <c r="R436" t="e">
        <v>#N/A</v>
      </c>
      <c r="S436">
        <v>3.283414363861084</v>
      </c>
      <c r="T436" t="e">
        <v>#N/A</v>
      </c>
      <c r="U436">
        <v>0</v>
      </c>
      <c r="V436" t="e">
        <v>#N/A</v>
      </c>
      <c r="W436">
        <v>1</v>
      </c>
      <c r="X436">
        <v>0.10008358955383301</v>
      </c>
      <c r="Y436">
        <v>9.5310211181640625E-2</v>
      </c>
      <c r="Z436">
        <v>9.7801895141601563</v>
      </c>
      <c r="AA436">
        <v>2.9852867126464844E-2</v>
      </c>
      <c r="AB436">
        <v>0</v>
      </c>
      <c r="AC436">
        <v>10.666666030883789</v>
      </c>
      <c r="AD436">
        <v>0.51082563400268555</v>
      </c>
    </row>
    <row r="437" spans="1:30" x14ac:dyDescent="0.35">
      <c r="A437">
        <v>1987</v>
      </c>
      <c r="B437">
        <v>419434</v>
      </c>
      <c r="C437">
        <v>89</v>
      </c>
      <c r="D437">
        <v>11380000</v>
      </c>
      <c r="E437">
        <v>14394</v>
      </c>
      <c r="F437" t="e">
        <v>#N/A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 t="e">
        <v>#N/A</v>
      </c>
      <c r="P437">
        <v>4.4886364936828613</v>
      </c>
      <c r="Q437">
        <v>16.247367858886719</v>
      </c>
      <c r="R437" t="e">
        <v>#N/A</v>
      </c>
      <c r="S437">
        <v>0</v>
      </c>
      <c r="T437" t="e">
        <v>#N/A</v>
      </c>
      <c r="U437">
        <v>0</v>
      </c>
      <c r="V437" t="e">
        <v>#N/A</v>
      </c>
      <c r="W437">
        <v>0</v>
      </c>
      <c r="X437" t="e">
        <v>#N/A</v>
      </c>
      <c r="Y437" t="e">
        <v>#N/A</v>
      </c>
      <c r="Z437">
        <v>9.5745668411254883</v>
      </c>
      <c r="AA437" t="e">
        <v>#N/A</v>
      </c>
      <c r="AB437" t="e">
        <v>#N/A</v>
      </c>
      <c r="AC437" t="e">
        <v>#N/A</v>
      </c>
      <c r="AD437" t="e">
        <v>#N/A</v>
      </c>
    </row>
    <row r="438" spans="1:30" x14ac:dyDescent="0.35">
      <c r="A438">
        <v>1988</v>
      </c>
      <c r="B438">
        <v>419434</v>
      </c>
      <c r="C438">
        <v>59</v>
      </c>
      <c r="D438">
        <v>4748000</v>
      </c>
      <c r="E438">
        <v>15454</v>
      </c>
      <c r="F438" t="e">
        <v>#N/A</v>
      </c>
      <c r="G438">
        <v>3.9999999105930328E-2</v>
      </c>
      <c r="H438">
        <v>0</v>
      </c>
      <c r="I438">
        <v>0</v>
      </c>
      <c r="J438">
        <v>0</v>
      </c>
      <c r="K438">
        <v>0</v>
      </c>
      <c r="L438">
        <v>1</v>
      </c>
      <c r="M438">
        <v>0</v>
      </c>
      <c r="N438">
        <v>0</v>
      </c>
      <c r="O438" t="e">
        <v>#N/A</v>
      </c>
      <c r="P438">
        <v>4.0775375366210938</v>
      </c>
      <c r="Q438">
        <v>15.373233795166016</v>
      </c>
      <c r="R438">
        <v>-3.2188758850097656</v>
      </c>
      <c r="S438">
        <v>0</v>
      </c>
      <c r="T438" t="e">
        <v>#N/A</v>
      </c>
      <c r="U438">
        <v>0</v>
      </c>
      <c r="V438" t="e">
        <v>#N/A</v>
      </c>
      <c r="W438">
        <v>0</v>
      </c>
      <c r="X438">
        <v>-0.41109895706176758</v>
      </c>
      <c r="Y438">
        <v>-0.87413406372070313</v>
      </c>
      <c r="Z438">
        <v>9.6456232070922852</v>
      </c>
      <c r="AA438">
        <v>7.1056365966796875E-2</v>
      </c>
      <c r="AB438">
        <v>0</v>
      </c>
      <c r="AC438">
        <v>0</v>
      </c>
      <c r="AD438">
        <v>0</v>
      </c>
    </row>
    <row r="439" spans="1:30" x14ac:dyDescent="0.35">
      <c r="A439">
        <v>1989</v>
      </c>
      <c r="B439">
        <v>419434</v>
      </c>
      <c r="C439">
        <v>105</v>
      </c>
      <c r="D439">
        <v>7175000</v>
      </c>
      <c r="E439">
        <v>15558</v>
      </c>
      <c r="F439" t="e">
        <v>#N/A</v>
      </c>
      <c r="G439">
        <v>0.14000000059604645</v>
      </c>
      <c r="H439">
        <v>10</v>
      </c>
      <c r="I439">
        <v>0</v>
      </c>
      <c r="J439">
        <v>0</v>
      </c>
      <c r="K439">
        <v>1</v>
      </c>
      <c r="L439">
        <v>0</v>
      </c>
      <c r="M439">
        <v>105</v>
      </c>
      <c r="N439">
        <v>10</v>
      </c>
      <c r="O439" t="e">
        <v>#N/A</v>
      </c>
      <c r="P439">
        <v>4.6539602279663086</v>
      </c>
      <c r="Q439">
        <v>15.786113739013672</v>
      </c>
      <c r="R439">
        <v>-1.9661128520965576</v>
      </c>
      <c r="S439">
        <v>2.397895336151123</v>
      </c>
      <c r="T439" t="e">
        <v>#N/A</v>
      </c>
      <c r="U439">
        <v>0</v>
      </c>
      <c r="V439" t="e">
        <v>#N/A</v>
      </c>
      <c r="W439">
        <v>0</v>
      </c>
      <c r="X439">
        <v>0.57642269134521484</v>
      </c>
      <c r="Y439">
        <v>0.41287994384765625</v>
      </c>
      <c r="Z439">
        <v>9.6523303985595703</v>
      </c>
      <c r="AA439">
        <v>6.7071914672851563E-3</v>
      </c>
      <c r="AB439">
        <v>0</v>
      </c>
      <c r="AC439">
        <v>10</v>
      </c>
      <c r="AD439">
        <v>2.397895336151123</v>
      </c>
    </row>
    <row r="440" spans="1:30" x14ac:dyDescent="0.35">
      <c r="A440">
        <v>1987</v>
      </c>
      <c r="B440">
        <v>419449</v>
      </c>
      <c r="C440">
        <v>40</v>
      </c>
      <c r="D440">
        <v>3317000</v>
      </c>
      <c r="E440">
        <v>16640</v>
      </c>
      <c r="F440" t="e">
        <v>#N/A</v>
      </c>
      <c r="G440" t="e">
        <v>#N/A</v>
      </c>
      <c r="H440">
        <v>30</v>
      </c>
      <c r="I440">
        <v>0</v>
      </c>
      <c r="J440">
        <v>0</v>
      </c>
      <c r="K440">
        <v>0</v>
      </c>
      <c r="L440">
        <v>0</v>
      </c>
      <c r="M440">
        <v>40</v>
      </c>
      <c r="N440">
        <v>30</v>
      </c>
      <c r="O440" t="e">
        <v>#N/A</v>
      </c>
      <c r="P440">
        <v>3.6888794898986816</v>
      </c>
      <c r="Q440">
        <v>15.014571189880371</v>
      </c>
      <c r="R440" t="e">
        <v>#N/A</v>
      </c>
      <c r="S440">
        <v>3.4339871406555176</v>
      </c>
      <c r="T440" t="e">
        <v>#N/A</v>
      </c>
      <c r="U440">
        <v>0</v>
      </c>
      <c r="V440" t="e">
        <v>#N/A</v>
      </c>
      <c r="W440">
        <v>0</v>
      </c>
      <c r="X440" t="e">
        <v>#N/A</v>
      </c>
      <c r="Y440" t="e">
        <v>#N/A</v>
      </c>
      <c r="Z440">
        <v>9.7195644378662109</v>
      </c>
      <c r="AA440" t="e">
        <v>#N/A</v>
      </c>
      <c r="AB440" t="e">
        <v>#N/A</v>
      </c>
      <c r="AC440" t="e">
        <v>#N/A</v>
      </c>
      <c r="AD440" t="e">
        <v>#N/A</v>
      </c>
    </row>
    <row r="441" spans="1:30" x14ac:dyDescent="0.35">
      <c r="A441">
        <v>1988</v>
      </c>
      <c r="B441">
        <v>419449</v>
      </c>
      <c r="C441">
        <v>55</v>
      </c>
      <c r="D441">
        <v>3692000</v>
      </c>
      <c r="E441">
        <v>16640</v>
      </c>
      <c r="F441" t="e">
        <v>#N/A</v>
      </c>
      <c r="G441" t="e">
        <v>#N/A</v>
      </c>
      <c r="H441">
        <v>30</v>
      </c>
      <c r="I441">
        <v>0</v>
      </c>
      <c r="J441">
        <v>0</v>
      </c>
      <c r="K441">
        <v>0</v>
      </c>
      <c r="L441">
        <v>1</v>
      </c>
      <c r="M441">
        <v>55</v>
      </c>
      <c r="N441">
        <v>30</v>
      </c>
      <c r="O441" t="e">
        <v>#N/A</v>
      </c>
      <c r="P441">
        <v>4.0073332786560059</v>
      </c>
      <c r="Q441">
        <v>15.121679306030273</v>
      </c>
      <c r="R441" t="e">
        <v>#N/A</v>
      </c>
      <c r="S441">
        <v>3.4339871406555176</v>
      </c>
      <c r="T441" t="e">
        <v>#N/A</v>
      </c>
      <c r="U441">
        <v>0</v>
      </c>
      <c r="V441" t="e">
        <v>#N/A</v>
      </c>
      <c r="W441">
        <v>0</v>
      </c>
      <c r="X441">
        <v>0.31845378875732422</v>
      </c>
      <c r="Y441">
        <v>0.10710811614990234</v>
      </c>
      <c r="Z441">
        <v>9.7195644378662109</v>
      </c>
      <c r="AA441">
        <v>0</v>
      </c>
      <c r="AB441">
        <v>0</v>
      </c>
      <c r="AC441">
        <v>0</v>
      </c>
      <c r="AD441">
        <v>0</v>
      </c>
    </row>
    <row r="442" spans="1:30" x14ac:dyDescent="0.35">
      <c r="A442">
        <v>1989</v>
      </c>
      <c r="B442">
        <v>419449</v>
      </c>
      <c r="C442">
        <v>65</v>
      </c>
      <c r="D442">
        <v>3252000</v>
      </c>
      <c r="E442">
        <v>16640</v>
      </c>
      <c r="F442" t="e">
        <v>#N/A</v>
      </c>
      <c r="G442" t="e">
        <v>#N/A</v>
      </c>
      <c r="H442">
        <v>30</v>
      </c>
      <c r="I442">
        <v>0</v>
      </c>
      <c r="J442">
        <v>0</v>
      </c>
      <c r="K442">
        <v>1</v>
      </c>
      <c r="L442">
        <v>0</v>
      </c>
      <c r="M442">
        <v>15</v>
      </c>
      <c r="N442">
        <v>6.9230771064758301</v>
      </c>
      <c r="O442" t="e">
        <v>#N/A</v>
      </c>
      <c r="P442">
        <v>4.1743874549865723</v>
      </c>
      <c r="Q442">
        <v>14.994780540466309</v>
      </c>
      <c r="R442" t="e">
        <v>#N/A</v>
      </c>
      <c r="S442">
        <v>2.069779634475708</v>
      </c>
      <c r="T442" t="e">
        <v>#N/A</v>
      </c>
      <c r="U442">
        <v>0</v>
      </c>
      <c r="V442" t="e">
        <v>#N/A</v>
      </c>
      <c r="W442">
        <v>0</v>
      </c>
      <c r="X442">
        <v>0.16705417633056641</v>
      </c>
      <c r="Y442">
        <v>-0.12689876556396484</v>
      </c>
      <c r="Z442">
        <v>9.7195644378662109</v>
      </c>
      <c r="AA442">
        <v>0</v>
      </c>
      <c r="AB442">
        <v>0</v>
      </c>
      <c r="AC442">
        <v>-23.076923370361328</v>
      </c>
      <c r="AD442">
        <v>-1.3642075061798096</v>
      </c>
    </row>
    <row r="443" spans="1:30" x14ac:dyDescent="0.35">
      <c r="A443">
        <v>1987</v>
      </c>
      <c r="B443">
        <v>419450</v>
      </c>
      <c r="C443">
        <v>175</v>
      </c>
      <c r="D443">
        <v>12500000</v>
      </c>
      <c r="E443">
        <v>9360</v>
      </c>
      <c r="F443" t="e">
        <v>#N/A</v>
      </c>
      <c r="G443" t="e">
        <v>#N/A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 t="e">
        <v>#N/A</v>
      </c>
      <c r="P443">
        <v>5.1647858619689941</v>
      </c>
      <c r="Q443">
        <v>16.341239929199219</v>
      </c>
      <c r="R443" t="e">
        <v>#N/A</v>
      </c>
      <c r="S443">
        <v>0</v>
      </c>
      <c r="T443" t="e">
        <v>#N/A</v>
      </c>
      <c r="U443">
        <v>0</v>
      </c>
      <c r="V443" t="e">
        <v>#N/A</v>
      </c>
      <c r="W443">
        <v>0</v>
      </c>
      <c r="X443" t="e">
        <v>#N/A</v>
      </c>
      <c r="Y443" t="e">
        <v>#N/A</v>
      </c>
      <c r="Z443">
        <v>9.144200325012207</v>
      </c>
      <c r="AA443" t="e">
        <v>#N/A</v>
      </c>
      <c r="AB443" t="e">
        <v>#N/A</v>
      </c>
      <c r="AC443" t="e">
        <v>#N/A</v>
      </c>
      <c r="AD443" t="e">
        <v>#N/A</v>
      </c>
    </row>
    <row r="444" spans="1:30" x14ac:dyDescent="0.35">
      <c r="A444">
        <v>1988</v>
      </c>
      <c r="B444">
        <v>419450</v>
      </c>
      <c r="C444">
        <v>225</v>
      </c>
      <c r="D444">
        <v>12500000</v>
      </c>
      <c r="E444">
        <v>10400</v>
      </c>
      <c r="F444" t="e">
        <v>#N/A</v>
      </c>
      <c r="G444" t="e">
        <v>#N/A</v>
      </c>
      <c r="H444">
        <v>0</v>
      </c>
      <c r="I444">
        <v>0</v>
      </c>
      <c r="J444">
        <v>0</v>
      </c>
      <c r="K444">
        <v>0</v>
      </c>
      <c r="L444">
        <v>1</v>
      </c>
      <c r="M444">
        <v>0</v>
      </c>
      <c r="N444">
        <v>0</v>
      </c>
      <c r="O444" t="e">
        <v>#N/A</v>
      </c>
      <c r="P444">
        <v>5.4161005020141602</v>
      </c>
      <c r="Q444">
        <v>16.341239929199219</v>
      </c>
      <c r="R444" t="e">
        <v>#N/A</v>
      </c>
      <c r="S444">
        <v>0</v>
      </c>
      <c r="T444" t="e">
        <v>#N/A</v>
      </c>
      <c r="U444">
        <v>0</v>
      </c>
      <c r="V444" t="e">
        <v>#N/A</v>
      </c>
      <c r="W444">
        <v>0</v>
      </c>
      <c r="X444">
        <v>0.25131464004516602</v>
      </c>
      <c r="Y444">
        <v>0</v>
      </c>
      <c r="Z444">
        <v>9.2495613098144531</v>
      </c>
      <c r="AA444">
        <v>0.10536098480224609</v>
      </c>
      <c r="AB444">
        <v>0</v>
      </c>
      <c r="AC444">
        <v>0</v>
      </c>
      <c r="AD444">
        <v>0</v>
      </c>
    </row>
    <row r="445" spans="1:30" x14ac:dyDescent="0.35">
      <c r="A445">
        <v>1989</v>
      </c>
      <c r="B445">
        <v>419450</v>
      </c>
      <c r="C445">
        <v>275</v>
      </c>
      <c r="D445">
        <v>18200000</v>
      </c>
      <c r="E445">
        <v>11440</v>
      </c>
      <c r="F445" t="e">
        <v>#N/A</v>
      </c>
      <c r="G445" t="e">
        <v>#N/A</v>
      </c>
      <c r="H445">
        <v>3</v>
      </c>
      <c r="I445">
        <v>0</v>
      </c>
      <c r="J445">
        <v>0</v>
      </c>
      <c r="K445">
        <v>1</v>
      </c>
      <c r="L445">
        <v>0</v>
      </c>
      <c r="M445">
        <v>200</v>
      </c>
      <c r="N445">
        <v>2.1818182468414307</v>
      </c>
      <c r="O445" t="e">
        <v>#N/A</v>
      </c>
      <c r="P445">
        <v>5.6167712211608887</v>
      </c>
      <c r="Q445">
        <v>16.71693229675293</v>
      </c>
      <c r="R445" t="e">
        <v>#N/A</v>
      </c>
      <c r="S445">
        <v>1.1574528217315674</v>
      </c>
      <c r="T445" t="e">
        <v>#N/A</v>
      </c>
      <c r="U445">
        <v>0</v>
      </c>
      <c r="V445" t="e">
        <v>#N/A</v>
      </c>
      <c r="W445">
        <v>0</v>
      </c>
      <c r="X445">
        <v>0.20067071914672852</v>
      </c>
      <c r="Y445">
        <v>0.37569236755371094</v>
      </c>
      <c r="Z445">
        <v>9.3448715209960938</v>
      </c>
      <c r="AA445">
        <v>9.5310211181640625E-2</v>
      </c>
      <c r="AB445">
        <v>0</v>
      </c>
      <c r="AC445">
        <v>2.1818182468414307</v>
      </c>
      <c r="AD445">
        <v>1.1574528217315674</v>
      </c>
    </row>
    <row r="446" spans="1:30" x14ac:dyDescent="0.35">
      <c r="A446">
        <v>1987</v>
      </c>
      <c r="B446">
        <v>419459</v>
      </c>
      <c r="C446">
        <v>110</v>
      </c>
      <c r="D446">
        <v>15100000</v>
      </c>
      <c r="E446">
        <v>21000</v>
      </c>
      <c r="F446">
        <v>1.6699999570846558</v>
      </c>
      <c r="G446">
        <v>0.20999999344348907</v>
      </c>
      <c r="H446">
        <v>20</v>
      </c>
      <c r="I446">
        <v>1</v>
      </c>
      <c r="J446">
        <v>0</v>
      </c>
      <c r="K446">
        <v>0</v>
      </c>
      <c r="L446">
        <v>0</v>
      </c>
      <c r="M446">
        <v>35</v>
      </c>
      <c r="N446">
        <v>6.3636364936828613</v>
      </c>
      <c r="O446">
        <v>0.51282358169555664</v>
      </c>
      <c r="P446">
        <v>4.7004804611206055</v>
      </c>
      <c r="Q446">
        <v>16.530204772949219</v>
      </c>
      <c r="R446">
        <v>-1.56064772605896</v>
      </c>
      <c r="S446">
        <v>1.996553897857666</v>
      </c>
      <c r="T446" t="e">
        <v>#N/A</v>
      </c>
      <c r="U446">
        <v>0</v>
      </c>
      <c r="V446" t="e">
        <v>#N/A</v>
      </c>
      <c r="W446">
        <v>0</v>
      </c>
      <c r="X446" t="e">
        <v>#N/A</v>
      </c>
      <c r="Y446" t="e">
        <v>#N/A</v>
      </c>
      <c r="Z446">
        <v>9.9522781372070313</v>
      </c>
      <c r="AA446" t="e">
        <v>#N/A</v>
      </c>
      <c r="AB446" t="e">
        <v>#N/A</v>
      </c>
      <c r="AC446" t="e">
        <v>#N/A</v>
      </c>
      <c r="AD446" t="e">
        <v>#N/A</v>
      </c>
    </row>
    <row r="447" spans="1:30" x14ac:dyDescent="0.35">
      <c r="A447">
        <v>1988</v>
      </c>
      <c r="B447">
        <v>419459</v>
      </c>
      <c r="C447">
        <v>125</v>
      </c>
      <c r="D447">
        <v>16000000</v>
      </c>
      <c r="E447">
        <v>21000</v>
      </c>
      <c r="F447">
        <v>2.5</v>
      </c>
      <c r="G447">
        <v>0.23000000417232513</v>
      </c>
      <c r="H447">
        <v>20</v>
      </c>
      <c r="I447">
        <v>1</v>
      </c>
      <c r="J447">
        <v>0</v>
      </c>
      <c r="K447">
        <v>0</v>
      </c>
      <c r="L447">
        <v>1</v>
      </c>
      <c r="M447">
        <v>40</v>
      </c>
      <c r="N447">
        <v>6.4000000953674316</v>
      </c>
      <c r="O447">
        <v>0.9162907600402832</v>
      </c>
      <c r="P447">
        <v>4.8283138275146484</v>
      </c>
      <c r="Q447">
        <v>16.588098526000977</v>
      </c>
      <c r="R447">
        <v>-1.4696758985519409</v>
      </c>
      <c r="S447">
        <v>2.0014801025390625</v>
      </c>
      <c r="T447">
        <v>0.51282358169555664</v>
      </c>
      <c r="U447">
        <v>0</v>
      </c>
      <c r="V447">
        <v>0.40346717834472656</v>
      </c>
      <c r="W447">
        <v>0</v>
      </c>
      <c r="X447">
        <v>0.12783336639404297</v>
      </c>
      <c r="Y447">
        <v>5.7893753051757813E-2</v>
      </c>
      <c r="Z447">
        <v>9.9522781372070313</v>
      </c>
      <c r="AA447">
        <v>0</v>
      </c>
      <c r="AB447">
        <v>0</v>
      </c>
      <c r="AC447">
        <v>3.6363601684570313E-2</v>
      </c>
      <c r="AD447">
        <v>4.9262046813964844E-3</v>
      </c>
    </row>
    <row r="448" spans="1:30" x14ac:dyDescent="0.35">
      <c r="A448">
        <v>1989</v>
      </c>
      <c r="B448">
        <v>419459</v>
      </c>
      <c r="C448">
        <v>225</v>
      </c>
      <c r="D448">
        <v>28900000</v>
      </c>
      <c r="E448">
        <v>21000</v>
      </c>
      <c r="F448">
        <v>1.1200000047683716</v>
      </c>
      <c r="G448">
        <v>0.15000000596046448</v>
      </c>
      <c r="H448">
        <v>20</v>
      </c>
      <c r="I448">
        <v>1</v>
      </c>
      <c r="J448">
        <v>0</v>
      </c>
      <c r="K448">
        <v>1</v>
      </c>
      <c r="L448">
        <v>0</v>
      </c>
      <c r="M448">
        <v>160</v>
      </c>
      <c r="N448">
        <v>14.222222328186035</v>
      </c>
      <c r="O448">
        <v>0.11332868784666061</v>
      </c>
      <c r="P448">
        <v>5.4161005020141602</v>
      </c>
      <c r="Q448">
        <v>17.179351806640625</v>
      </c>
      <c r="R448">
        <v>-1.8971199989318848</v>
      </c>
      <c r="S448">
        <v>2.7227563858032227</v>
      </c>
      <c r="T448">
        <v>0.9162907600402832</v>
      </c>
      <c r="U448">
        <v>0</v>
      </c>
      <c r="V448">
        <v>-0.80296206474304199</v>
      </c>
      <c r="W448">
        <v>0</v>
      </c>
      <c r="X448">
        <v>0.58778667449951172</v>
      </c>
      <c r="Y448">
        <v>0.59125328063964844</v>
      </c>
      <c r="Z448">
        <v>9.9522781372070313</v>
      </c>
      <c r="AA448">
        <v>0</v>
      </c>
      <c r="AB448">
        <v>0</v>
      </c>
      <c r="AC448">
        <v>7.8222222328186035</v>
      </c>
      <c r="AD448">
        <v>0.72127628326416016</v>
      </c>
    </row>
    <row r="449" spans="1:30" x14ac:dyDescent="0.35">
      <c r="A449">
        <v>1987</v>
      </c>
      <c r="B449">
        <v>419461</v>
      </c>
      <c r="C449">
        <v>24</v>
      </c>
      <c r="D449" t="e">
        <v>#N/A</v>
      </c>
      <c r="E449">
        <v>14800</v>
      </c>
      <c r="F449" t="e">
        <v>#N/A</v>
      </c>
      <c r="G449" t="e">
        <v>#N/A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 t="e">
        <v>#N/A</v>
      </c>
      <c r="P449">
        <v>3.1780538558959961</v>
      </c>
      <c r="Q449" t="e">
        <v>#N/A</v>
      </c>
      <c r="R449" t="e">
        <v>#N/A</v>
      </c>
      <c r="S449">
        <v>0</v>
      </c>
      <c r="T449" t="e">
        <v>#N/A</v>
      </c>
      <c r="U449">
        <v>0</v>
      </c>
      <c r="V449" t="e">
        <v>#N/A</v>
      </c>
      <c r="W449">
        <v>0</v>
      </c>
      <c r="X449" t="e">
        <v>#N/A</v>
      </c>
      <c r="Y449" t="e">
        <v>#N/A</v>
      </c>
      <c r="Z449">
        <v>9.6023826599121094</v>
      </c>
      <c r="AA449" t="e">
        <v>#N/A</v>
      </c>
      <c r="AB449" t="e">
        <v>#N/A</v>
      </c>
      <c r="AC449" t="e">
        <v>#N/A</v>
      </c>
      <c r="AD449" t="e">
        <v>#N/A</v>
      </c>
    </row>
    <row r="450" spans="1:30" x14ac:dyDescent="0.35">
      <c r="A450">
        <v>1988</v>
      </c>
      <c r="B450">
        <v>419461</v>
      </c>
      <c r="C450">
        <v>23</v>
      </c>
      <c r="D450" t="e">
        <v>#N/A</v>
      </c>
      <c r="E450">
        <v>15200</v>
      </c>
      <c r="F450" t="e">
        <v>#N/A</v>
      </c>
      <c r="G450" t="e">
        <v>#N/A</v>
      </c>
      <c r="H450">
        <v>0</v>
      </c>
      <c r="I450">
        <v>0</v>
      </c>
      <c r="J450">
        <v>0</v>
      </c>
      <c r="K450">
        <v>0</v>
      </c>
      <c r="L450">
        <v>1</v>
      </c>
      <c r="M450">
        <v>0</v>
      </c>
      <c r="N450">
        <v>0</v>
      </c>
      <c r="O450" t="e">
        <v>#N/A</v>
      </c>
      <c r="P450">
        <v>3.1354942321777344</v>
      </c>
      <c r="Q450" t="e">
        <v>#N/A</v>
      </c>
      <c r="R450" t="e">
        <v>#N/A</v>
      </c>
      <c r="S450">
        <v>0</v>
      </c>
      <c r="T450" t="e">
        <v>#N/A</v>
      </c>
      <c r="U450">
        <v>0</v>
      </c>
      <c r="V450" t="e">
        <v>#N/A</v>
      </c>
      <c r="W450">
        <v>0</v>
      </c>
      <c r="X450">
        <v>-4.2559623718261719E-2</v>
      </c>
      <c r="Y450" t="e">
        <v>#N/A</v>
      </c>
      <c r="Z450">
        <v>9.6290502548217773</v>
      </c>
      <c r="AA450">
        <v>2.6667594909667969E-2</v>
      </c>
      <c r="AB450">
        <v>0</v>
      </c>
      <c r="AC450">
        <v>0</v>
      </c>
      <c r="AD450">
        <v>0</v>
      </c>
    </row>
    <row r="451" spans="1:30" x14ac:dyDescent="0.35">
      <c r="A451">
        <v>1989</v>
      </c>
      <c r="B451">
        <v>419461</v>
      </c>
      <c r="C451">
        <v>36</v>
      </c>
      <c r="D451" t="e">
        <v>#N/A</v>
      </c>
      <c r="E451">
        <v>15800</v>
      </c>
      <c r="F451" t="e">
        <v>#N/A</v>
      </c>
      <c r="G451" t="e">
        <v>#N/A</v>
      </c>
      <c r="H451">
        <v>40</v>
      </c>
      <c r="I451">
        <v>0</v>
      </c>
      <c r="J451">
        <v>1</v>
      </c>
      <c r="K451">
        <v>1</v>
      </c>
      <c r="L451">
        <v>0</v>
      </c>
      <c r="M451">
        <v>30</v>
      </c>
      <c r="N451">
        <v>33.333332061767578</v>
      </c>
      <c r="O451" t="e">
        <v>#N/A</v>
      </c>
      <c r="P451">
        <v>3.5835189819335938</v>
      </c>
      <c r="Q451" t="e">
        <v>#N/A</v>
      </c>
      <c r="R451" t="e">
        <v>#N/A</v>
      </c>
      <c r="S451">
        <v>3.5361166000366211</v>
      </c>
      <c r="T451" t="e">
        <v>#N/A</v>
      </c>
      <c r="U451">
        <v>0</v>
      </c>
      <c r="V451" t="e">
        <v>#N/A</v>
      </c>
      <c r="W451">
        <v>1</v>
      </c>
      <c r="X451">
        <v>0.44802474975585938</v>
      </c>
      <c r="Y451" t="e">
        <v>#N/A</v>
      </c>
      <c r="Z451">
        <v>9.6677656173706055</v>
      </c>
      <c r="AA451">
        <v>3.8715362548828125E-2</v>
      </c>
      <c r="AB451">
        <v>0</v>
      </c>
      <c r="AC451">
        <v>33.333332061767578</v>
      </c>
      <c r="AD451">
        <v>3.5361166000366211</v>
      </c>
    </row>
    <row r="452" spans="1:30" x14ac:dyDescent="0.35">
      <c r="A452">
        <v>1987</v>
      </c>
      <c r="B452">
        <v>419467</v>
      </c>
      <c r="C452">
        <v>4</v>
      </c>
      <c r="D452">
        <v>1494764</v>
      </c>
      <c r="E452">
        <v>30000</v>
      </c>
      <c r="F452" t="e">
        <v>#N/A</v>
      </c>
      <c r="G452" t="e">
        <v>#N/A</v>
      </c>
      <c r="H452">
        <v>80</v>
      </c>
      <c r="I452">
        <v>0</v>
      </c>
      <c r="J452">
        <v>0</v>
      </c>
      <c r="K452">
        <v>0</v>
      </c>
      <c r="L452">
        <v>0</v>
      </c>
      <c r="M452">
        <v>4</v>
      </c>
      <c r="N452">
        <v>80</v>
      </c>
      <c r="O452" t="e">
        <v>#N/A</v>
      </c>
      <c r="P452">
        <v>1.3862943649291992</v>
      </c>
      <c r="Q452">
        <v>14.21747875213623</v>
      </c>
      <c r="R452" t="e">
        <v>#N/A</v>
      </c>
      <c r="S452">
        <v>4.3944492340087891</v>
      </c>
      <c r="T452" t="e">
        <v>#N/A</v>
      </c>
      <c r="U452">
        <v>0</v>
      </c>
      <c r="V452" t="e">
        <v>#N/A</v>
      </c>
      <c r="W452">
        <v>0</v>
      </c>
      <c r="X452" t="e">
        <v>#N/A</v>
      </c>
      <c r="Y452" t="e">
        <v>#N/A</v>
      </c>
      <c r="Z452">
        <v>10.308952331542969</v>
      </c>
      <c r="AA452" t="e">
        <v>#N/A</v>
      </c>
      <c r="AB452" t="e">
        <v>#N/A</v>
      </c>
      <c r="AC452" t="e">
        <v>#N/A</v>
      </c>
      <c r="AD452" t="e">
        <v>#N/A</v>
      </c>
    </row>
    <row r="453" spans="1:30" x14ac:dyDescent="0.35">
      <c r="A453">
        <v>1988</v>
      </c>
      <c r="B453">
        <v>419467</v>
      </c>
      <c r="C453">
        <v>5</v>
      </c>
      <c r="D453">
        <v>2566104</v>
      </c>
      <c r="E453">
        <v>31000</v>
      </c>
      <c r="F453" t="e">
        <v>#N/A</v>
      </c>
      <c r="G453" t="e">
        <v>#N/A</v>
      </c>
      <c r="H453">
        <v>100</v>
      </c>
      <c r="I453">
        <v>0</v>
      </c>
      <c r="J453">
        <v>0</v>
      </c>
      <c r="K453">
        <v>0</v>
      </c>
      <c r="L453">
        <v>1</v>
      </c>
      <c r="M453">
        <v>5</v>
      </c>
      <c r="N453">
        <v>100</v>
      </c>
      <c r="O453" t="e">
        <v>#N/A</v>
      </c>
      <c r="P453">
        <v>1.6094379425048828</v>
      </c>
      <c r="Q453">
        <v>14.757899284362793</v>
      </c>
      <c r="R453" t="e">
        <v>#N/A</v>
      </c>
      <c r="S453">
        <v>4.6151204109191895</v>
      </c>
      <c r="T453" t="e">
        <v>#N/A</v>
      </c>
      <c r="U453">
        <v>0</v>
      </c>
      <c r="V453" t="e">
        <v>#N/A</v>
      </c>
      <c r="W453">
        <v>0</v>
      </c>
      <c r="X453">
        <v>0.22314357757568359</v>
      </c>
      <c r="Y453">
        <v>0.5404205322265625</v>
      </c>
      <c r="Z453">
        <v>10.341742515563965</v>
      </c>
      <c r="AA453">
        <v>3.2790184020996094E-2</v>
      </c>
      <c r="AB453">
        <v>0</v>
      </c>
      <c r="AC453">
        <v>20</v>
      </c>
      <c r="AD453">
        <v>0.22067117691040039</v>
      </c>
    </row>
    <row r="454" spans="1:30" x14ac:dyDescent="0.35">
      <c r="A454">
        <v>1989</v>
      </c>
      <c r="B454">
        <v>419467</v>
      </c>
      <c r="C454">
        <v>10</v>
      </c>
      <c r="D454">
        <v>2191680</v>
      </c>
      <c r="E454">
        <v>35000</v>
      </c>
      <c r="F454" t="e">
        <v>#N/A</v>
      </c>
      <c r="G454" t="e">
        <v>#N/A</v>
      </c>
      <c r="H454">
        <v>100</v>
      </c>
      <c r="I454">
        <v>0</v>
      </c>
      <c r="J454">
        <v>0</v>
      </c>
      <c r="K454">
        <v>1</v>
      </c>
      <c r="L454">
        <v>0</v>
      </c>
      <c r="M454">
        <v>10</v>
      </c>
      <c r="N454">
        <v>100</v>
      </c>
      <c r="O454" t="e">
        <v>#N/A</v>
      </c>
      <c r="P454">
        <v>2.3025851249694824</v>
      </c>
      <c r="Q454">
        <v>14.600178718566895</v>
      </c>
      <c r="R454" t="e">
        <v>#N/A</v>
      </c>
      <c r="S454">
        <v>4.6151204109191895</v>
      </c>
      <c r="T454" t="e">
        <v>#N/A</v>
      </c>
      <c r="U454">
        <v>0</v>
      </c>
      <c r="V454" t="e">
        <v>#N/A</v>
      </c>
      <c r="W454">
        <v>0</v>
      </c>
      <c r="X454">
        <v>0.69314718246459961</v>
      </c>
      <c r="Y454">
        <v>-0.15772056579589844</v>
      </c>
      <c r="Z454">
        <v>10.463103294372559</v>
      </c>
      <c r="AA454">
        <v>0.12136077880859375</v>
      </c>
      <c r="AB454">
        <v>0</v>
      </c>
      <c r="AC454">
        <v>0</v>
      </c>
      <c r="AD454">
        <v>0</v>
      </c>
    </row>
    <row r="455" spans="1:30" x14ac:dyDescent="0.35">
      <c r="A455">
        <v>1987</v>
      </c>
      <c r="B455">
        <v>419472</v>
      </c>
      <c r="C455">
        <v>120</v>
      </c>
      <c r="D455" t="e">
        <v>#N/A</v>
      </c>
      <c r="E455">
        <v>13000</v>
      </c>
      <c r="F455" t="e">
        <v>#N/A</v>
      </c>
      <c r="G455" t="e">
        <v>#N/A</v>
      </c>
      <c r="H455">
        <v>20</v>
      </c>
      <c r="I455">
        <v>0</v>
      </c>
      <c r="J455">
        <v>0</v>
      </c>
      <c r="K455">
        <v>0</v>
      </c>
      <c r="L455">
        <v>0</v>
      </c>
      <c r="M455">
        <v>25</v>
      </c>
      <c r="N455">
        <v>4.1666665077209473</v>
      </c>
      <c r="O455" t="e">
        <v>#N/A</v>
      </c>
      <c r="P455">
        <v>4.7874917984008789</v>
      </c>
      <c r="Q455" t="e">
        <v>#N/A</v>
      </c>
      <c r="R455" t="e">
        <v>#N/A</v>
      </c>
      <c r="S455">
        <v>1.6422276496887207</v>
      </c>
      <c r="T455" t="e">
        <v>#N/A</v>
      </c>
      <c r="U455">
        <v>0</v>
      </c>
      <c r="V455" t="e">
        <v>#N/A</v>
      </c>
      <c r="W455">
        <v>0</v>
      </c>
      <c r="X455" t="e">
        <v>#N/A</v>
      </c>
      <c r="Y455" t="e">
        <v>#N/A</v>
      </c>
      <c r="Z455">
        <v>9.4727048873901367</v>
      </c>
      <c r="AA455" t="e">
        <v>#N/A</v>
      </c>
      <c r="AB455" t="e">
        <v>#N/A</v>
      </c>
      <c r="AC455" t="e">
        <v>#N/A</v>
      </c>
      <c r="AD455" t="e">
        <v>#N/A</v>
      </c>
    </row>
    <row r="456" spans="1:30" x14ac:dyDescent="0.35">
      <c r="A456">
        <v>1988</v>
      </c>
      <c r="B456">
        <v>419472</v>
      </c>
      <c r="C456">
        <v>100</v>
      </c>
      <c r="D456" t="e">
        <v>#N/A</v>
      </c>
      <c r="E456">
        <v>13500</v>
      </c>
      <c r="F456" t="e">
        <v>#N/A</v>
      </c>
      <c r="G456" t="e">
        <v>#N/A</v>
      </c>
      <c r="H456">
        <v>20</v>
      </c>
      <c r="I456">
        <v>0</v>
      </c>
      <c r="J456">
        <v>0</v>
      </c>
      <c r="K456">
        <v>0</v>
      </c>
      <c r="L456">
        <v>1</v>
      </c>
      <c r="M456">
        <v>25</v>
      </c>
      <c r="N456">
        <v>5</v>
      </c>
      <c r="O456" t="e">
        <v>#N/A</v>
      </c>
      <c r="P456">
        <v>4.6051702499389648</v>
      </c>
      <c r="Q456" t="e">
        <v>#N/A</v>
      </c>
      <c r="R456" t="e">
        <v>#N/A</v>
      </c>
      <c r="S456">
        <v>1.7917594909667969</v>
      </c>
      <c r="T456" t="e">
        <v>#N/A</v>
      </c>
      <c r="U456">
        <v>0</v>
      </c>
      <c r="V456" t="e">
        <v>#N/A</v>
      </c>
      <c r="W456">
        <v>0</v>
      </c>
      <c r="X456">
        <v>-0.18232154846191406</v>
      </c>
      <c r="Y456" t="e">
        <v>#N/A</v>
      </c>
      <c r="Z456">
        <v>9.5104446411132813</v>
      </c>
      <c r="AA456">
        <v>3.7739753723144531E-2</v>
      </c>
      <c r="AB456">
        <v>0</v>
      </c>
      <c r="AC456">
        <v>0.83333349227905273</v>
      </c>
      <c r="AD456">
        <v>0.14953184127807617</v>
      </c>
    </row>
    <row r="457" spans="1:30" x14ac:dyDescent="0.35">
      <c r="A457">
        <v>1989</v>
      </c>
      <c r="B457">
        <v>419472</v>
      </c>
      <c r="C457">
        <v>100</v>
      </c>
      <c r="D457" t="e">
        <v>#N/A</v>
      </c>
      <c r="E457">
        <v>14000</v>
      </c>
      <c r="F457" t="e">
        <v>#N/A</v>
      </c>
      <c r="G457" t="e">
        <v>#N/A</v>
      </c>
      <c r="H457">
        <v>60</v>
      </c>
      <c r="I457">
        <v>0</v>
      </c>
      <c r="J457">
        <v>1</v>
      </c>
      <c r="K457">
        <v>1</v>
      </c>
      <c r="L457">
        <v>0</v>
      </c>
      <c r="M457">
        <v>100</v>
      </c>
      <c r="N457">
        <v>60</v>
      </c>
      <c r="O457" t="e">
        <v>#N/A</v>
      </c>
      <c r="P457">
        <v>4.6051702499389648</v>
      </c>
      <c r="Q457" t="e">
        <v>#N/A</v>
      </c>
      <c r="R457" t="e">
        <v>#N/A</v>
      </c>
      <c r="S457">
        <v>4.1108736991882324</v>
      </c>
      <c r="T457" t="e">
        <v>#N/A</v>
      </c>
      <c r="U457">
        <v>0</v>
      </c>
      <c r="V457" t="e">
        <v>#N/A</v>
      </c>
      <c r="W457">
        <v>1</v>
      </c>
      <c r="X457">
        <v>0</v>
      </c>
      <c r="Y457" t="e">
        <v>#N/A</v>
      </c>
      <c r="Z457">
        <v>9.5468130111694336</v>
      </c>
      <c r="AA457">
        <v>3.6368370056152344E-2</v>
      </c>
      <c r="AB457">
        <v>0</v>
      </c>
      <c r="AC457">
        <v>55</v>
      </c>
      <c r="AD457">
        <v>2.3191142082214355</v>
      </c>
    </row>
    <row r="458" spans="1:30" x14ac:dyDescent="0.35">
      <c r="A458">
        <v>1987</v>
      </c>
      <c r="B458">
        <v>419473</v>
      </c>
      <c r="C458">
        <v>18</v>
      </c>
      <c r="D458" t="e">
        <v>#N/A</v>
      </c>
      <c r="E458" t="e">
        <v>#N/A</v>
      </c>
      <c r="F458" t="e">
        <v>#N/A</v>
      </c>
      <c r="G458" t="e">
        <v>#N/A</v>
      </c>
      <c r="H458">
        <v>0</v>
      </c>
      <c r="I458">
        <v>1</v>
      </c>
      <c r="J458">
        <v>0</v>
      </c>
      <c r="K458">
        <v>0</v>
      </c>
      <c r="L458">
        <v>0</v>
      </c>
      <c r="M458">
        <v>0</v>
      </c>
      <c r="N458">
        <v>0</v>
      </c>
      <c r="O458" t="e">
        <v>#N/A</v>
      </c>
      <c r="P458">
        <v>2.8903717994689941</v>
      </c>
      <c r="Q458" t="e">
        <v>#N/A</v>
      </c>
      <c r="R458" t="e">
        <v>#N/A</v>
      </c>
      <c r="S458">
        <v>0</v>
      </c>
      <c r="T458" t="e">
        <v>#N/A</v>
      </c>
      <c r="U458">
        <v>0</v>
      </c>
      <c r="V458" t="e">
        <v>#N/A</v>
      </c>
      <c r="W458">
        <v>0</v>
      </c>
      <c r="X458" t="e">
        <v>#N/A</v>
      </c>
      <c r="Y458" t="e">
        <v>#N/A</v>
      </c>
      <c r="Z458" t="e">
        <v>#N/A</v>
      </c>
      <c r="AA458" t="e">
        <v>#N/A</v>
      </c>
      <c r="AB458" t="e">
        <v>#N/A</v>
      </c>
      <c r="AC458" t="e">
        <v>#N/A</v>
      </c>
      <c r="AD458" t="e">
        <v>#N/A</v>
      </c>
    </row>
    <row r="459" spans="1:30" x14ac:dyDescent="0.35">
      <c r="A459">
        <v>1988</v>
      </c>
      <c r="B459">
        <v>419473</v>
      </c>
      <c r="C459">
        <v>18</v>
      </c>
      <c r="D459" t="e">
        <v>#N/A</v>
      </c>
      <c r="E459" t="e">
        <v>#N/A</v>
      </c>
      <c r="F459" t="e">
        <v>#N/A</v>
      </c>
      <c r="G459" t="e">
        <v>#N/A</v>
      </c>
      <c r="H459">
        <v>3</v>
      </c>
      <c r="I459">
        <v>1</v>
      </c>
      <c r="J459">
        <v>0</v>
      </c>
      <c r="K459">
        <v>0</v>
      </c>
      <c r="L459">
        <v>1</v>
      </c>
      <c r="M459">
        <v>18</v>
      </c>
      <c r="N459">
        <v>3</v>
      </c>
      <c r="O459" t="e">
        <v>#N/A</v>
      </c>
      <c r="P459">
        <v>2.8903717994689941</v>
      </c>
      <c r="Q459" t="e">
        <v>#N/A</v>
      </c>
      <c r="R459" t="e">
        <v>#N/A</v>
      </c>
      <c r="S459">
        <v>1.3862943649291992</v>
      </c>
      <c r="T459" t="e">
        <v>#N/A</v>
      </c>
      <c r="U459">
        <v>0</v>
      </c>
      <c r="V459" t="e">
        <v>#N/A</v>
      </c>
      <c r="W459">
        <v>0</v>
      </c>
      <c r="X459">
        <v>0</v>
      </c>
      <c r="Y459" t="e">
        <v>#N/A</v>
      </c>
      <c r="Z459" t="e">
        <v>#N/A</v>
      </c>
      <c r="AA459" t="e">
        <v>#N/A</v>
      </c>
      <c r="AB459">
        <v>0</v>
      </c>
      <c r="AC459">
        <v>3</v>
      </c>
      <c r="AD459">
        <v>1.3862943649291992</v>
      </c>
    </row>
    <row r="460" spans="1:30" x14ac:dyDescent="0.35">
      <c r="A460">
        <v>1989</v>
      </c>
      <c r="B460">
        <v>419473</v>
      </c>
      <c r="C460">
        <v>18</v>
      </c>
      <c r="D460" t="e">
        <v>#N/A</v>
      </c>
      <c r="E460" t="e">
        <v>#N/A</v>
      </c>
      <c r="F460" t="e">
        <v>#N/A</v>
      </c>
      <c r="G460" t="e">
        <v>#N/A</v>
      </c>
      <c r="H460">
        <v>35</v>
      </c>
      <c r="I460">
        <v>1</v>
      </c>
      <c r="J460">
        <v>1</v>
      </c>
      <c r="K460">
        <v>1</v>
      </c>
      <c r="L460">
        <v>0</v>
      </c>
      <c r="M460">
        <v>18</v>
      </c>
      <c r="N460">
        <v>35</v>
      </c>
      <c r="O460" t="e">
        <v>#N/A</v>
      </c>
      <c r="P460">
        <v>2.8903717994689941</v>
      </c>
      <c r="Q460" t="e">
        <v>#N/A</v>
      </c>
      <c r="R460" t="e">
        <v>#N/A</v>
      </c>
      <c r="S460">
        <v>3.5835189819335938</v>
      </c>
      <c r="T460" t="e">
        <v>#N/A</v>
      </c>
      <c r="U460">
        <v>0</v>
      </c>
      <c r="V460" t="e">
        <v>#N/A</v>
      </c>
      <c r="W460">
        <v>1</v>
      </c>
      <c r="X460">
        <v>0</v>
      </c>
      <c r="Y460" t="e">
        <v>#N/A</v>
      </c>
      <c r="Z460" t="e">
        <v>#N/A</v>
      </c>
      <c r="AA460" t="e">
        <v>#N/A</v>
      </c>
      <c r="AB460">
        <v>0</v>
      </c>
      <c r="AC460">
        <v>32</v>
      </c>
      <c r="AD460">
        <v>2.1972246170043945</v>
      </c>
    </row>
    <row r="461" spans="1:30" x14ac:dyDescent="0.35">
      <c r="A461">
        <v>1987</v>
      </c>
      <c r="B461">
        <v>419479</v>
      </c>
      <c r="C461" t="e">
        <v>#N/A</v>
      </c>
      <c r="D461" t="e">
        <v>#N/A</v>
      </c>
      <c r="E461" t="e">
        <v>#N/A</v>
      </c>
      <c r="F461" t="e">
        <v>#N/A</v>
      </c>
      <c r="G461" t="e">
        <v>#N/A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 t="e">
        <v>#N/A</v>
      </c>
      <c r="O461" t="e">
        <v>#N/A</v>
      </c>
      <c r="P461" t="e">
        <v>#N/A</v>
      </c>
      <c r="Q461" t="e">
        <v>#N/A</v>
      </c>
      <c r="R461" t="e">
        <v>#N/A</v>
      </c>
      <c r="S461" t="e">
        <v>#N/A</v>
      </c>
      <c r="T461" t="e">
        <v>#N/A</v>
      </c>
      <c r="U461">
        <v>0</v>
      </c>
      <c r="V461" t="e">
        <v>#N/A</v>
      </c>
      <c r="W461">
        <v>0</v>
      </c>
      <c r="X461" t="e">
        <v>#N/A</v>
      </c>
      <c r="Y461" t="e">
        <v>#N/A</v>
      </c>
      <c r="Z461" t="e">
        <v>#N/A</v>
      </c>
      <c r="AA461" t="e">
        <v>#N/A</v>
      </c>
      <c r="AB461" t="e">
        <v>#N/A</v>
      </c>
      <c r="AC461" t="e">
        <v>#N/A</v>
      </c>
      <c r="AD461" t="e">
        <v>#N/A</v>
      </c>
    </row>
    <row r="462" spans="1:30" x14ac:dyDescent="0.35">
      <c r="A462">
        <v>1988</v>
      </c>
      <c r="B462">
        <v>419479</v>
      </c>
      <c r="C462">
        <v>30</v>
      </c>
      <c r="D462">
        <v>1503906</v>
      </c>
      <c r="E462">
        <v>15500</v>
      </c>
      <c r="F462" t="e">
        <v>#N/A</v>
      </c>
      <c r="G462" t="e">
        <v>#N/A</v>
      </c>
      <c r="H462">
        <v>0</v>
      </c>
      <c r="I462">
        <v>0</v>
      </c>
      <c r="J462">
        <v>0</v>
      </c>
      <c r="K462">
        <v>0</v>
      </c>
      <c r="L462">
        <v>1</v>
      </c>
      <c r="M462">
        <v>0</v>
      </c>
      <c r="N462">
        <v>0</v>
      </c>
      <c r="O462" t="e">
        <v>#N/A</v>
      </c>
      <c r="P462">
        <v>3.4011974334716797</v>
      </c>
      <c r="Q462">
        <v>14.223576545715332</v>
      </c>
      <c r="R462" t="e">
        <v>#N/A</v>
      </c>
      <c r="S462">
        <v>0</v>
      </c>
      <c r="T462" t="e">
        <v>#N/A</v>
      </c>
      <c r="U462">
        <v>0</v>
      </c>
      <c r="V462" t="e">
        <v>#N/A</v>
      </c>
      <c r="W462">
        <v>0</v>
      </c>
      <c r="X462" t="e">
        <v>#N/A</v>
      </c>
      <c r="Y462" t="e">
        <v>#N/A</v>
      </c>
      <c r="Z462">
        <v>9.648594856262207</v>
      </c>
      <c r="AA462" t="e">
        <v>#N/A</v>
      </c>
      <c r="AB462">
        <v>0</v>
      </c>
      <c r="AC462" t="e">
        <v>#N/A</v>
      </c>
      <c r="AD462" t="e">
        <v>#N/A</v>
      </c>
    </row>
    <row r="463" spans="1:30" x14ac:dyDescent="0.35">
      <c r="A463">
        <v>1989</v>
      </c>
      <c r="B463">
        <v>419479</v>
      </c>
      <c r="C463">
        <v>30</v>
      </c>
      <c r="D463">
        <v>1360372</v>
      </c>
      <c r="E463">
        <v>16500</v>
      </c>
      <c r="F463" t="e">
        <v>#N/A</v>
      </c>
      <c r="G463" t="e">
        <v>#N/A</v>
      </c>
      <c r="H463">
        <v>20</v>
      </c>
      <c r="I463">
        <v>0</v>
      </c>
      <c r="J463">
        <v>0</v>
      </c>
      <c r="K463">
        <v>1</v>
      </c>
      <c r="L463">
        <v>0</v>
      </c>
      <c r="M463">
        <v>13</v>
      </c>
      <c r="N463">
        <v>8.6666669845581055</v>
      </c>
      <c r="O463" t="e">
        <v>#N/A</v>
      </c>
      <c r="P463">
        <v>3.4011974334716797</v>
      </c>
      <c r="Q463">
        <v>14.123269081115723</v>
      </c>
      <c r="R463" t="e">
        <v>#N/A</v>
      </c>
      <c r="S463">
        <v>2.2686836719512939</v>
      </c>
      <c r="T463" t="e">
        <v>#N/A</v>
      </c>
      <c r="U463">
        <v>0</v>
      </c>
      <c r="V463" t="e">
        <v>#N/A</v>
      </c>
      <c r="W463">
        <v>0</v>
      </c>
      <c r="X463">
        <v>0</v>
      </c>
      <c r="Y463">
        <v>-0.10030746459960938</v>
      </c>
      <c r="Z463">
        <v>9.711115837097168</v>
      </c>
      <c r="AA463">
        <v>6.2520980834960938E-2</v>
      </c>
      <c r="AB463">
        <v>0</v>
      </c>
      <c r="AC463">
        <v>8.6666669845581055</v>
      </c>
      <c r="AD463">
        <v>2.2686836719512939</v>
      </c>
    </row>
    <row r="464" spans="1:30" x14ac:dyDescent="0.35">
      <c r="A464">
        <v>1987</v>
      </c>
      <c r="B464">
        <v>419482</v>
      </c>
      <c r="C464">
        <v>15</v>
      </c>
      <c r="D464" t="e">
        <v>#N/A</v>
      </c>
      <c r="E464" t="e">
        <v>#N/A</v>
      </c>
      <c r="F464">
        <v>2.7000000476837158</v>
      </c>
      <c r="G464" t="e">
        <v>#N/A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0.99325180053710938</v>
      </c>
      <c r="P464">
        <v>2.7080502510070801</v>
      </c>
      <c r="Q464" t="e">
        <v>#N/A</v>
      </c>
      <c r="R464" t="e">
        <v>#N/A</v>
      </c>
      <c r="S464">
        <v>0</v>
      </c>
      <c r="T464" t="e">
        <v>#N/A</v>
      </c>
      <c r="U464">
        <v>0</v>
      </c>
      <c r="V464" t="e">
        <v>#N/A</v>
      </c>
      <c r="W464">
        <v>0</v>
      </c>
      <c r="X464" t="e">
        <v>#N/A</v>
      </c>
      <c r="Y464" t="e">
        <v>#N/A</v>
      </c>
      <c r="Z464" t="e">
        <v>#N/A</v>
      </c>
      <c r="AA464" t="e">
        <v>#N/A</v>
      </c>
      <c r="AB464" t="e">
        <v>#N/A</v>
      </c>
      <c r="AC464" t="e">
        <v>#N/A</v>
      </c>
      <c r="AD464" t="e">
        <v>#N/A</v>
      </c>
    </row>
    <row r="465" spans="1:30" x14ac:dyDescent="0.35">
      <c r="A465">
        <v>1988</v>
      </c>
      <c r="B465">
        <v>419482</v>
      </c>
      <c r="C465">
        <v>15</v>
      </c>
      <c r="D465">
        <v>1000000</v>
      </c>
      <c r="E465">
        <v>10000</v>
      </c>
      <c r="F465">
        <v>2.5899999141693115</v>
      </c>
      <c r="G465" t="e">
        <v>#N/A</v>
      </c>
      <c r="H465">
        <v>0</v>
      </c>
      <c r="I465">
        <v>0</v>
      </c>
      <c r="J465">
        <v>0</v>
      </c>
      <c r="K465">
        <v>0</v>
      </c>
      <c r="L465">
        <v>1</v>
      </c>
      <c r="M465">
        <v>0</v>
      </c>
      <c r="N465">
        <v>0</v>
      </c>
      <c r="O465">
        <v>0.95165783166885376</v>
      </c>
      <c r="P465">
        <v>2.7080502510070801</v>
      </c>
      <c r="Q465">
        <v>13.815510749816895</v>
      </c>
      <c r="R465" t="e">
        <v>#N/A</v>
      </c>
      <c r="S465">
        <v>0</v>
      </c>
      <c r="T465">
        <v>0.99325180053710938</v>
      </c>
      <c r="U465">
        <v>0</v>
      </c>
      <c r="V465">
        <v>-4.1593968868255615E-2</v>
      </c>
      <c r="W465">
        <v>0</v>
      </c>
      <c r="X465">
        <v>0</v>
      </c>
      <c r="Y465" t="e">
        <v>#N/A</v>
      </c>
      <c r="Z465">
        <v>9.2103404998779297</v>
      </c>
      <c r="AA465" t="e">
        <v>#N/A</v>
      </c>
      <c r="AB465">
        <v>0</v>
      </c>
      <c r="AC465">
        <v>0</v>
      </c>
      <c r="AD465">
        <v>0</v>
      </c>
    </row>
    <row r="466" spans="1:30" x14ac:dyDescent="0.35">
      <c r="A466">
        <v>1989</v>
      </c>
      <c r="B466">
        <v>419482</v>
      </c>
      <c r="C466">
        <v>18</v>
      </c>
      <c r="D466">
        <v>1000000</v>
      </c>
      <c r="E466">
        <v>10000</v>
      </c>
      <c r="F466">
        <v>2.7999999523162842</v>
      </c>
      <c r="G466" t="e">
        <v>#N/A</v>
      </c>
      <c r="H466">
        <v>24</v>
      </c>
      <c r="I466">
        <v>0</v>
      </c>
      <c r="J466">
        <v>0</v>
      </c>
      <c r="K466">
        <v>1</v>
      </c>
      <c r="L466">
        <v>0</v>
      </c>
      <c r="M466">
        <v>18</v>
      </c>
      <c r="N466">
        <v>24</v>
      </c>
      <c r="O466">
        <v>1.0296194553375244</v>
      </c>
      <c r="P466">
        <v>2.8903717994689941</v>
      </c>
      <c r="Q466">
        <v>13.815510749816895</v>
      </c>
      <c r="R466" t="e">
        <v>#N/A</v>
      </c>
      <c r="S466">
        <v>3.2188758850097656</v>
      </c>
      <c r="T466">
        <v>0.95165783166885376</v>
      </c>
      <c r="U466">
        <v>0</v>
      </c>
      <c r="V466">
        <v>7.7961623668670654E-2</v>
      </c>
      <c r="W466">
        <v>0</v>
      </c>
      <c r="X466">
        <v>0.18232154846191406</v>
      </c>
      <c r="Y466">
        <v>0</v>
      </c>
      <c r="Z466">
        <v>9.2103404998779297</v>
      </c>
      <c r="AA466">
        <v>0</v>
      </c>
      <c r="AB466">
        <v>0</v>
      </c>
      <c r="AC466">
        <v>24</v>
      </c>
      <c r="AD466">
        <v>3.2188758850097656</v>
      </c>
    </row>
    <row r="467" spans="1:30" x14ac:dyDescent="0.35">
      <c r="A467">
        <v>1987</v>
      </c>
      <c r="B467">
        <v>419483</v>
      </c>
      <c r="C467">
        <v>133</v>
      </c>
      <c r="D467">
        <v>11000000</v>
      </c>
      <c r="E467">
        <v>13957</v>
      </c>
      <c r="F467">
        <v>20</v>
      </c>
      <c r="G467" t="e">
        <v>#N/A</v>
      </c>
      <c r="H467">
        <v>0</v>
      </c>
      <c r="I467">
        <v>1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2.995732307434082</v>
      </c>
      <c r="P467">
        <v>4.8903489112854004</v>
      </c>
      <c r="Q467">
        <v>16.213405609130859</v>
      </c>
      <c r="R467" t="e">
        <v>#N/A</v>
      </c>
      <c r="S467">
        <v>0</v>
      </c>
      <c r="T467" t="e">
        <v>#N/A</v>
      </c>
      <c r="U467">
        <v>0</v>
      </c>
      <c r="V467" t="e">
        <v>#N/A</v>
      </c>
      <c r="W467">
        <v>0</v>
      </c>
      <c r="X467" t="e">
        <v>#N/A</v>
      </c>
      <c r="Y467" t="e">
        <v>#N/A</v>
      </c>
      <c r="Z467">
        <v>9.543736457824707</v>
      </c>
      <c r="AA467" t="e">
        <v>#N/A</v>
      </c>
      <c r="AB467" t="e">
        <v>#N/A</v>
      </c>
      <c r="AC467" t="e">
        <v>#N/A</v>
      </c>
      <c r="AD467" t="e">
        <v>#N/A</v>
      </c>
    </row>
    <row r="468" spans="1:30" x14ac:dyDescent="0.35">
      <c r="A468">
        <v>1988</v>
      </c>
      <c r="B468">
        <v>419483</v>
      </c>
      <c r="C468">
        <v>108</v>
      </c>
      <c r="D468">
        <v>11500000</v>
      </c>
      <c r="E468">
        <v>14810</v>
      </c>
      <c r="F468">
        <v>25</v>
      </c>
      <c r="G468" t="e">
        <v>#N/A</v>
      </c>
      <c r="H468">
        <v>0</v>
      </c>
      <c r="I468">
        <v>1</v>
      </c>
      <c r="J468">
        <v>0</v>
      </c>
      <c r="K468">
        <v>0</v>
      </c>
      <c r="L468">
        <v>1</v>
      </c>
      <c r="M468">
        <v>0</v>
      </c>
      <c r="N468">
        <v>0</v>
      </c>
      <c r="O468">
        <v>3.2188758850097656</v>
      </c>
      <c r="P468">
        <v>4.682131290435791</v>
      </c>
      <c r="Q468">
        <v>16.257858276367188</v>
      </c>
      <c r="R468" t="e">
        <v>#N/A</v>
      </c>
      <c r="S468">
        <v>0</v>
      </c>
      <c r="T468">
        <v>2.995732307434082</v>
      </c>
      <c r="U468">
        <v>0</v>
      </c>
      <c r="V468">
        <v>0.22314357757568359</v>
      </c>
      <c r="W468">
        <v>0</v>
      </c>
      <c r="X468">
        <v>-0.20821762084960938</v>
      </c>
      <c r="Y468">
        <v>4.4452667236328125E-2</v>
      </c>
      <c r="Z468">
        <v>9.603057861328125</v>
      </c>
      <c r="AA468">
        <v>5.9321403503417969E-2</v>
      </c>
      <c r="AB468">
        <v>0</v>
      </c>
      <c r="AC468">
        <v>0</v>
      </c>
      <c r="AD468">
        <v>0</v>
      </c>
    </row>
    <row r="469" spans="1:30" x14ac:dyDescent="0.35">
      <c r="A469">
        <v>1989</v>
      </c>
      <c r="B469">
        <v>419483</v>
      </c>
      <c r="C469">
        <v>129</v>
      </c>
      <c r="D469">
        <v>12000000</v>
      </c>
      <c r="E469">
        <v>14227</v>
      </c>
      <c r="F469">
        <v>30</v>
      </c>
      <c r="G469" t="e">
        <v>#N/A</v>
      </c>
      <c r="H469">
        <v>20</v>
      </c>
      <c r="I469">
        <v>1</v>
      </c>
      <c r="J469">
        <v>0</v>
      </c>
      <c r="K469">
        <v>1</v>
      </c>
      <c r="L469">
        <v>0</v>
      </c>
      <c r="M469">
        <v>20</v>
      </c>
      <c r="N469">
        <v>3.1007752418518066</v>
      </c>
      <c r="O469">
        <v>3.4011974334716797</v>
      </c>
      <c r="P469">
        <v>4.8598122596740723</v>
      </c>
      <c r="Q469">
        <v>16.300416946411133</v>
      </c>
      <c r="R469" t="e">
        <v>#N/A</v>
      </c>
      <c r="S469">
        <v>1.4111760854721069</v>
      </c>
      <c r="T469">
        <v>3.2188758850097656</v>
      </c>
      <c r="U469">
        <v>0</v>
      </c>
      <c r="V469">
        <v>0.18232154846191406</v>
      </c>
      <c r="W469">
        <v>0</v>
      </c>
      <c r="X469">
        <v>0.17768096923828125</v>
      </c>
      <c r="Y469">
        <v>4.2558670043945313E-2</v>
      </c>
      <c r="Z469">
        <v>9.562896728515625</v>
      </c>
      <c r="AA469">
        <v>-4.01611328125E-2</v>
      </c>
      <c r="AB469">
        <v>0</v>
      </c>
      <c r="AC469">
        <v>3.1007752418518066</v>
      </c>
      <c r="AD469">
        <v>1.4111760854721069</v>
      </c>
    </row>
    <row r="470" spans="1:30" x14ac:dyDescent="0.35">
      <c r="A470">
        <v>1987</v>
      </c>
      <c r="B470">
        <v>419486</v>
      </c>
      <c r="C470">
        <v>80</v>
      </c>
      <c r="D470">
        <v>7000000</v>
      </c>
      <c r="E470">
        <v>16000</v>
      </c>
      <c r="F470" t="e">
        <v>#N/A</v>
      </c>
      <c r="G470" t="e">
        <v>#N/A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 t="e">
        <v>#N/A</v>
      </c>
      <c r="P470">
        <v>4.3820266723632813</v>
      </c>
      <c r="Q470">
        <v>15.761420249938965</v>
      </c>
      <c r="R470" t="e">
        <v>#N/A</v>
      </c>
      <c r="S470">
        <v>0</v>
      </c>
      <c r="T470" t="e">
        <v>#N/A</v>
      </c>
      <c r="U470">
        <v>0</v>
      </c>
      <c r="V470" t="e">
        <v>#N/A</v>
      </c>
      <c r="W470">
        <v>0</v>
      </c>
      <c r="X470" t="e">
        <v>#N/A</v>
      </c>
      <c r="Y470" t="e">
        <v>#N/A</v>
      </c>
      <c r="Z470">
        <v>9.6803436279296875</v>
      </c>
      <c r="AA470" t="e">
        <v>#N/A</v>
      </c>
      <c r="AB470" t="e">
        <v>#N/A</v>
      </c>
      <c r="AC470" t="e">
        <v>#N/A</v>
      </c>
      <c r="AD470" t="e">
        <v>#N/A</v>
      </c>
    </row>
    <row r="471" spans="1:30" x14ac:dyDescent="0.35">
      <c r="A471">
        <v>1988</v>
      </c>
      <c r="B471">
        <v>419486</v>
      </c>
      <c r="C471">
        <v>90</v>
      </c>
      <c r="D471">
        <v>8500000</v>
      </c>
      <c r="E471">
        <v>17000</v>
      </c>
      <c r="F471" t="e">
        <v>#N/A</v>
      </c>
      <c r="G471" t="e">
        <v>#N/A</v>
      </c>
      <c r="H471">
        <v>0</v>
      </c>
      <c r="I471">
        <v>0</v>
      </c>
      <c r="J471">
        <v>0</v>
      </c>
      <c r="K471">
        <v>0</v>
      </c>
      <c r="L471">
        <v>1</v>
      </c>
      <c r="M471">
        <v>0</v>
      </c>
      <c r="N471">
        <v>0</v>
      </c>
      <c r="O471" t="e">
        <v>#N/A</v>
      </c>
      <c r="P471">
        <v>4.499809741973877</v>
      </c>
      <c r="Q471">
        <v>15.95557689666748</v>
      </c>
      <c r="R471" t="e">
        <v>#N/A</v>
      </c>
      <c r="S471">
        <v>0</v>
      </c>
      <c r="T471" t="e">
        <v>#N/A</v>
      </c>
      <c r="U471">
        <v>0</v>
      </c>
      <c r="V471" t="e">
        <v>#N/A</v>
      </c>
      <c r="W471">
        <v>0</v>
      </c>
      <c r="X471">
        <v>0.1177830696105957</v>
      </c>
      <c r="Y471">
        <v>0.19415664672851563</v>
      </c>
      <c r="Z471">
        <v>9.7409687042236328</v>
      </c>
      <c r="AA471">
        <v>6.0625076293945313E-2</v>
      </c>
      <c r="AB471">
        <v>0</v>
      </c>
      <c r="AC471">
        <v>0</v>
      </c>
      <c r="AD471">
        <v>0</v>
      </c>
    </row>
    <row r="472" spans="1:30" x14ac:dyDescent="0.35">
      <c r="A472">
        <v>1989</v>
      </c>
      <c r="B472">
        <v>419486</v>
      </c>
      <c r="C472">
        <v>100</v>
      </c>
      <c r="D472">
        <v>9900000</v>
      </c>
      <c r="E472">
        <v>18000</v>
      </c>
      <c r="F472" t="e">
        <v>#N/A</v>
      </c>
      <c r="G472" t="e">
        <v>#N/A</v>
      </c>
      <c r="H472">
        <v>40</v>
      </c>
      <c r="I472">
        <v>0</v>
      </c>
      <c r="J472">
        <v>1</v>
      </c>
      <c r="K472">
        <v>1</v>
      </c>
      <c r="L472">
        <v>0</v>
      </c>
      <c r="M472">
        <v>90</v>
      </c>
      <c r="N472">
        <v>36</v>
      </c>
      <c r="O472" t="e">
        <v>#N/A</v>
      </c>
      <c r="P472">
        <v>4.6051702499389648</v>
      </c>
      <c r="Q472">
        <v>16.10804557800293</v>
      </c>
      <c r="R472" t="e">
        <v>#N/A</v>
      </c>
      <c r="S472">
        <v>3.6109178066253662</v>
      </c>
      <c r="T472" t="e">
        <v>#N/A</v>
      </c>
      <c r="U472">
        <v>0</v>
      </c>
      <c r="V472" t="e">
        <v>#N/A</v>
      </c>
      <c r="W472">
        <v>1</v>
      </c>
      <c r="X472">
        <v>0.10536050796508789</v>
      </c>
      <c r="Y472">
        <v>0.15246868133544922</v>
      </c>
      <c r="Z472">
        <v>9.7981271743774414</v>
      </c>
      <c r="AA472">
        <v>5.7158470153808594E-2</v>
      </c>
      <c r="AB472">
        <v>0</v>
      </c>
      <c r="AC472">
        <v>36</v>
      </c>
      <c r="AD472">
        <v>3.6109178066253662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70C86-DC76-4048-86DA-B759089D98A4}">
  <dimension ref="A1:AB472"/>
  <sheetViews>
    <sheetView tabSelected="1" topLeftCell="I1" zoomScale="85" zoomScaleNormal="85" workbookViewId="0">
      <selection activeCell="R2" sqref="R2"/>
    </sheetView>
  </sheetViews>
  <sheetFormatPr baseColWidth="10" defaultRowHeight="14.5" x14ac:dyDescent="0.35"/>
  <cols>
    <col min="14" max="14" width="11.36328125" bestFit="1" customWidth="1"/>
    <col min="16" max="16" width="47.90625" bestFit="1" customWidth="1"/>
    <col min="18" max="18" width="52.81640625" style="2" bestFit="1" customWidth="1"/>
    <col min="22" max="22" width="11.36328125" bestFit="1" customWidth="1"/>
  </cols>
  <sheetData>
    <row r="1" spans="1:28" s="1" customFormat="1" x14ac:dyDescent="0.35">
      <c r="A1" s="1" t="s">
        <v>42</v>
      </c>
      <c r="B1" s="1" t="s">
        <v>47</v>
      </c>
      <c r="C1" s="1" t="s">
        <v>72</v>
      </c>
      <c r="D1" s="1" t="s">
        <v>45</v>
      </c>
      <c r="E1" s="1" t="s">
        <v>44</v>
      </c>
      <c r="F1" s="1" t="s">
        <v>55</v>
      </c>
      <c r="G1" s="1" t="s">
        <v>51</v>
      </c>
      <c r="H1" s="1" t="s">
        <v>73</v>
      </c>
      <c r="I1" s="1" t="s">
        <v>74</v>
      </c>
      <c r="J1" s="1" t="s">
        <v>50</v>
      </c>
      <c r="K1" s="1" t="s">
        <v>75</v>
      </c>
      <c r="L1" s="1" t="s">
        <v>76</v>
      </c>
      <c r="M1" s="1" t="s">
        <v>77</v>
      </c>
      <c r="N1" s="1" t="s">
        <v>78</v>
      </c>
      <c r="P1" s="3" t="s">
        <v>30</v>
      </c>
      <c r="Q1" s="4"/>
      <c r="R1" s="4" t="str" cm="1">
        <f t="array" ref="R1:R19">_xll.R.MR_Lineal(F1:F472,G1:I472,,,N1:N472,,,P2)</f>
        <v>R4XCL_ModeloEstimado</v>
      </c>
      <c r="S1" s="4"/>
      <c r="V1" s="4"/>
      <c r="W1" s="9"/>
      <c r="AB1" s="3"/>
    </row>
    <row r="2" spans="1:28" x14ac:dyDescent="0.35">
      <c r="A2">
        <v>1987</v>
      </c>
      <c r="B2">
        <v>5.9999998658895493E-2</v>
      </c>
      <c r="C2">
        <f t="shared" ref="C2:C65" si="0">LN(B2)</f>
        <v>-2.8134107391117782</v>
      </c>
      <c r="D2">
        <v>8000000</v>
      </c>
      <c r="E2">
        <v>70</v>
      </c>
      <c r="F2">
        <v>20</v>
      </c>
      <c r="G2">
        <v>0</v>
      </c>
      <c r="H2">
        <f t="shared" ref="H2:H65" si="1">LN(D2)</f>
        <v>15.89495209964411</v>
      </c>
      <c r="I2">
        <f t="shared" ref="I2:I65" si="2">LN(E2)</f>
        <v>4.2484952420493594</v>
      </c>
      <c r="J2">
        <v>0</v>
      </c>
      <c r="K2">
        <f t="shared" ref="K2:K65" si="3">IF(A2=1987,1,0)</f>
        <v>1</v>
      </c>
      <c r="L2">
        <f>IF(ISNUMBER(SUM(F2:I2)),1,0)</f>
        <v>1</v>
      </c>
      <c r="M2">
        <f t="shared" ref="M2:M65" si="4">IF(J2=0,1,0)</f>
        <v>1</v>
      </c>
      <c r="N2">
        <f>IF(SUM(K2:L2)=COUNT(K2:L2),0,1)</f>
        <v>0</v>
      </c>
      <c r="P2" s="7">
        <v>1</v>
      </c>
      <c r="R2" s="5" t="str">
        <v/>
      </c>
    </row>
    <row r="3" spans="1:28" x14ac:dyDescent="0.35">
      <c r="A3">
        <v>1987</v>
      </c>
      <c r="B3">
        <v>7</v>
      </c>
      <c r="C3">
        <f t="shared" si="0"/>
        <v>1.9459101490553132</v>
      </c>
      <c r="D3">
        <v>2101581</v>
      </c>
      <c r="E3">
        <v>14</v>
      </c>
      <c r="F3">
        <v>6.8571429252624512</v>
      </c>
      <c r="G3">
        <v>0</v>
      </c>
      <c r="H3">
        <f t="shared" si="1"/>
        <v>14.558200476581728</v>
      </c>
      <c r="I3">
        <f t="shared" si="2"/>
        <v>2.6390573296152584</v>
      </c>
      <c r="J3">
        <v>0</v>
      </c>
      <c r="K3">
        <f t="shared" si="3"/>
        <v>1</v>
      </c>
      <c r="L3">
        <f t="shared" ref="L3:L66" si="5">IF(ISNUMBER(SUM(F3:I3)),1,0)</f>
        <v>1</v>
      </c>
      <c r="M3">
        <f t="shared" si="4"/>
        <v>1</v>
      </c>
      <c r="N3">
        <f t="shared" ref="N3:N66" si="6">IF(SUM(K3:L3)=COUNT(K3:L3),0,1)</f>
        <v>0</v>
      </c>
      <c r="P3" s="3" t="s">
        <v>79</v>
      </c>
      <c r="R3" s="5" t="str">
        <v>===============================================</v>
      </c>
    </row>
    <row r="4" spans="1:28" x14ac:dyDescent="0.35">
      <c r="A4">
        <v>1987</v>
      </c>
      <c r="B4">
        <v>1</v>
      </c>
      <c r="C4">
        <f t="shared" si="0"/>
        <v>0</v>
      </c>
      <c r="D4">
        <v>3000000</v>
      </c>
      <c r="E4">
        <v>40</v>
      </c>
      <c r="F4">
        <v>0</v>
      </c>
      <c r="G4">
        <v>0</v>
      </c>
      <c r="H4">
        <f t="shared" si="1"/>
        <v>14.914122846632385</v>
      </c>
      <c r="I4">
        <f t="shared" si="2"/>
        <v>3.6888794541139363</v>
      </c>
      <c r="J4">
        <v>0</v>
      </c>
      <c r="K4">
        <f t="shared" si="3"/>
        <v>1</v>
      </c>
      <c r="L4">
        <f t="shared" si="5"/>
        <v>1</v>
      </c>
      <c r="M4">
        <f t="shared" si="4"/>
        <v>1</v>
      </c>
      <c r="N4">
        <f t="shared" si="6"/>
        <v>0</v>
      </c>
      <c r="P4" s="7">
        <v>1988</v>
      </c>
      <c r="R4" s="5" t="str">
        <v xml:space="preserve">                        Dependent variable:    </v>
      </c>
    </row>
    <row r="5" spans="1:28" x14ac:dyDescent="0.35">
      <c r="A5">
        <v>1987</v>
      </c>
      <c r="B5">
        <v>1.6799999475479126</v>
      </c>
      <c r="C5">
        <f t="shared" si="0"/>
        <v>0.51879376219368645</v>
      </c>
      <c r="D5">
        <v>4750000</v>
      </c>
      <c r="E5">
        <v>75</v>
      </c>
      <c r="F5">
        <v>1.2000000476837158</v>
      </c>
      <c r="G5">
        <v>0</v>
      </c>
      <c r="H5">
        <f t="shared" si="1"/>
        <v>15.373655176010823</v>
      </c>
      <c r="I5">
        <f t="shared" si="2"/>
        <v>4.3174881135363101</v>
      </c>
      <c r="J5">
        <v>0</v>
      </c>
      <c r="K5">
        <f t="shared" si="3"/>
        <v>1</v>
      </c>
      <c r="L5">
        <f t="shared" si="5"/>
        <v>1</v>
      </c>
      <c r="M5">
        <f t="shared" si="4"/>
        <v>1</v>
      </c>
      <c r="N5">
        <f t="shared" si="6"/>
        <v>0</v>
      </c>
      <c r="R5" s="5" t="str">
        <v xml:space="preserve">                    ---------------------------</v>
      </c>
    </row>
    <row r="6" spans="1:28" x14ac:dyDescent="0.35">
      <c r="A6">
        <v>1987</v>
      </c>
      <c r="B6">
        <v>1</v>
      </c>
      <c r="C6">
        <f t="shared" si="0"/>
        <v>0</v>
      </c>
      <c r="D6">
        <v>3500000</v>
      </c>
      <c r="E6">
        <v>5</v>
      </c>
      <c r="F6">
        <v>0</v>
      </c>
      <c r="G6">
        <v>0</v>
      </c>
      <c r="H6">
        <f t="shared" si="1"/>
        <v>15.068273526459642</v>
      </c>
      <c r="I6">
        <f t="shared" si="2"/>
        <v>1.6094379124341003</v>
      </c>
      <c r="J6">
        <v>0</v>
      </c>
      <c r="K6">
        <f t="shared" si="3"/>
        <v>1</v>
      </c>
      <c r="L6">
        <f t="shared" si="5"/>
        <v>1</v>
      </c>
      <c r="M6">
        <f t="shared" si="4"/>
        <v>1</v>
      </c>
      <c r="N6">
        <f t="shared" si="6"/>
        <v>0</v>
      </c>
      <c r="R6" s="5" t="str">
        <v xml:space="preserve">                              hrsemp           </v>
      </c>
    </row>
    <row r="7" spans="1:28" x14ac:dyDescent="0.35">
      <c r="A7">
        <v>1987</v>
      </c>
      <c r="B7">
        <v>10</v>
      </c>
      <c r="C7">
        <f t="shared" si="0"/>
        <v>2.3025850929940459</v>
      </c>
      <c r="D7">
        <v>990400</v>
      </c>
      <c r="E7">
        <v>8</v>
      </c>
      <c r="F7">
        <v>10</v>
      </c>
      <c r="G7">
        <v>0</v>
      </c>
      <c r="H7">
        <f t="shared" si="1"/>
        <v>13.805864180912469</v>
      </c>
      <c r="I7">
        <f t="shared" si="2"/>
        <v>2.0794415416798357</v>
      </c>
      <c r="J7">
        <v>0</v>
      </c>
      <c r="K7">
        <f t="shared" si="3"/>
        <v>1</v>
      </c>
      <c r="L7">
        <f t="shared" si="5"/>
        <v>1</v>
      </c>
      <c r="M7">
        <f t="shared" si="4"/>
        <v>1</v>
      </c>
      <c r="N7">
        <f t="shared" si="6"/>
        <v>0</v>
      </c>
      <c r="P7" s="8" t="s">
        <v>31</v>
      </c>
      <c r="R7" s="5" t="str">
        <v>-----------------------------------------------</v>
      </c>
    </row>
    <row r="8" spans="1:28" x14ac:dyDescent="0.35">
      <c r="A8">
        <v>1987</v>
      </c>
      <c r="B8">
        <v>0.6600000262260437</v>
      </c>
      <c r="C8">
        <f t="shared" si="0"/>
        <v>-0.41551540422523675</v>
      </c>
      <c r="D8">
        <v>10507000</v>
      </c>
      <c r="E8">
        <v>124</v>
      </c>
      <c r="F8">
        <v>3.4677419662475586</v>
      </c>
      <c r="G8">
        <v>0</v>
      </c>
      <c r="H8">
        <f t="shared" si="1"/>
        <v>16.167552259670913</v>
      </c>
      <c r="I8">
        <f t="shared" si="2"/>
        <v>4.8202815656050371</v>
      </c>
      <c r="J8">
        <v>0</v>
      </c>
      <c r="K8">
        <f t="shared" si="3"/>
        <v>1</v>
      </c>
      <c r="L8">
        <f t="shared" si="5"/>
        <v>1</v>
      </c>
      <c r="M8">
        <f t="shared" si="4"/>
        <v>1</v>
      </c>
      <c r="N8">
        <f t="shared" si="6"/>
        <v>0</v>
      </c>
      <c r="P8" s="8" t="s">
        <v>32</v>
      </c>
      <c r="R8" s="5" t="str">
        <v xml:space="preserve">grant                -6.539 (-24.693, 11.615)  </v>
      </c>
    </row>
    <row r="9" spans="1:28" x14ac:dyDescent="0.35">
      <c r="A9">
        <v>1987</v>
      </c>
      <c r="B9">
        <v>1</v>
      </c>
      <c r="C9">
        <f t="shared" si="0"/>
        <v>0</v>
      </c>
      <c r="D9">
        <v>1850000</v>
      </c>
      <c r="E9">
        <v>11</v>
      </c>
      <c r="F9">
        <v>0</v>
      </c>
      <c r="G9">
        <v>0</v>
      </c>
      <c r="H9">
        <f t="shared" si="1"/>
        <v>14.430696197054507</v>
      </c>
      <c r="I9">
        <f t="shared" si="2"/>
        <v>2.3978952727983707</v>
      </c>
      <c r="J9">
        <v>0</v>
      </c>
      <c r="K9">
        <f t="shared" si="3"/>
        <v>1</v>
      </c>
      <c r="L9">
        <f t="shared" si="5"/>
        <v>1</v>
      </c>
      <c r="M9">
        <f t="shared" si="4"/>
        <v>1</v>
      </c>
      <c r="N9">
        <f t="shared" si="6"/>
        <v>0</v>
      </c>
      <c r="P9" s="8" t="s">
        <v>33</v>
      </c>
      <c r="R9" s="5" t="str">
        <v xml:space="preserve">Log_Sales              3.970 (-1.661, 9.600)   </v>
      </c>
    </row>
    <row r="10" spans="1:28" x14ac:dyDescent="0.35">
      <c r="A10">
        <v>1987</v>
      </c>
      <c r="B10">
        <v>6</v>
      </c>
      <c r="C10">
        <f t="shared" si="0"/>
        <v>1.791759469228055</v>
      </c>
      <c r="D10">
        <v>1269000</v>
      </c>
      <c r="E10">
        <v>30</v>
      </c>
      <c r="F10">
        <v>0</v>
      </c>
      <c r="G10">
        <v>0</v>
      </c>
      <c r="H10">
        <f t="shared" si="1"/>
        <v>14.053739746696525</v>
      </c>
      <c r="I10">
        <f t="shared" si="2"/>
        <v>3.4011973816621555</v>
      </c>
      <c r="J10">
        <v>0</v>
      </c>
      <c r="K10">
        <f t="shared" si="3"/>
        <v>1</v>
      </c>
      <c r="L10">
        <f t="shared" si="5"/>
        <v>1</v>
      </c>
      <c r="M10">
        <f t="shared" si="4"/>
        <v>1</v>
      </c>
      <c r="N10">
        <f t="shared" si="6"/>
        <v>0</v>
      </c>
      <c r="P10" s="8" t="s">
        <v>34</v>
      </c>
      <c r="R10" s="5" t="str">
        <v>Log_employ          -8.453*** (-14.505, -2.400)</v>
      </c>
    </row>
    <row r="11" spans="1:28" x14ac:dyDescent="0.35">
      <c r="A11">
        <v>1987</v>
      </c>
      <c r="B11">
        <v>2</v>
      </c>
      <c r="C11">
        <f t="shared" si="0"/>
        <v>0.69314718055994529</v>
      </c>
      <c r="D11">
        <v>2000000</v>
      </c>
      <c r="E11">
        <v>15</v>
      </c>
      <c r="F11">
        <v>4</v>
      </c>
      <c r="G11">
        <v>0</v>
      </c>
      <c r="H11">
        <f t="shared" si="1"/>
        <v>14.508657738524219</v>
      </c>
      <c r="I11">
        <f t="shared" si="2"/>
        <v>2.7080502011022101</v>
      </c>
      <c r="J11">
        <v>0</v>
      </c>
      <c r="K11">
        <f t="shared" si="3"/>
        <v>1</v>
      </c>
      <c r="L11">
        <f t="shared" si="5"/>
        <v>1</v>
      </c>
      <c r="M11">
        <f t="shared" si="4"/>
        <v>1</v>
      </c>
      <c r="N11">
        <f t="shared" si="6"/>
        <v>0</v>
      </c>
      <c r="P11" s="8" t="s">
        <v>35</v>
      </c>
      <c r="R11" s="5" t="str">
        <v xml:space="preserve">Constant             -19.736 (-87.532, 48.061) </v>
      </c>
    </row>
    <row r="12" spans="1:28" x14ac:dyDescent="0.35">
      <c r="A12">
        <v>1987</v>
      </c>
      <c r="B12">
        <v>1.25</v>
      </c>
      <c r="C12">
        <f t="shared" si="0"/>
        <v>0.22314355131420976</v>
      </c>
      <c r="D12">
        <v>3330457</v>
      </c>
      <c r="E12">
        <v>60</v>
      </c>
      <c r="F12">
        <v>0</v>
      </c>
      <c r="G12">
        <v>0</v>
      </c>
      <c r="H12">
        <f t="shared" si="1"/>
        <v>15.018620089777695</v>
      </c>
      <c r="I12">
        <f t="shared" si="2"/>
        <v>4.0943445622221004</v>
      </c>
      <c r="J12">
        <v>0</v>
      </c>
      <c r="K12">
        <f t="shared" si="3"/>
        <v>1</v>
      </c>
      <c r="L12">
        <f t="shared" si="5"/>
        <v>1</v>
      </c>
      <c r="M12">
        <f t="shared" si="4"/>
        <v>1</v>
      </c>
      <c r="N12">
        <f t="shared" si="6"/>
        <v>0</v>
      </c>
      <c r="P12" s="8" t="s">
        <v>36</v>
      </c>
      <c r="R12" s="5" t="str">
        <v>-----------------------------------------------</v>
      </c>
    </row>
    <row r="13" spans="1:28" x14ac:dyDescent="0.35">
      <c r="A13">
        <v>1987</v>
      </c>
      <c r="B13">
        <v>1.059999942779541</v>
      </c>
      <c r="C13">
        <f t="shared" si="0"/>
        <v>5.8268854142409239E-2</v>
      </c>
      <c r="D13">
        <v>3870000</v>
      </c>
      <c r="E13">
        <v>60</v>
      </c>
      <c r="F13">
        <v>16.666666030883789</v>
      </c>
      <c r="G13">
        <v>0</v>
      </c>
      <c r="H13">
        <f t="shared" si="1"/>
        <v>15.168765065005964</v>
      </c>
      <c r="I13">
        <f t="shared" si="2"/>
        <v>4.0943445622221004</v>
      </c>
      <c r="J13">
        <v>0</v>
      </c>
      <c r="K13">
        <f t="shared" si="3"/>
        <v>1</v>
      </c>
      <c r="L13">
        <f t="shared" si="5"/>
        <v>1</v>
      </c>
      <c r="M13">
        <f t="shared" si="4"/>
        <v>1</v>
      </c>
      <c r="N13">
        <f t="shared" si="6"/>
        <v>0</v>
      </c>
      <c r="P13" s="8" t="s">
        <v>37</v>
      </c>
      <c r="R13" s="5" t="str">
        <v xml:space="preserve">Observations                    104            </v>
      </c>
    </row>
    <row r="14" spans="1:28" x14ac:dyDescent="0.35">
      <c r="A14">
        <v>1987</v>
      </c>
      <c r="B14">
        <v>8.1800003051757813</v>
      </c>
      <c r="C14">
        <f t="shared" si="0"/>
        <v>2.1016921879222079</v>
      </c>
      <c r="D14">
        <v>11000000</v>
      </c>
      <c r="E14">
        <v>150</v>
      </c>
      <c r="F14">
        <v>1.3333333730697632</v>
      </c>
      <c r="G14">
        <v>0</v>
      </c>
      <c r="H14">
        <f t="shared" si="1"/>
        <v>16.213405830762646</v>
      </c>
      <c r="I14">
        <f t="shared" si="2"/>
        <v>5.0106352940962555</v>
      </c>
      <c r="J14">
        <v>0</v>
      </c>
      <c r="K14">
        <f t="shared" si="3"/>
        <v>1</v>
      </c>
      <c r="L14">
        <f t="shared" si="5"/>
        <v>1</v>
      </c>
      <c r="M14">
        <f t="shared" si="4"/>
        <v>1</v>
      </c>
      <c r="N14">
        <f t="shared" si="6"/>
        <v>0</v>
      </c>
      <c r="P14" s="8" t="s">
        <v>38</v>
      </c>
      <c r="R14" s="2" t="str">
        <v xml:space="preserve">R2                             0.101           </v>
      </c>
    </row>
    <row r="15" spans="1:28" x14ac:dyDescent="0.35">
      <c r="A15">
        <v>1987</v>
      </c>
      <c r="B15">
        <v>1.6699999570846558</v>
      </c>
      <c r="C15">
        <f t="shared" si="0"/>
        <v>0.51282360073085254</v>
      </c>
      <c r="D15">
        <v>6000000</v>
      </c>
      <c r="E15">
        <v>80</v>
      </c>
      <c r="F15">
        <v>0.3125</v>
      </c>
      <c r="G15">
        <v>0</v>
      </c>
      <c r="H15">
        <f t="shared" si="1"/>
        <v>15.60727002719233</v>
      </c>
      <c r="I15">
        <f t="shared" si="2"/>
        <v>4.3820266346738812</v>
      </c>
      <c r="J15">
        <v>0</v>
      </c>
      <c r="K15">
        <f t="shared" si="3"/>
        <v>1</v>
      </c>
      <c r="L15">
        <f t="shared" si="5"/>
        <v>1</v>
      </c>
      <c r="M15">
        <f t="shared" si="4"/>
        <v>1</v>
      </c>
      <c r="N15">
        <f t="shared" si="6"/>
        <v>0</v>
      </c>
      <c r="P15" s="8" t="s">
        <v>39</v>
      </c>
      <c r="R15" s="2" t="str">
        <v xml:space="preserve">Adjusted R2                    0.074           </v>
      </c>
    </row>
    <row r="16" spans="1:28" x14ac:dyDescent="0.35">
      <c r="A16">
        <v>1987</v>
      </c>
      <c r="B16">
        <v>0.98000001907348633</v>
      </c>
      <c r="C16">
        <f t="shared" si="0"/>
        <v>-2.0202687854778488E-2</v>
      </c>
      <c r="D16">
        <v>307501</v>
      </c>
      <c r="E16">
        <v>10</v>
      </c>
      <c r="F16">
        <v>10</v>
      </c>
      <c r="G16">
        <v>0</v>
      </c>
      <c r="H16">
        <f t="shared" si="1"/>
        <v>12.636233618255941</v>
      </c>
      <c r="I16">
        <f t="shared" si="2"/>
        <v>2.3025850929940459</v>
      </c>
      <c r="J16">
        <v>0</v>
      </c>
      <c r="K16">
        <f t="shared" si="3"/>
        <v>1</v>
      </c>
      <c r="L16">
        <f t="shared" si="5"/>
        <v>1</v>
      </c>
      <c r="M16">
        <f t="shared" si="4"/>
        <v>1</v>
      </c>
      <c r="N16">
        <f t="shared" si="6"/>
        <v>0</v>
      </c>
      <c r="P16" s="8" t="s">
        <v>40</v>
      </c>
      <c r="R16" s="2" t="str">
        <v xml:space="preserve">Residual Std. Error      17.908 (df = 100)     </v>
      </c>
    </row>
    <row r="17" spans="1:18" x14ac:dyDescent="0.35">
      <c r="A17">
        <v>1987</v>
      </c>
      <c r="B17">
        <v>1</v>
      </c>
      <c r="C17">
        <f t="shared" si="0"/>
        <v>0</v>
      </c>
      <c r="D17">
        <v>1608573</v>
      </c>
      <c r="E17">
        <v>16</v>
      </c>
      <c r="F17">
        <v>3.125</v>
      </c>
      <c r="G17">
        <v>0</v>
      </c>
      <c r="H17">
        <f t="shared" si="1"/>
        <v>14.290858008529442</v>
      </c>
      <c r="I17">
        <f t="shared" si="2"/>
        <v>2.7725887222397811</v>
      </c>
      <c r="J17">
        <v>0</v>
      </c>
      <c r="K17">
        <f t="shared" si="3"/>
        <v>1</v>
      </c>
      <c r="L17">
        <f t="shared" si="5"/>
        <v>1</v>
      </c>
      <c r="M17">
        <f t="shared" si="4"/>
        <v>1</v>
      </c>
      <c r="N17">
        <f t="shared" si="6"/>
        <v>0</v>
      </c>
      <c r="P17" s="8" t="s">
        <v>41</v>
      </c>
      <c r="R17" s="2" t="str">
        <v xml:space="preserve">F Statistic            3.757** (df = 3; 100)   </v>
      </c>
    </row>
    <row r="18" spans="1:18" x14ac:dyDescent="0.35">
      <c r="A18">
        <v>1987</v>
      </c>
      <c r="B18">
        <v>0.44999998807907104</v>
      </c>
      <c r="C18">
        <f t="shared" si="0"/>
        <v>-0.79850772270872517</v>
      </c>
      <c r="D18">
        <v>10467040</v>
      </c>
      <c r="E18">
        <v>72</v>
      </c>
      <c r="F18">
        <v>9.3055553436279297</v>
      </c>
      <c r="G18">
        <v>0</v>
      </c>
      <c r="H18">
        <f t="shared" si="1"/>
        <v>16.163741830364064</v>
      </c>
      <c r="I18">
        <f t="shared" si="2"/>
        <v>4.2766661190160553</v>
      </c>
      <c r="J18">
        <v>0</v>
      </c>
      <c r="K18">
        <f t="shared" si="3"/>
        <v>1</v>
      </c>
      <c r="L18">
        <f t="shared" si="5"/>
        <v>1</v>
      </c>
      <c r="M18">
        <f t="shared" si="4"/>
        <v>1</v>
      </c>
      <c r="N18">
        <f t="shared" si="6"/>
        <v>0</v>
      </c>
      <c r="R18" s="2" t="str">
        <v>===============================================</v>
      </c>
    </row>
    <row r="19" spans="1:18" x14ac:dyDescent="0.35">
      <c r="A19">
        <v>1987</v>
      </c>
      <c r="B19">
        <v>9.9999997764825821E-3</v>
      </c>
      <c r="C19">
        <f t="shared" si="0"/>
        <v>-4.6051702083398336</v>
      </c>
      <c r="D19">
        <v>5449674</v>
      </c>
      <c r="E19">
        <v>7</v>
      </c>
      <c r="F19">
        <v>40</v>
      </c>
      <c r="G19">
        <v>0</v>
      </c>
      <c r="H19">
        <f t="shared" si="1"/>
        <v>15.511066348336586</v>
      </c>
      <c r="I19">
        <f t="shared" si="2"/>
        <v>1.9459101490553132</v>
      </c>
      <c r="J19">
        <v>0</v>
      </c>
      <c r="K19">
        <f t="shared" si="3"/>
        <v>1</v>
      </c>
      <c r="L19">
        <f t="shared" si="5"/>
        <v>1</v>
      </c>
      <c r="M19">
        <f t="shared" si="4"/>
        <v>1</v>
      </c>
      <c r="N19">
        <f t="shared" si="6"/>
        <v>0</v>
      </c>
      <c r="P19">
        <v>471</v>
      </c>
      <c r="R19" s="2" t="str">
        <v>Note:               *p&lt;0.1; **p&lt;0.05; ***p&lt;0.01</v>
      </c>
    </row>
    <row r="20" spans="1:18" x14ac:dyDescent="0.35">
      <c r="A20">
        <v>1987</v>
      </c>
      <c r="B20">
        <v>7</v>
      </c>
      <c r="C20">
        <f t="shared" si="0"/>
        <v>1.9459101490553132</v>
      </c>
      <c r="D20">
        <v>1083644</v>
      </c>
      <c r="E20">
        <v>17</v>
      </c>
      <c r="F20">
        <v>19.764705657958984</v>
      </c>
      <c r="G20">
        <v>0</v>
      </c>
      <c r="H20">
        <f t="shared" si="1"/>
        <v>13.895839993758143</v>
      </c>
      <c r="I20">
        <f t="shared" si="2"/>
        <v>2.8332133440562162</v>
      </c>
      <c r="J20">
        <v>0</v>
      </c>
      <c r="K20">
        <f t="shared" si="3"/>
        <v>1</v>
      </c>
      <c r="L20">
        <f t="shared" si="5"/>
        <v>1</v>
      </c>
      <c r="M20">
        <f t="shared" si="4"/>
        <v>1</v>
      </c>
      <c r="N20">
        <f t="shared" si="6"/>
        <v>0</v>
      </c>
      <c r="P20">
        <v>367</v>
      </c>
    </row>
    <row r="21" spans="1:18" x14ac:dyDescent="0.35">
      <c r="A21">
        <v>1987</v>
      </c>
      <c r="B21">
        <v>2</v>
      </c>
      <c r="C21">
        <f t="shared" si="0"/>
        <v>0.69314718055994529</v>
      </c>
      <c r="D21">
        <v>3499895</v>
      </c>
      <c r="E21">
        <v>20</v>
      </c>
      <c r="F21">
        <v>0</v>
      </c>
      <c r="G21">
        <v>0</v>
      </c>
      <c r="H21">
        <f t="shared" si="1"/>
        <v>15.068243526009633</v>
      </c>
      <c r="I21">
        <f t="shared" si="2"/>
        <v>2.9957322735539909</v>
      </c>
      <c r="J21">
        <v>0</v>
      </c>
      <c r="K21">
        <f t="shared" si="3"/>
        <v>1</v>
      </c>
      <c r="L21">
        <f t="shared" si="5"/>
        <v>1</v>
      </c>
      <c r="M21">
        <f t="shared" si="4"/>
        <v>1</v>
      </c>
      <c r="N21">
        <f t="shared" si="6"/>
        <v>0</v>
      </c>
      <c r="P21">
        <f>P19-P20</f>
        <v>104</v>
      </c>
    </row>
    <row r="22" spans="1:18" x14ac:dyDescent="0.35">
      <c r="A22">
        <v>1987</v>
      </c>
      <c r="B22">
        <v>1.3899999856948853</v>
      </c>
      <c r="C22">
        <f t="shared" si="0"/>
        <v>0.32930373685115089</v>
      </c>
      <c r="D22">
        <v>564694</v>
      </c>
      <c r="E22">
        <v>6</v>
      </c>
      <c r="F22">
        <v>0</v>
      </c>
      <c r="G22">
        <v>0</v>
      </c>
      <c r="H22">
        <f t="shared" si="1"/>
        <v>13.244039270493802</v>
      </c>
      <c r="I22">
        <f t="shared" si="2"/>
        <v>1.791759469228055</v>
      </c>
      <c r="J22">
        <v>0</v>
      </c>
      <c r="K22">
        <f t="shared" si="3"/>
        <v>1</v>
      </c>
      <c r="L22">
        <f t="shared" si="5"/>
        <v>1</v>
      </c>
      <c r="M22">
        <f t="shared" si="4"/>
        <v>1</v>
      </c>
      <c r="N22">
        <f t="shared" si="6"/>
        <v>0</v>
      </c>
    </row>
    <row r="23" spans="1:18" x14ac:dyDescent="0.35">
      <c r="A23">
        <v>1987</v>
      </c>
      <c r="B23">
        <v>20.5</v>
      </c>
      <c r="C23">
        <f t="shared" si="0"/>
        <v>3.0204248861443626</v>
      </c>
      <c r="D23">
        <v>4200000</v>
      </c>
      <c r="E23">
        <v>35</v>
      </c>
      <c r="F23">
        <v>10.285714149475098</v>
      </c>
      <c r="G23">
        <v>0</v>
      </c>
      <c r="H23">
        <f t="shared" si="1"/>
        <v>15.250595083253597</v>
      </c>
      <c r="I23">
        <f t="shared" si="2"/>
        <v>3.5553480614894135</v>
      </c>
      <c r="J23">
        <v>0</v>
      </c>
      <c r="K23">
        <f t="shared" si="3"/>
        <v>1</v>
      </c>
      <c r="L23">
        <f t="shared" si="5"/>
        <v>1</v>
      </c>
      <c r="M23">
        <f t="shared" si="4"/>
        <v>1</v>
      </c>
      <c r="N23">
        <f t="shared" si="6"/>
        <v>0</v>
      </c>
    </row>
    <row r="24" spans="1:18" x14ac:dyDescent="0.35">
      <c r="A24">
        <v>1987</v>
      </c>
      <c r="B24">
        <v>1.5</v>
      </c>
      <c r="C24">
        <f t="shared" si="0"/>
        <v>0.40546510810816438</v>
      </c>
      <c r="D24">
        <v>1200000</v>
      </c>
      <c r="E24">
        <v>13</v>
      </c>
      <c r="F24">
        <v>0</v>
      </c>
      <c r="G24">
        <v>0</v>
      </c>
      <c r="H24">
        <f t="shared" si="1"/>
        <v>13.997832114758229</v>
      </c>
      <c r="I24">
        <f t="shared" si="2"/>
        <v>2.5649493574615367</v>
      </c>
      <c r="J24">
        <v>0</v>
      </c>
      <c r="K24">
        <f t="shared" si="3"/>
        <v>1</v>
      </c>
      <c r="L24">
        <f t="shared" si="5"/>
        <v>1</v>
      </c>
      <c r="M24">
        <f t="shared" si="4"/>
        <v>1</v>
      </c>
      <c r="N24">
        <f t="shared" si="6"/>
        <v>0</v>
      </c>
    </row>
    <row r="25" spans="1:18" x14ac:dyDescent="0.35">
      <c r="A25">
        <v>1987</v>
      </c>
      <c r="B25">
        <v>1</v>
      </c>
      <c r="C25">
        <f t="shared" si="0"/>
        <v>0</v>
      </c>
      <c r="D25">
        <v>18050000</v>
      </c>
      <c r="E25">
        <v>262</v>
      </c>
      <c r="F25">
        <v>0</v>
      </c>
      <c r="G25">
        <v>0</v>
      </c>
      <c r="H25">
        <f t="shared" si="1"/>
        <v>16.708656242743164</v>
      </c>
      <c r="I25">
        <f t="shared" si="2"/>
        <v>5.5683445037610966</v>
      </c>
      <c r="J25">
        <v>0</v>
      </c>
      <c r="K25">
        <f t="shared" si="3"/>
        <v>1</v>
      </c>
      <c r="L25">
        <f t="shared" si="5"/>
        <v>1</v>
      </c>
      <c r="M25">
        <f t="shared" si="4"/>
        <v>1</v>
      </c>
      <c r="N25">
        <f t="shared" si="6"/>
        <v>0</v>
      </c>
    </row>
    <row r="26" spans="1:18" x14ac:dyDescent="0.35">
      <c r="A26">
        <v>1987</v>
      </c>
      <c r="B26">
        <v>2</v>
      </c>
      <c r="C26">
        <f t="shared" si="0"/>
        <v>0.69314718055994529</v>
      </c>
      <c r="D26">
        <v>6870314</v>
      </c>
      <c r="E26">
        <v>60</v>
      </c>
      <c r="F26">
        <v>50</v>
      </c>
      <c r="G26">
        <v>0</v>
      </c>
      <c r="H26">
        <f t="shared" si="1"/>
        <v>15.742720369122022</v>
      </c>
      <c r="I26">
        <f t="shared" si="2"/>
        <v>4.0943445622221004</v>
      </c>
      <c r="J26">
        <v>0</v>
      </c>
      <c r="K26">
        <f t="shared" si="3"/>
        <v>1</v>
      </c>
      <c r="L26">
        <f t="shared" si="5"/>
        <v>1</v>
      </c>
      <c r="M26">
        <f t="shared" si="4"/>
        <v>1</v>
      </c>
      <c r="N26">
        <f t="shared" si="6"/>
        <v>0</v>
      </c>
    </row>
    <row r="27" spans="1:18" x14ac:dyDescent="0.35">
      <c r="A27">
        <v>1987</v>
      </c>
      <c r="B27">
        <v>2.7100000381469727</v>
      </c>
      <c r="C27">
        <f t="shared" si="0"/>
        <v>0.99694864896798308</v>
      </c>
      <c r="D27">
        <v>2700000</v>
      </c>
      <c r="E27">
        <v>20</v>
      </c>
      <c r="F27">
        <v>12.5</v>
      </c>
      <c r="G27">
        <v>0</v>
      </c>
      <c r="H27">
        <f t="shared" si="1"/>
        <v>14.808762330974558</v>
      </c>
      <c r="I27">
        <f t="shared" si="2"/>
        <v>2.9957322735539909</v>
      </c>
      <c r="J27">
        <v>0</v>
      </c>
      <c r="K27">
        <f t="shared" si="3"/>
        <v>1</v>
      </c>
      <c r="L27">
        <f t="shared" si="5"/>
        <v>1</v>
      </c>
      <c r="M27">
        <f t="shared" si="4"/>
        <v>1</v>
      </c>
      <c r="N27">
        <f t="shared" si="6"/>
        <v>0</v>
      </c>
    </row>
    <row r="28" spans="1:18" x14ac:dyDescent="0.35">
      <c r="A28">
        <v>1987</v>
      </c>
      <c r="B28">
        <v>0.64999997615814209</v>
      </c>
      <c r="C28">
        <f t="shared" si="0"/>
        <v>-0.43078295277223633</v>
      </c>
      <c r="D28">
        <v>1585000</v>
      </c>
      <c r="E28">
        <v>14</v>
      </c>
      <c r="F28">
        <v>4.2857141494750977</v>
      </c>
      <c r="G28">
        <v>0</v>
      </c>
      <c r="H28">
        <f t="shared" si="1"/>
        <v>14.276094965293519</v>
      </c>
      <c r="I28">
        <f t="shared" si="2"/>
        <v>2.6390573296152584</v>
      </c>
      <c r="J28">
        <v>0</v>
      </c>
      <c r="K28">
        <f t="shared" si="3"/>
        <v>1</v>
      </c>
      <c r="L28">
        <f t="shared" si="5"/>
        <v>1</v>
      </c>
      <c r="M28">
        <f t="shared" si="4"/>
        <v>1</v>
      </c>
      <c r="N28">
        <f t="shared" si="6"/>
        <v>0</v>
      </c>
    </row>
    <row r="29" spans="1:18" x14ac:dyDescent="0.35">
      <c r="A29">
        <v>1987</v>
      </c>
      <c r="B29">
        <v>11</v>
      </c>
      <c r="C29">
        <f t="shared" si="0"/>
        <v>2.3978952727983707</v>
      </c>
      <c r="D29">
        <v>2400000</v>
      </c>
      <c r="E29">
        <v>40</v>
      </c>
      <c r="F29">
        <v>0.5</v>
      </c>
      <c r="G29">
        <v>0</v>
      </c>
      <c r="H29">
        <f t="shared" si="1"/>
        <v>14.690979295318174</v>
      </c>
      <c r="I29">
        <f t="shared" si="2"/>
        <v>3.6888794541139363</v>
      </c>
      <c r="J29">
        <v>0</v>
      </c>
      <c r="K29">
        <f t="shared" si="3"/>
        <v>1</v>
      </c>
      <c r="L29">
        <f t="shared" si="5"/>
        <v>1</v>
      </c>
      <c r="M29">
        <f t="shared" si="4"/>
        <v>1</v>
      </c>
      <c r="N29">
        <f t="shared" si="6"/>
        <v>0</v>
      </c>
    </row>
    <row r="30" spans="1:18" x14ac:dyDescent="0.35">
      <c r="A30">
        <v>1987</v>
      </c>
      <c r="B30">
        <v>2.25</v>
      </c>
      <c r="C30">
        <f t="shared" si="0"/>
        <v>0.81093021621632877</v>
      </c>
      <c r="D30">
        <v>8450000</v>
      </c>
      <c r="E30">
        <v>75</v>
      </c>
      <c r="F30">
        <v>10.666666984558105</v>
      </c>
      <c r="G30">
        <v>0</v>
      </c>
      <c r="H30">
        <f t="shared" si="1"/>
        <v>15.949676999333356</v>
      </c>
      <c r="I30">
        <f t="shared" si="2"/>
        <v>4.3174881135363101</v>
      </c>
      <c r="J30">
        <v>0</v>
      </c>
      <c r="K30">
        <f t="shared" si="3"/>
        <v>1</v>
      </c>
      <c r="L30">
        <f t="shared" si="5"/>
        <v>1</v>
      </c>
      <c r="M30">
        <f t="shared" si="4"/>
        <v>1</v>
      </c>
      <c r="N30">
        <f t="shared" si="6"/>
        <v>0</v>
      </c>
    </row>
    <row r="31" spans="1:18" x14ac:dyDescent="0.35">
      <c r="A31">
        <v>1987</v>
      </c>
      <c r="B31" t="e">
        <v>#N/A</v>
      </c>
      <c r="C31" t="e">
        <f t="shared" si="0"/>
        <v>#N/A</v>
      </c>
      <c r="D31">
        <v>47000000</v>
      </c>
      <c r="E31">
        <v>100</v>
      </c>
      <c r="F31">
        <v>12</v>
      </c>
      <c r="G31">
        <v>0</v>
      </c>
      <c r="H31">
        <f t="shared" si="1"/>
        <v>17.665658159674333</v>
      </c>
      <c r="I31">
        <f t="shared" si="2"/>
        <v>4.6051701859880918</v>
      </c>
      <c r="J31">
        <v>0</v>
      </c>
      <c r="K31">
        <f t="shared" si="3"/>
        <v>1</v>
      </c>
      <c r="L31">
        <f t="shared" si="5"/>
        <v>1</v>
      </c>
      <c r="M31">
        <f t="shared" si="4"/>
        <v>1</v>
      </c>
      <c r="N31">
        <f t="shared" si="6"/>
        <v>0</v>
      </c>
    </row>
    <row r="32" spans="1:18" x14ac:dyDescent="0.35">
      <c r="A32">
        <v>1987</v>
      </c>
      <c r="B32" t="e">
        <v>#N/A</v>
      </c>
      <c r="C32" t="e">
        <f t="shared" si="0"/>
        <v>#N/A</v>
      </c>
      <c r="D32">
        <v>1560000</v>
      </c>
      <c r="E32">
        <v>12</v>
      </c>
      <c r="F32">
        <v>12</v>
      </c>
      <c r="G32">
        <v>0</v>
      </c>
      <c r="H32">
        <f t="shared" si="1"/>
        <v>14.26019637922572</v>
      </c>
      <c r="I32">
        <f t="shared" si="2"/>
        <v>2.4849066497880004</v>
      </c>
      <c r="J32">
        <v>0</v>
      </c>
      <c r="K32">
        <f t="shared" si="3"/>
        <v>1</v>
      </c>
      <c r="L32">
        <f t="shared" si="5"/>
        <v>1</v>
      </c>
      <c r="M32">
        <f t="shared" si="4"/>
        <v>1</v>
      </c>
      <c r="N32">
        <f t="shared" si="6"/>
        <v>0</v>
      </c>
    </row>
    <row r="33" spans="1:14" x14ac:dyDescent="0.35">
      <c r="A33">
        <v>1987</v>
      </c>
      <c r="B33" t="e">
        <v>#N/A</v>
      </c>
      <c r="C33" t="e">
        <f t="shared" si="0"/>
        <v>#N/A</v>
      </c>
      <c r="D33">
        <v>750000</v>
      </c>
      <c r="E33">
        <v>20</v>
      </c>
      <c r="F33">
        <v>37.5</v>
      </c>
      <c r="G33">
        <v>0</v>
      </c>
      <c r="H33">
        <f t="shared" si="1"/>
        <v>13.527828485512494</v>
      </c>
      <c r="I33">
        <f t="shared" si="2"/>
        <v>2.9957322735539909</v>
      </c>
      <c r="J33">
        <v>0</v>
      </c>
      <c r="K33">
        <f t="shared" si="3"/>
        <v>1</v>
      </c>
      <c r="L33">
        <f t="shared" si="5"/>
        <v>1</v>
      </c>
      <c r="M33">
        <f t="shared" si="4"/>
        <v>1</v>
      </c>
      <c r="N33">
        <f t="shared" si="6"/>
        <v>0</v>
      </c>
    </row>
    <row r="34" spans="1:14" x14ac:dyDescent="0.35">
      <c r="A34">
        <v>1987</v>
      </c>
      <c r="B34" t="e">
        <v>#N/A</v>
      </c>
      <c r="C34" t="e">
        <f t="shared" si="0"/>
        <v>#N/A</v>
      </c>
      <c r="D34">
        <v>23741000</v>
      </c>
      <c r="E34">
        <v>200</v>
      </c>
      <c r="F34">
        <v>0</v>
      </c>
      <c r="G34">
        <v>0</v>
      </c>
      <c r="H34">
        <f t="shared" si="1"/>
        <v>16.982714069257806</v>
      </c>
      <c r="I34">
        <f t="shared" si="2"/>
        <v>5.2983173665480363</v>
      </c>
      <c r="J34">
        <v>0</v>
      </c>
      <c r="K34">
        <f t="shared" si="3"/>
        <v>1</v>
      </c>
      <c r="L34">
        <f t="shared" si="5"/>
        <v>1</v>
      </c>
      <c r="M34">
        <f t="shared" si="4"/>
        <v>1</v>
      </c>
      <c r="N34">
        <f t="shared" si="6"/>
        <v>0</v>
      </c>
    </row>
    <row r="35" spans="1:14" x14ac:dyDescent="0.35">
      <c r="A35">
        <v>1987</v>
      </c>
      <c r="B35" t="e">
        <v>#N/A</v>
      </c>
      <c r="C35" t="e">
        <f t="shared" si="0"/>
        <v>#N/A</v>
      </c>
      <c r="D35">
        <v>1413900</v>
      </c>
      <c r="E35">
        <v>15</v>
      </c>
      <c r="F35">
        <v>0</v>
      </c>
      <c r="G35">
        <v>0</v>
      </c>
      <c r="H35">
        <f t="shared" si="1"/>
        <v>14.161862401579931</v>
      </c>
      <c r="I35">
        <f t="shared" si="2"/>
        <v>2.7080502011022101</v>
      </c>
      <c r="J35">
        <v>0</v>
      </c>
      <c r="K35">
        <f t="shared" si="3"/>
        <v>1</v>
      </c>
      <c r="L35">
        <f t="shared" si="5"/>
        <v>1</v>
      </c>
      <c r="M35">
        <f t="shared" si="4"/>
        <v>1</v>
      </c>
      <c r="N35">
        <f t="shared" si="6"/>
        <v>0</v>
      </c>
    </row>
    <row r="36" spans="1:14" x14ac:dyDescent="0.35">
      <c r="A36">
        <v>1987</v>
      </c>
      <c r="B36" t="e">
        <v>#N/A</v>
      </c>
      <c r="C36" t="e">
        <f t="shared" si="0"/>
        <v>#N/A</v>
      </c>
      <c r="D36">
        <v>2160900</v>
      </c>
      <c r="E36">
        <v>48</v>
      </c>
      <c r="F36">
        <v>0.875</v>
      </c>
      <c r="G36">
        <v>0</v>
      </c>
      <c r="H36">
        <f t="shared" si="1"/>
        <v>14.586035359545564</v>
      </c>
      <c r="I36">
        <f t="shared" si="2"/>
        <v>3.8712010109078911</v>
      </c>
      <c r="J36">
        <v>0</v>
      </c>
      <c r="K36">
        <f t="shared" si="3"/>
        <v>1</v>
      </c>
      <c r="L36">
        <f t="shared" si="5"/>
        <v>1</v>
      </c>
      <c r="M36">
        <f t="shared" si="4"/>
        <v>1</v>
      </c>
      <c r="N36">
        <f t="shared" si="6"/>
        <v>0</v>
      </c>
    </row>
    <row r="37" spans="1:14" x14ac:dyDescent="0.35">
      <c r="A37">
        <v>1987</v>
      </c>
      <c r="B37" t="e">
        <v>#N/A</v>
      </c>
      <c r="C37" t="e">
        <f t="shared" si="0"/>
        <v>#N/A</v>
      </c>
      <c r="D37">
        <v>1453081</v>
      </c>
      <c r="E37">
        <v>17</v>
      </c>
      <c r="F37">
        <v>44.117645263671875</v>
      </c>
      <c r="G37">
        <v>0</v>
      </c>
      <c r="H37">
        <f t="shared" si="1"/>
        <v>14.189196687729531</v>
      </c>
      <c r="I37">
        <f t="shared" si="2"/>
        <v>2.8332133440562162</v>
      </c>
      <c r="J37">
        <v>0</v>
      </c>
      <c r="K37">
        <f t="shared" si="3"/>
        <v>1</v>
      </c>
      <c r="L37">
        <f t="shared" si="5"/>
        <v>1</v>
      </c>
      <c r="M37">
        <f t="shared" si="4"/>
        <v>1</v>
      </c>
      <c r="N37">
        <f t="shared" si="6"/>
        <v>0</v>
      </c>
    </row>
    <row r="38" spans="1:14" x14ac:dyDescent="0.35">
      <c r="A38">
        <v>1987</v>
      </c>
      <c r="B38" t="e">
        <v>#N/A</v>
      </c>
      <c r="C38" t="e">
        <f t="shared" si="0"/>
        <v>#N/A</v>
      </c>
      <c r="D38">
        <v>1535242</v>
      </c>
      <c r="E38">
        <v>45</v>
      </c>
      <c r="F38">
        <v>0</v>
      </c>
      <c r="G38">
        <v>0</v>
      </c>
      <c r="H38">
        <f t="shared" si="1"/>
        <v>14.244198581300362</v>
      </c>
      <c r="I38">
        <f t="shared" si="2"/>
        <v>3.8066624897703196</v>
      </c>
      <c r="J38">
        <v>0</v>
      </c>
      <c r="K38">
        <f t="shared" si="3"/>
        <v>1</v>
      </c>
      <c r="L38">
        <f t="shared" si="5"/>
        <v>1</v>
      </c>
      <c r="M38">
        <f t="shared" si="4"/>
        <v>1</v>
      </c>
      <c r="N38">
        <f t="shared" si="6"/>
        <v>0</v>
      </c>
    </row>
    <row r="39" spans="1:14" x14ac:dyDescent="0.35">
      <c r="A39">
        <v>1987</v>
      </c>
      <c r="B39" t="e">
        <v>#N/A</v>
      </c>
      <c r="C39" t="e">
        <f t="shared" si="0"/>
        <v>#N/A</v>
      </c>
      <c r="D39">
        <v>1600000</v>
      </c>
      <c r="E39">
        <v>14</v>
      </c>
      <c r="F39">
        <v>14.571428298950195</v>
      </c>
      <c r="G39">
        <v>0</v>
      </c>
      <c r="H39">
        <f t="shared" si="1"/>
        <v>14.28551418721001</v>
      </c>
      <c r="I39">
        <f t="shared" si="2"/>
        <v>2.6390573296152584</v>
      </c>
      <c r="J39">
        <v>0</v>
      </c>
      <c r="K39">
        <f t="shared" si="3"/>
        <v>1</v>
      </c>
      <c r="L39">
        <f t="shared" si="5"/>
        <v>1</v>
      </c>
      <c r="M39">
        <f t="shared" si="4"/>
        <v>1</v>
      </c>
      <c r="N39">
        <f t="shared" si="6"/>
        <v>0</v>
      </c>
    </row>
    <row r="40" spans="1:14" x14ac:dyDescent="0.35">
      <c r="A40">
        <v>1987</v>
      </c>
      <c r="B40" t="e">
        <v>#N/A</v>
      </c>
      <c r="C40" t="e">
        <f t="shared" si="0"/>
        <v>#N/A</v>
      </c>
      <c r="D40">
        <v>420664</v>
      </c>
      <c r="E40">
        <v>10</v>
      </c>
      <c r="F40">
        <v>0</v>
      </c>
      <c r="G40">
        <v>0</v>
      </c>
      <c r="H40">
        <f t="shared" si="1"/>
        <v>12.949589694250879</v>
      </c>
      <c r="I40">
        <f t="shared" si="2"/>
        <v>2.3025850929940459</v>
      </c>
      <c r="J40">
        <v>0</v>
      </c>
      <c r="K40">
        <f t="shared" si="3"/>
        <v>1</v>
      </c>
      <c r="L40">
        <f t="shared" si="5"/>
        <v>1</v>
      </c>
      <c r="M40">
        <f t="shared" si="4"/>
        <v>1</v>
      </c>
      <c r="N40">
        <f t="shared" si="6"/>
        <v>0</v>
      </c>
    </row>
    <row r="41" spans="1:14" x14ac:dyDescent="0.35">
      <c r="A41">
        <v>1987</v>
      </c>
      <c r="B41" t="e">
        <v>#N/A</v>
      </c>
      <c r="C41" t="e">
        <f t="shared" si="0"/>
        <v>#N/A</v>
      </c>
      <c r="D41">
        <v>1502502</v>
      </c>
      <c r="E41">
        <v>15</v>
      </c>
      <c r="F41">
        <v>1.6000000238418579</v>
      </c>
      <c r="G41">
        <v>0</v>
      </c>
      <c r="H41">
        <f t="shared" si="1"/>
        <v>14.222642276505422</v>
      </c>
      <c r="I41">
        <f t="shared" si="2"/>
        <v>2.7080502011022101</v>
      </c>
      <c r="J41">
        <v>0</v>
      </c>
      <c r="K41">
        <f t="shared" si="3"/>
        <v>1</v>
      </c>
      <c r="L41">
        <f t="shared" si="5"/>
        <v>1</v>
      </c>
      <c r="M41">
        <f t="shared" si="4"/>
        <v>1</v>
      </c>
      <c r="N41">
        <f t="shared" si="6"/>
        <v>0</v>
      </c>
    </row>
    <row r="42" spans="1:14" x14ac:dyDescent="0.35">
      <c r="A42">
        <v>1987</v>
      </c>
      <c r="B42" t="e">
        <v>#N/A</v>
      </c>
      <c r="C42" t="e">
        <f t="shared" si="0"/>
        <v>#N/A</v>
      </c>
      <c r="D42">
        <v>5200000</v>
      </c>
      <c r="E42">
        <v>50</v>
      </c>
      <c r="F42">
        <v>0</v>
      </c>
      <c r="G42">
        <v>0</v>
      </c>
      <c r="H42">
        <f t="shared" si="1"/>
        <v>15.464169183551656</v>
      </c>
      <c r="I42">
        <f t="shared" si="2"/>
        <v>3.912023005428146</v>
      </c>
      <c r="J42">
        <v>0</v>
      </c>
      <c r="K42">
        <f t="shared" si="3"/>
        <v>1</v>
      </c>
      <c r="L42">
        <f t="shared" si="5"/>
        <v>1</v>
      </c>
      <c r="M42">
        <f t="shared" si="4"/>
        <v>1</v>
      </c>
      <c r="N42">
        <f t="shared" si="6"/>
        <v>0</v>
      </c>
    </row>
    <row r="43" spans="1:14" x14ac:dyDescent="0.35">
      <c r="A43">
        <v>1987</v>
      </c>
      <c r="B43" t="e">
        <v>#N/A</v>
      </c>
      <c r="C43" t="e">
        <f t="shared" si="0"/>
        <v>#N/A</v>
      </c>
      <c r="D43">
        <v>10000000</v>
      </c>
      <c r="E43">
        <v>153</v>
      </c>
      <c r="F43">
        <v>0.36601307988166809</v>
      </c>
      <c r="G43">
        <v>0</v>
      </c>
      <c r="H43">
        <f t="shared" si="1"/>
        <v>16.11809565095832</v>
      </c>
      <c r="I43">
        <f t="shared" si="2"/>
        <v>5.0304379213924353</v>
      </c>
      <c r="J43">
        <v>0</v>
      </c>
      <c r="K43">
        <f t="shared" si="3"/>
        <v>1</v>
      </c>
      <c r="L43">
        <f t="shared" si="5"/>
        <v>1</v>
      </c>
      <c r="M43">
        <f t="shared" si="4"/>
        <v>1</v>
      </c>
      <c r="N43">
        <f t="shared" si="6"/>
        <v>0</v>
      </c>
    </row>
    <row r="44" spans="1:14" x14ac:dyDescent="0.35">
      <c r="A44">
        <v>1987</v>
      </c>
      <c r="B44" t="e">
        <v>#N/A</v>
      </c>
      <c r="C44" t="e">
        <f t="shared" si="0"/>
        <v>#N/A</v>
      </c>
      <c r="D44">
        <v>2300000</v>
      </c>
      <c r="E44">
        <v>20</v>
      </c>
      <c r="F44">
        <v>0</v>
      </c>
      <c r="G44">
        <v>0</v>
      </c>
      <c r="H44">
        <f t="shared" si="1"/>
        <v>14.648419680899378</v>
      </c>
      <c r="I44">
        <f t="shared" si="2"/>
        <v>2.9957322735539909</v>
      </c>
      <c r="J44">
        <v>0</v>
      </c>
      <c r="K44">
        <f t="shared" si="3"/>
        <v>1</v>
      </c>
      <c r="L44">
        <f t="shared" si="5"/>
        <v>1</v>
      </c>
      <c r="M44">
        <f t="shared" si="4"/>
        <v>1</v>
      </c>
      <c r="N44">
        <f t="shared" si="6"/>
        <v>0</v>
      </c>
    </row>
    <row r="45" spans="1:14" x14ac:dyDescent="0.35">
      <c r="A45">
        <v>1987</v>
      </c>
      <c r="B45" t="e">
        <v>#N/A</v>
      </c>
      <c r="C45" t="e">
        <f t="shared" si="0"/>
        <v>#N/A</v>
      </c>
      <c r="D45">
        <v>725000</v>
      </c>
      <c r="E45">
        <v>22</v>
      </c>
      <c r="F45">
        <v>0</v>
      </c>
      <c r="G45">
        <v>0</v>
      </c>
      <c r="H45">
        <f t="shared" si="1"/>
        <v>13.493926933836812</v>
      </c>
      <c r="I45">
        <f t="shared" si="2"/>
        <v>3.0910424533583161</v>
      </c>
      <c r="J45">
        <v>0</v>
      </c>
      <c r="K45">
        <f t="shared" si="3"/>
        <v>1</v>
      </c>
      <c r="L45">
        <f t="shared" si="5"/>
        <v>1</v>
      </c>
      <c r="M45">
        <f t="shared" si="4"/>
        <v>1</v>
      </c>
      <c r="N45">
        <f t="shared" si="6"/>
        <v>0</v>
      </c>
    </row>
    <row r="46" spans="1:14" x14ac:dyDescent="0.35">
      <c r="A46">
        <v>1987</v>
      </c>
      <c r="B46" t="e">
        <v>#N/A</v>
      </c>
      <c r="C46" t="e">
        <f t="shared" si="0"/>
        <v>#N/A</v>
      </c>
      <c r="D46">
        <v>501859</v>
      </c>
      <c r="E46">
        <v>6</v>
      </c>
      <c r="F46">
        <v>0</v>
      </c>
      <c r="G46">
        <v>0</v>
      </c>
      <c r="H46">
        <f t="shared" si="1"/>
        <v>13.126074482726652</v>
      </c>
      <c r="I46">
        <f t="shared" si="2"/>
        <v>1.791759469228055</v>
      </c>
      <c r="J46">
        <v>0</v>
      </c>
      <c r="K46">
        <f t="shared" si="3"/>
        <v>1</v>
      </c>
      <c r="L46">
        <f t="shared" si="5"/>
        <v>1</v>
      </c>
      <c r="M46">
        <f t="shared" si="4"/>
        <v>1</v>
      </c>
      <c r="N46">
        <f t="shared" si="6"/>
        <v>0</v>
      </c>
    </row>
    <row r="47" spans="1:14" x14ac:dyDescent="0.35">
      <c r="A47">
        <v>1987</v>
      </c>
      <c r="B47" t="e">
        <v>#N/A</v>
      </c>
      <c r="C47" t="e">
        <f t="shared" si="0"/>
        <v>#N/A</v>
      </c>
      <c r="D47">
        <v>4000000</v>
      </c>
      <c r="E47">
        <v>15</v>
      </c>
      <c r="F47">
        <v>1.3333333730697632</v>
      </c>
      <c r="G47">
        <v>0</v>
      </c>
      <c r="H47">
        <f t="shared" si="1"/>
        <v>15.201804919084164</v>
      </c>
      <c r="I47">
        <f t="shared" si="2"/>
        <v>2.7080502011022101</v>
      </c>
      <c r="J47">
        <v>0</v>
      </c>
      <c r="K47">
        <f t="shared" si="3"/>
        <v>1</v>
      </c>
      <c r="L47">
        <f t="shared" si="5"/>
        <v>1</v>
      </c>
      <c r="M47">
        <f t="shared" si="4"/>
        <v>1</v>
      </c>
      <c r="N47">
        <f t="shared" si="6"/>
        <v>0</v>
      </c>
    </row>
    <row r="48" spans="1:14" x14ac:dyDescent="0.35">
      <c r="A48">
        <v>1987</v>
      </c>
      <c r="B48" t="e">
        <v>#N/A</v>
      </c>
      <c r="C48" t="e">
        <f t="shared" si="0"/>
        <v>#N/A</v>
      </c>
      <c r="D48">
        <v>755050</v>
      </c>
      <c r="E48">
        <v>17</v>
      </c>
      <c r="F48">
        <v>25</v>
      </c>
      <c r="G48">
        <v>0</v>
      </c>
      <c r="H48">
        <f t="shared" si="1"/>
        <v>13.534539251203935</v>
      </c>
      <c r="I48">
        <f t="shared" si="2"/>
        <v>2.8332133440562162</v>
      </c>
      <c r="J48">
        <v>0</v>
      </c>
      <c r="K48">
        <f t="shared" si="3"/>
        <v>1</v>
      </c>
      <c r="L48">
        <f t="shared" si="5"/>
        <v>1</v>
      </c>
      <c r="M48">
        <f t="shared" si="4"/>
        <v>1</v>
      </c>
      <c r="N48">
        <f t="shared" si="6"/>
        <v>0</v>
      </c>
    </row>
    <row r="49" spans="1:14" x14ac:dyDescent="0.35">
      <c r="A49">
        <v>1987</v>
      </c>
      <c r="B49" t="e">
        <v>#N/A</v>
      </c>
      <c r="C49" t="e">
        <f t="shared" si="0"/>
        <v>#N/A</v>
      </c>
      <c r="D49">
        <v>11000000</v>
      </c>
      <c r="E49">
        <v>116</v>
      </c>
      <c r="F49">
        <v>38.896553039550781</v>
      </c>
      <c r="G49">
        <v>0</v>
      </c>
      <c r="H49">
        <f t="shared" si="1"/>
        <v>16.213405830762646</v>
      </c>
      <c r="I49">
        <f t="shared" si="2"/>
        <v>4.7535901911063645</v>
      </c>
      <c r="J49">
        <v>0</v>
      </c>
      <c r="K49">
        <f t="shared" si="3"/>
        <v>1</v>
      </c>
      <c r="L49">
        <f t="shared" si="5"/>
        <v>1</v>
      </c>
      <c r="M49">
        <f t="shared" si="4"/>
        <v>1</v>
      </c>
      <c r="N49">
        <f t="shared" si="6"/>
        <v>0</v>
      </c>
    </row>
    <row r="50" spans="1:14" x14ac:dyDescent="0.35">
      <c r="A50">
        <v>1987</v>
      </c>
      <c r="B50" t="e">
        <v>#N/A</v>
      </c>
      <c r="C50" t="e">
        <f t="shared" si="0"/>
        <v>#N/A</v>
      </c>
      <c r="D50">
        <v>1212478</v>
      </c>
      <c r="E50">
        <v>10</v>
      </c>
      <c r="F50">
        <v>42</v>
      </c>
      <c r="G50">
        <v>0</v>
      </c>
      <c r="H50">
        <f t="shared" si="1"/>
        <v>14.008176757299267</v>
      </c>
      <c r="I50">
        <f t="shared" si="2"/>
        <v>2.3025850929940459</v>
      </c>
      <c r="J50">
        <v>0</v>
      </c>
      <c r="K50">
        <f t="shared" si="3"/>
        <v>1</v>
      </c>
      <c r="L50">
        <f t="shared" si="5"/>
        <v>1</v>
      </c>
      <c r="M50">
        <f t="shared" si="4"/>
        <v>1</v>
      </c>
      <c r="N50">
        <f t="shared" si="6"/>
        <v>0</v>
      </c>
    </row>
    <row r="51" spans="1:14" x14ac:dyDescent="0.35">
      <c r="A51">
        <v>1987</v>
      </c>
      <c r="B51" t="e">
        <v>#N/A</v>
      </c>
      <c r="C51" t="e">
        <f t="shared" si="0"/>
        <v>#N/A</v>
      </c>
      <c r="D51">
        <v>1650831</v>
      </c>
      <c r="E51">
        <v>22</v>
      </c>
      <c r="F51">
        <v>0</v>
      </c>
      <c r="G51">
        <v>0</v>
      </c>
      <c r="H51">
        <f t="shared" si="1"/>
        <v>14.316789355458173</v>
      </c>
      <c r="I51">
        <f t="shared" si="2"/>
        <v>3.0910424533583161</v>
      </c>
      <c r="J51">
        <v>0</v>
      </c>
      <c r="K51">
        <f t="shared" si="3"/>
        <v>1</v>
      </c>
      <c r="L51">
        <f t="shared" si="5"/>
        <v>1</v>
      </c>
      <c r="M51">
        <f t="shared" si="4"/>
        <v>1</v>
      </c>
      <c r="N51">
        <f t="shared" si="6"/>
        <v>0</v>
      </c>
    </row>
    <row r="52" spans="1:14" x14ac:dyDescent="0.35">
      <c r="A52">
        <v>1987</v>
      </c>
      <c r="B52" t="e">
        <v>#N/A</v>
      </c>
      <c r="C52" t="e">
        <f t="shared" si="0"/>
        <v>#N/A</v>
      </c>
      <c r="D52">
        <v>7000000</v>
      </c>
      <c r="E52">
        <v>60</v>
      </c>
      <c r="F52">
        <v>12</v>
      </c>
      <c r="G52">
        <v>0</v>
      </c>
      <c r="H52">
        <f t="shared" si="1"/>
        <v>15.761420707019587</v>
      </c>
      <c r="I52">
        <f t="shared" si="2"/>
        <v>4.0943445622221004</v>
      </c>
      <c r="J52">
        <v>0</v>
      </c>
      <c r="K52">
        <f t="shared" si="3"/>
        <v>1</v>
      </c>
      <c r="L52">
        <f t="shared" si="5"/>
        <v>1</v>
      </c>
      <c r="M52">
        <f t="shared" si="4"/>
        <v>1</v>
      </c>
      <c r="N52">
        <f t="shared" si="6"/>
        <v>0</v>
      </c>
    </row>
    <row r="53" spans="1:14" x14ac:dyDescent="0.35">
      <c r="A53">
        <v>1987</v>
      </c>
      <c r="B53" t="e">
        <v>#N/A</v>
      </c>
      <c r="C53" t="e">
        <f t="shared" si="0"/>
        <v>#N/A</v>
      </c>
      <c r="D53">
        <v>1656000</v>
      </c>
      <c r="E53">
        <v>13</v>
      </c>
      <c r="F53">
        <v>55.384616851806641</v>
      </c>
      <c r="G53">
        <v>0</v>
      </c>
      <c r="H53">
        <f t="shared" si="1"/>
        <v>14.319915613927343</v>
      </c>
      <c r="I53">
        <f t="shared" si="2"/>
        <v>2.5649493574615367</v>
      </c>
      <c r="J53">
        <v>0</v>
      </c>
      <c r="K53">
        <f t="shared" si="3"/>
        <v>1</v>
      </c>
      <c r="L53">
        <f t="shared" si="5"/>
        <v>1</v>
      </c>
      <c r="M53">
        <f t="shared" si="4"/>
        <v>1</v>
      </c>
      <c r="N53">
        <f t="shared" si="6"/>
        <v>0</v>
      </c>
    </row>
    <row r="54" spans="1:14" x14ac:dyDescent="0.35">
      <c r="A54">
        <v>1987</v>
      </c>
      <c r="B54" t="e">
        <v>#N/A</v>
      </c>
      <c r="C54" t="e">
        <f t="shared" si="0"/>
        <v>#N/A</v>
      </c>
      <c r="D54">
        <v>2873000</v>
      </c>
      <c r="E54">
        <v>27</v>
      </c>
      <c r="F54">
        <v>51.851852416992188</v>
      </c>
      <c r="G54">
        <v>0</v>
      </c>
      <c r="H54">
        <f t="shared" si="1"/>
        <v>14.870867337961426</v>
      </c>
      <c r="I54">
        <f t="shared" si="2"/>
        <v>3.2958368660043291</v>
      </c>
      <c r="J54">
        <v>0</v>
      </c>
      <c r="K54">
        <f t="shared" si="3"/>
        <v>1</v>
      </c>
      <c r="L54">
        <f t="shared" si="5"/>
        <v>1</v>
      </c>
      <c r="M54">
        <f t="shared" si="4"/>
        <v>1</v>
      </c>
      <c r="N54">
        <f t="shared" si="6"/>
        <v>0</v>
      </c>
    </row>
    <row r="55" spans="1:14" x14ac:dyDescent="0.35">
      <c r="A55">
        <v>1987</v>
      </c>
      <c r="B55" t="e">
        <v>#N/A</v>
      </c>
      <c r="C55" t="e">
        <f t="shared" si="0"/>
        <v>#N/A</v>
      </c>
      <c r="D55">
        <v>2100000</v>
      </c>
      <c r="E55">
        <v>6</v>
      </c>
      <c r="F55">
        <v>0</v>
      </c>
      <c r="G55">
        <v>0</v>
      </c>
      <c r="H55">
        <f t="shared" si="1"/>
        <v>14.557447902693651</v>
      </c>
      <c r="I55">
        <f t="shared" si="2"/>
        <v>1.791759469228055</v>
      </c>
      <c r="J55">
        <v>0</v>
      </c>
      <c r="K55">
        <f t="shared" si="3"/>
        <v>1</v>
      </c>
      <c r="L55">
        <f t="shared" si="5"/>
        <v>1</v>
      </c>
      <c r="M55">
        <f t="shared" si="4"/>
        <v>1</v>
      </c>
      <c r="N55">
        <f t="shared" si="6"/>
        <v>0</v>
      </c>
    </row>
    <row r="56" spans="1:14" x14ac:dyDescent="0.35">
      <c r="A56">
        <v>1987</v>
      </c>
      <c r="B56" t="e">
        <v>#N/A</v>
      </c>
      <c r="C56" t="e">
        <f t="shared" si="0"/>
        <v>#N/A</v>
      </c>
      <c r="D56">
        <v>900000</v>
      </c>
      <c r="E56">
        <v>10</v>
      </c>
      <c r="F56">
        <v>0</v>
      </c>
      <c r="G56">
        <v>0</v>
      </c>
      <c r="H56">
        <f t="shared" si="1"/>
        <v>13.710150042306449</v>
      </c>
      <c r="I56">
        <f t="shared" si="2"/>
        <v>2.3025850929940459</v>
      </c>
      <c r="J56">
        <v>0</v>
      </c>
      <c r="K56">
        <f t="shared" si="3"/>
        <v>1</v>
      </c>
      <c r="L56">
        <f t="shared" si="5"/>
        <v>1</v>
      </c>
      <c r="M56">
        <f t="shared" si="4"/>
        <v>1</v>
      </c>
      <c r="N56">
        <f t="shared" si="6"/>
        <v>0</v>
      </c>
    </row>
    <row r="57" spans="1:14" x14ac:dyDescent="0.35">
      <c r="A57">
        <v>1987</v>
      </c>
      <c r="B57" t="e">
        <v>#N/A</v>
      </c>
      <c r="C57" t="e">
        <f t="shared" si="0"/>
        <v>#N/A</v>
      </c>
      <c r="D57">
        <v>750000</v>
      </c>
      <c r="E57">
        <v>20</v>
      </c>
      <c r="F57">
        <v>4</v>
      </c>
      <c r="G57">
        <v>0</v>
      </c>
      <c r="H57">
        <f t="shared" si="1"/>
        <v>13.527828485512494</v>
      </c>
      <c r="I57">
        <f t="shared" si="2"/>
        <v>2.9957322735539909</v>
      </c>
      <c r="J57">
        <v>0</v>
      </c>
      <c r="K57">
        <f t="shared" si="3"/>
        <v>1</v>
      </c>
      <c r="L57">
        <f t="shared" si="5"/>
        <v>1</v>
      </c>
      <c r="M57">
        <f t="shared" si="4"/>
        <v>1</v>
      </c>
      <c r="N57">
        <f t="shared" si="6"/>
        <v>0</v>
      </c>
    </row>
    <row r="58" spans="1:14" x14ac:dyDescent="0.35">
      <c r="A58">
        <v>1987</v>
      </c>
      <c r="B58" t="e">
        <v>#N/A</v>
      </c>
      <c r="C58" t="e">
        <f t="shared" si="0"/>
        <v>#N/A</v>
      </c>
      <c r="D58">
        <v>6802180</v>
      </c>
      <c r="E58">
        <v>9</v>
      </c>
      <c r="F58">
        <v>56.888889312744141</v>
      </c>
      <c r="G58">
        <v>0</v>
      </c>
      <c r="H58">
        <f t="shared" si="1"/>
        <v>15.732753707004202</v>
      </c>
      <c r="I58">
        <f t="shared" si="2"/>
        <v>2.1972245773362196</v>
      </c>
      <c r="J58">
        <v>0</v>
      </c>
      <c r="K58">
        <f t="shared" si="3"/>
        <v>1</v>
      </c>
      <c r="L58">
        <f t="shared" si="5"/>
        <v>1</v>
      </c>
      <c r="M58">
        <f t="shared" si="4"/>
        <v>1</v>
      </c>
      <c r="N58">
        <f t="shared" si="6"/>
        <v>0</v>
      </c>
    </row>
    <row r="59" spans="1:14" x14ac:dyDescent="0.35">
      <c r="A59">
        <v>1987</v>
      </c>
      <c r="B59" t="e">
        <v>#N/A</v>
      </c>
      <c r="C59" t="e">
        <f t="shared" si="0"/>
        <v>#N/A</v>
      </c>
      <c r="D59">
        <v>5500000</v>
      </c>
      <c r="E59">
        <v>40</v>
      </c>
      <c r="F59">
        <v>0</v>
      </c>
      <c r="G59">
        <v>0</v>
      </c>
      <c r="H59">
        <f t="shared" si="1"/>
        <v>15.520258650202699</v>
      </c>
      <c r="I59">
        <f t="shared" si="2"/>
        <v>3.6888794541139363</v>
      </c>
      <c r="J59">
        <v>0</v>
      </c>
      <c r="K59">
        <f t="shared" si="3"/>
        <v>1</v>
      </c>
      <c r="L59">
        <f t="shared" si="5"/>
        <v>1</v>
      </c>
      <c r="M59">
        <f t="shared" si="4"/>
        <v>1</v>
      </c>
      <c r="N59">
        <f t="shared" si="6"/>
        <v>0</v>
      </c>
    </row>
    <row r="60" spans="1:14" x14ac:dyDescent="0.35">
      <c r="A60">
        <v>1987</v>
      </c>
      <c r="B60" t="e">
        <v>#N/A</v>
      </c>
      <c r="C60" t="e">
        <f t="shared" si="0"/>
        <v>#N/A</v>
      </c>
      <c r="D60">
        <v>400000</v>
      </c>
      <c r="E60">
        <v>6</v>
      </c>
      <c r="F60">
        <v>0</v>
      </c>
      <c r="G60">
        <v>0</v>
      </c>
      <c r="H60">
        <f t="shared" si="1"/>
        <v>12.899219826090119</v>
      </c>
      <c r="I60">
        <f t="shared" si="2"/>
        <v>1.791759469228055</v>
      </c>
      <c r="J60">
        <v>0</v>
      </c>
      <c r="K60">
        <f t="shared" si="3"/>
        <v>1</v>
      </c>
      <c r="L60">
        <f t="shared" si="5"/>
        <v>1</v>
      </c>
      <c r="M60">
        <f t="shared" si="4"/>
        <v>1</v>
      </c>
      <c r="N60">
        <f t="shared" si="6"/>
        <v>0</v>
      </c>
    </row>
    <row r="61" spans="1:14" x14ac:dyDescent="0.35">
      <c r="A61">
        <v>1987</v>
      </c>
      <c r="B61" t="e">
        <v>#N/A</v>
      </c>
      <c r="C61" t="e">
        <f t="shared" si="0"/>
        <v>#N/A</v>
      </c>
      <c r="D61">
        <v>600000</v>
      </c>
      <c r="E61">
        <v>6</v>
      </c>
      <c r="F61">
        <v>100</v>
      </c>
      <c r="G61">
        <v>0</v>
      </c>
      <c r="H61">
        <f t="shared" si="1"/>
        <v>13.304684934198283</v>
      </c>
      <c r="I61">
        <f t="shared" si="2"/>
        <v>1.791759469228055</v>
      </c>
      <c r="J61">
        <v>0</v>
      </c>
      <c r="K61">
        <f t="shared" si="3"/>
        <v>1</v>
      </c>
      <c r="L61">
        <f t="shared" si="5"/>
        <v>1</v>
      </c>
      <c r="M61">
        <f t="shared" si="4"/>
        <v>1</v>
      </c>
      <c r="N61">
        <f t="shared" si="6"/>
        <v>0</v>
      </c>
    </row>
    <row r="62" spans="1:14" x14ac:dyDescent="0.35">
      <c r="A62">
        <v>1987</v>
      </c>
      <c r="B62" t="e">
        <v>#N/A</v>
      </c>
      <c r="C62" t="e">
        <f t="shared" si="0"/>
        <v>#N/A</v>
      </c>
      <c r="D62">
        <v>1600000</v>
      </c>
      <c r="E62">
        <v>15</v>
      </c>
      <c r="F62">
        <v>0</v>
      </c>
      <c r="G62">
        <v>0</v>
      </c>
      <c r="H62">
        <f t="shared" si="1"/>
        <v>14.28551418721001</v>
      </c>
      <c r="I62">
        <f t="shared" si="2"/>
        <v>2.7080502011022101</v>
      </c>
      <c r="J62">
        <v>0</v>
      </c>
      <c r="K62">
        <f t="shared" si="3"/>
        <v>1</v>
      </c>
      <c r="L62">
        <f t="shared" si="5"/>
        <v>1</v>
      </c>
      <c r="M62">
        <f t="shared" si="4"/>
        <v>1</v>
      </c>
      <c r="N62">
        <f t="shared" si="6"/>
        <v>0</v>
      </c>
    </row>
    <row r="63" spans="1:14" x14ac:dyDescent="0.35">
      <c r="A63">
        <v>1987</v>
      </c>
      <c r="B63" t="e">
        <v>#N/A</v>
      </c>
      <c r="C63" t="e">
        <f t="shared" si="0"/>
        <v>#N/A</v>
      </c>
      <c r="D63">
        <v>5600000</v>
      </c>
      <c r="E63">
        <v>60</v>
      </c>
      <c r="F63">
        <v>5</v>
      </c>
      <c r="G63">
        <v>0</v>
      </c>
      <c r="H63">
        <f t="shared" si="1"/>
        <v>15.538277155705378</v>
      </c>
      <c r="I63">
        <f t="shared" si="2"/>
        <v>4.0943445622221004</v>
      </c>
      <c r="J63">
        <v>0</v>
      </c>
      <c r="K63">
        <f t="shared" si="3"/>
        <v>1</v>
      </c>
      <c r="L63">
        <f t="shared" si="5"/>
        <v>1</v>
      </c>
      <c r="M63">
        <f t="shared" si="4"/>
        <v>1</v>
      </c>
      <c r="N63">
        <f t="shared" si="6"/>
        <v>0</v>
      </c>
    </row>
    <row r="64" spans="1:14" x14ac:dyDescent="0.35">
      <c r="A64">
        <v>1987</v>
      </c>
      <c r="B64" t="e">
        <v>#N/A</v>
      </c>
      <c r="C64" t="e">
        <f t="shared" si="0"/>
        <v>#N/A</v>
      </c>
      <c r="D64">
        <v>726833</v>
      </c>
      <c r="E64">
        <v>15</v>
      </c>
      <c r="F64">
        <v>0</v>
      </c>
      <c r="G64">
        <v>0</v>
      </c>
      <c r="H64">
        <f t="shared" si="1"/>
        <v>13.496452018986332</v>
      </c>
      <c r="I64">
        <f t="shared" si="2"/>
        <v>2.7080502011022101</v>
      </c>
      <c r="J64">
        <v>0</v>
      </c>
      <c r="K64">
        <f t="shared" si="3"/>
        <v>1</v>
      </c>
      <c r="L64">
        <f t="shared" si="5"/>
        <v>1</v>
      </c>
      <c r="M64">
        <f t="shared" si="4"/>
        <v>1</v>
      </c>
      <c r="N64">
        <f t="shared" si="6"/>
        <v>0</v>
      </c>
    </row>
    <row r="65" spans="1:14" x14ac:dyDescent="0.35">
      <c r="A65">
        <v>1987</v>
      </c>
      <c r="B65" t="e">
        <v>#N/A</v>
      </c>
      <c r="C65" t="e">
        <f t="shared" si="0"/>
        <v>#N/A</v>
      </c>
      <c r="D65">
        <v>1400000</v>
      </c>
      <c r="E65">
        <v>25</v>
      </c>
      <c r="F65">
        <v>1.2000000476837158</v>
      </c>
      <c r="G65">
        <v>0</v>
      </c>
      <c r="H65">
        <f t="shared" si="1"/>
        <v>14.151982794585487</v>
      </c>
      <c r="I65">
        <f t="shared" si="2"/>
        <v>3.2188758248682006</v>
      </c>
      <c r="J65">
        <v>0</v>
      </c>
      <c r="K65">
        <f t="shared" si="3"/>
        <v>1</v>
      </c>
      <c r="L65">
        <f t="shared" si="5"/>
        <v>1</v>
      </c>
      <c r="M65">
        <f t="shared" si="4"/>
        <v>1</v>
      </c>
      <c r="N65">
        <f t="shared" si="6"/>
        <v>0</v>
      </c>
    </row>
    <row r="66" spans="1:14" x14ac:dyDescent="0.35">
      <c r="A66">
        <v>1987</v>
      </c>
      <c r="B66" t="e">
        <v>#N/A</v>
      </c>
      <c r="C66" t="e">
        <f t="shared" ref="C66:C129" si="7">LN(B66)</f>
        <v>#N/A</v>
      </c>
      <c r="D66">
        <v>580000</v>
      </c>
      <c r="E66">
        <v>19</v>
      </c>
      <c r="F66">
        <v>0</v>
      </c>
      <c r="G66">
        <v>0</v>
      </c>
      <c r="H66">
        <f t="shared" ref="H66:H129" si="8">LN(D66)</f>
        <v>13.270783382522602</v>
      </c>
      <c r="I66">
        <f t="shared" ref="I66:I129" si="9">LN(E66)</f>
        <v>2.9444389791664403</v>
      </c>
      <c r="J66">
        <v>0</v>
      </c>
      <c r="K66">
        <f t="shared" ref="K66:K129" si="10">IF(A66=1987,1,0)</f>
        <v>1</v>
      </c>
      <c r="L66">
        <f t="shared" si="5"/>
        <v>1</v>
      </c>
      <c r="M66">
        <f t="shared" ref="M66:M129" si="11">IF(J66=0,1,0)</f>
        <v>1</v>
      </c>
      <c r="N66">
        <f t="shared" si="6"/>
        <v>0</v>
      </c>
    </row>
    <row r="67" spans="1:14" x14ac:dyDescent="0.35">
      <c r="A67">
        <v>1987</v>
      </c>
      <c r="B67" t="e">
        <v>#N/A</v>
      </c>
      <c r="C67" t="e">
        <f t="shared" si="7"/>
        <v>#N/A</v>
      </c>
      <c r="D67">
        <v>490000</v>
      </c>
      <c r="E67">
        <v>6</v>
      </c>
      <c r="F67">
        <v>0</v>
      </c>
      <c r="G67">
        <v>0</v>
      </c>
      <c r="H67">
        <f t="shared" si="8"/>
        <v>13.102160670086809</v>
      </c>
      <c r="I67">
        <f t="shared" si="9"/>
        <v>1.791759469228055</v>
      </c>
      <c r="J67">
        <v>0</v>
      </c>
      <c r="K67">
        <f t="shared" si="10"/>
        <v>1</v>
      </c>
      <c r="L67">
        <f t="shared" ref="L67:L130" si="12">IF(ISNUMBER(SUM(F67:I67)),1,0)</f>
        <v>1</v>
      </c>
      <c r="M67">
        <f t="shared" si="11"/>
        <v>1</v>
      </c>
      <c r="N67">
        <f t="shared" ref="N67:N130" si="13">IF(SUM(K67:L67)=COUNT(K67:L67),0,1)</f>
        <v>0</v>
      </c>
    </row>
    <row r="68" spans="1:14" x14ac:dyDescent="0.35">
      <c r="A68">
        <v>1987</v>
      </c>
      <c r="B68" t="e">
        <v>#N/A</v>
      </c>
      <c r="C68" t="e">
        <f t="shared" si="7"/>
        <v>#N/A</v>
      </c>
      <c r="D68">
        <v>6900000</v>
      </c>
      <c r="E68">
        <v>80</v>
      </c>
      <c r="F68">
        <v>5</v>
      </c>
      <c r="G68">
        <v>0</v>
      </c>
      <c r="H68">
        <f t="shared" si="8"/>
        <v>15.747031969567487</v>
      </c>
      <c r="I68">
        <f t="shared" si="9"/>
        <v>4.3820266346738812</v>
      </c>
      <c r="J68">
        <v>0</v>
      </c>
      <c r="K68">
        <f t="shared" si="10"/>
        <v>1</v>
      </c>
      <c r="L68">
        <f t="shared" si="12"/>
        <v>1</v>
      </c>
      <c r="M68">
        <f t="shared" si="11"/>
        <v>1</v>
      </c>
      <c r="N68">
        <f t="shared" si="13"/>
        <v>0</v>
      </c>
    </row>
    <row r="69" spans="1:14" x14ac:dyDescent="0.35">
      <c r="A69">
        <v>1987</v>
      </c>
      <c r="B69" t="e">
        <v>#N/A</v>
      </c>
      <c r="C69" t="e">
        <f t="shared" si="7"/>
        <v>#N/A</v>
      </c>
      <c r="D69">
        <v>3000000</v>
      </c>
      <c r="E69">
        <v>25</v>
      </c>
      <c r="F69">
        <v>0</v>
      </c>
      <c r="G69">
        <v>0</v>
      </c>
      <c r="H69">
        <f t="shared" si="8"/>
        <v>14.914122846632385</v>
      </c>
      <c r="I69">
        <f t="shared" si="9"/>
        <v>3.2188758248682006</v>
      </c>
      <c r="J69">
        <v>0</v>
      </c>
      <c r="K69">
        <f t="shared" si="10"/>
        <v>1</v>
      </c>
      <c r="L69">
        <f t="shared" si="12"/>
        <v>1</v>
      </c>
      <c r="M69">
        <f t="shared" si="11"/>
        <v>1</v>
      </c>
      <c r="N69">
        <f t="shared" si="13"/>
        <v>0</v>
      </c>
    </row>
    <row r="70" spans="1:14" x14ac:dyDescent="0.35">
      <c r="A70">
        <v>1987</v>
      </c>
      <c r="B70" t="e">
        <v>#N/A</v>
      </c>
      <c r="C70" t="e">
        <f t="shared" si="7"/>
        <v>#N/A</v>
      </c>
      <c r="D70">
        <v>930000</v>
      </c>
      <c r="E70">
        <v>15</v>
      </c>
      <c r="F70">
        <v>26.666666030883789</v>
      </c>
      <c r="G70">
        <v>0</v>
      </c>
      <c r="H70">
        <f t="shared" si="8"/>
        <v>13.742939865129438</v>
      </c>
      <c r="I70">
        <f t="shared" si="9"/>
        <v>2.7080502011022101</v>
      </c>
      <c r="J70">
        <v>0</v>
      </c>
      <c r="K70">
        <f t="shared" si="10"/>
        <v>1</v>
      </c>
      <c r="L70">
        <f t="shared" si="12"/>
        <v>1</v>
      </c>
      <c r="M70">
        <f t="shared" si="11"/>
        <v>1</v>
      </c>
      <c r="N70">
        <f t="shared" si="13"/>
        <v>0</v>
      </c>
    </row>
    <row r="71" spans="1:14" x14ac:dyDescent="0.35">
      <c r="A71">
        <v>1987</v>
      </c>
      <c r="B71" t="e">
        <v>#N/A</v>
      </c>
      <c r="C71" t="e">
        <f t="shared" si="7"/>
        <v>#N/A</v>
      </c>
      <c r="D71">
        <v>875000</v>
      </c>
      <c r="E71">
        <v>6</v>
      </c>
      <c r="F71">
        <v>0</v>
      </c>
      <c r="G71">
        <v>0</v>
      </c>
      <c r="H71">
        <f t="shared" si="8"/>
        <v>13.681979165339751</v>
      </c>
      <c r="I71">
        <f t="shared" si="9"/>
        <v>1.791759469228055</v>
      </c>
      <c r="J71">
        <v>0</v>
      </c>
      <c r="K71">
        <f t="shared" si="10"/>
        <v>1</v>
      </c>
      <c r="L71">
        <f t="shared" si="12"/>
        <v>1</v>
      </c>
      <c r="M71">
        <f t="shared" si="11"/>
        <v>1</v>
      </c>
      <c r="N71">
        <f t="shared" si="13"/>
        <v>0</v>
      </c>
    </row>
    <row r="72" spans="1:14" x14ac:dyDescent="0.35">
      <c r="A72">
        <v>1987</v>
      </c>
      <c r="B72" t="e">
        <v>#N/A</v>
      </c>
      <c r="C72" t="e">
        <f t="shared" si="7"/>
        <v>#N/A</v>
      </c>
      <c r="D72">
        <v>600000</v>
      </c>
      <c r="E72">
        <v>6</v>
      </c>
      <c r="F72">
        <v>15</v>
      </c>
      <c r="G72">
        <v>0</v>
      </c>
      <c r="H72">
        <f t="shared" si="8"/>
        <v>13.304684934198283</v>
      </c>
      <c r="I72">
        <f t="shared" si="9"/>
        <v>1.791759469228055</v>
      </c>
      <c r="J72">
        <v>0</v>
      </c>
      <c r="K72">
        <f t="shared" si="10"/>
        <v>1</v>
      </c>
      <c r="L72">
        <f t="shared" si="12"/>
        <v>1</v>
      </c>
      <c r="M72">
        <f t="shared" si="11"/>
        <v>1</v>
      </c>
      <c r="N72">
        <f t="shared" si="13"/>
        <v>0</v>
      </c>
    </row>
    <row r="73" spans="1:14" x14ac:dyDescent="0.35">
      <c r="A73">
        <v>1987</v>
      </c>
      <c r="B73" t="e">
        <v>#N/A</v>
      </c>
      <c r="C73" t="e">
        <f t="shared" si="7"/>
        <v>#N/A</v>
      </c>
      <c r="D73">
        <v>8486927</v>
      </c>
      <c r="E73">
        <v>57</v>
      </c>
      <c r="F73">
        <v>0</v>
      </c>
      <c r="G73">
        <v>0</v>
      </c>
      <c r="H73">
        <f t="shared" si="8"/>
        <v>15.95403753752446</v>
      </c>
      <c r="I73">
        <f t="shared" si="9"/>
        <v>4.0430512678345503</v>
      </c>
      <c r="J73">
        <v>0</v>
      </c>
      <c r="K73">
        <f t="shared" si="10"/>
        <v>1</v>
      </c>
      <c r="L73">
        <f t="shared" si="12"/>
        <v>1</v>
      </c>
      <c r="M73">
        <f t="shared" si="11"/>
        <v>1</v>
      </c>
      <c r="N73">
        <f t="shared" si="13"/>
        <v>0</v>
      </c>
    </row>
    <row r="74" spans="1:14" x14ac:dyDescent="0.35">
      <c r="A74">
        <v>1987</v>
      </c>
      <c r="B74" t="e">
        <v>#N/A</v>
      </c>
      <c r="C74" t="e">
        <f t="shared" si="7"/>
        <v>#N/A</v>
      </c>
      <c r="D74">
        <v>10000000</v>
      </c>
      <c r="E74">
        <v>45</v>
      </c>
      <c r="F74">
        <v>0</v>
      </c>
      <c r="G74">
        <v>0</v>
      </c>
      <c r="H74">
        <f t="shared" si="8"/>
        <v>16.11809565095832</v>
      </c>
      <c r="I74">
        <f t="shared" si="9"/>
        <v>3.8066624897703196</v>
      </c>
      <c r="J74">
        <v>0</v>
      </c>
      <c r="K74">
        <f t="shared" si="10"/>
        <v>1</v>
      </c>
      <c r="L74">
        <f t="shared" si="12"/>
        <v>1</v>
      </c>
      <c r="M74">
        <f t="shared" si="11"/>
        <v>1</v>
      </c>
      <c r="N74">
        <f t="shared" si="13"/>
        <v>0</v>
      </c>
    </row>
    <row r="75" spans="1:14" x14ac:dyDescent="0.35">
      <c r="A75">
        <v>1987</v>
      </c>
      <c r="B75" t="e">
        <v>#N/A</v>
      </c>
      <c r="C75" t="e">
        <f t="shared" si="7"/>
        <v>#N/A</v>
      </c>
      <c r="D75">
        <v>373164</v>
      </c>
      <c r="E75">
        <v>6</v>
      </c>
      <c r="F75">
        <v>56.666667938232422</v>
      </c>
      <c r="G75">
        <v>0</v>
      </c>
      <c r="H75">
        <f t="shared" si="8"/>
        <v>12.82977328027996</v>
      </c>
      <c r="I75">
        <f t="shared" si="9"/>
        <v>1.791759469228055</v>
      </c>
      <c r="J75">
        <v>0</v>
      </c>
      <c r="K75">
        <f t="shared" si="10"/>
        <v>1</v>
      </c>
      <c r="L75">
        <f t="shared" si="12"/>
        <v>1</v>
      </c>
      <c r="M75">
        <f t="shared" si="11"/>
        <v>1</v>
      </c>
      <c r="N75">
        <f t="shared" si="13"/>
        <v>0</v>
      </c>
    </row>
    <row r="76" spans="1:14" x14ac:dyDescent="0.35">
      <c r="A76">
        <v>1987</v>
      </c>
      <c r="B76" t="e">
        <v>#N/A</v>
      </c>
      <c r="C76" t="e">
        <f t="shared" si="7"/>
        <v>#N/A</v>
      </c>
      <c r="D76">
        <v>5000000</v>
      </c>
      <c r="E76">
        <v>62</v>
      </c>
      <c r="F76">
        <v>15.096774101257324</v>
      </c>
      <c r="G76">
        <v>0</v>
      </c>
      <c r="H76">
        <f t="shared" si="8"/>
        <v>15.424948470398375</v>
      </c>
      <c r="I76">
        <f t="shared" si="9"/>
        <v>4.1271343850450917</v>
      </c>
      <c r="J76">
        <v>0</v>
      </c>
      <c r="K76">
        <f t="shared" si="10"/>
        <v>1</v>
      </c>
      <c r="L76">
        <f t="shared" si="12"/>
        <v>1</v>
      </c>
      <c r="M76">
        <f t="shared" si="11"/>
        <v>1</v>
      </c>
      <c r="N76">
        <f t="shared" si="13"/>
        <v>0</v>
      </c>
    </row>
    <row r="77" spans="1:14" x14ac:dyDescent="0.35">
      <c r="A77">
        <v>1987</v>
      </c>
      <c r="B77" t="e">
        <v>#N/A</v>
      </c>
      <c r="C77" t="e">
        <f t="shared" si="7"/>
        <v>#N/A</v>
      </c>
      <c r="D77">
        <v>1980000</v>
      </c>
      <c r="E77">
        <v>19</v>
      </c>
      <c r="F77">
        <v>0</v>
      </c>
      <c r="G77">
        <v>0</v>
      </c>
      <c r="H77">
        <f t="shared" si="8"/>
        <v>14.498607402670718</v>
      </c>
      <c r="I77">
        <f t="shared" si="9"/>
        <v>2.9444389791664403</v>
      </c>
      <c r="J77">
        <v>0</v>
      </c>
      <c r="K77">
        <f t="shared" si="10"/>
        <v>1</v>
      </c>
      <c r="L77">
        <f t="shared" si="12"/>
        <v>1</v>
      </c>
      <c r="M77">
        <f t="shared" si="11"/>
        <v>1</v>
      </c>
      <c r="N77">
        <f t="shared" si="13"/>
        <v>0</v>
      </c>
    </row>
    <row r="78" spans="1:14" x14ac:dyDescent="0.35">
      <c r="A78">
        <v>1987</v>
      </c>
      <c r="B78" t="e">
        <v>#N/A</v>
      </c>
      <c r="C78" t="e">
        <f t="shared" si="7"/>
        <v>#N/A</v>
      </c>
      <c r="D78">
        <v>1700000</v>
      </c>
      <c r="E78">
        <v>19</v>
      </c>
      <c r="F78">
        <v>10.526315689086914</v>
      </c>
      <c r="G78">
        <v>0</v>
      </c>
      <c r="H78">
        <f t="shared" si="8"/>
        <v>14.346138809026444</v>
      </c>
      <c r="I78">
        <f t="shared" si="9"/>
        <v>2.9444389791664403</v>
      </c>
      <c r="J78">
        <v>0</v>
      </c>
      <c r="K78">
        <f t="shared" si="10"/>
        <v>1</v>
      </c>
      <c r="L78">
        <f t="shared" si="12"/>
        <v>1</v>
      </c>
      <c r="M78">
        <f t="shared" si="11"/>
        <v>1</v>
      </c>
      <c r="N78">
        <f t="shared" si="13"/>
        <v>0</v>
      </c>
    </row>
    <row r="79" spans="1:14" x14ac:dyDescent="0.35">
      <c r="A79">
        <v>1987</v>
      </c>
      <c r="B79" t="e">
        <v>#N/A</v>
      </c>
      <c r="C79" t="e">
        <f t="shared" si="7"/>
        <v>#N/A</v>
      </c>
      <c r="D79">
        <v>11380000</v>
      </c>
      <c r="E79">
        <v>89</v>
      </c>
      <c r="F79">
        <v>0</v>
      </c>
      <c r="G79">
        <v>0</v>
      </c>
      <c r="H79">
        <f t="shared" si="8"/>
        <v>16.247367986662461</v>
      </c>
      <c r="I79">
        <f t="shared" si="9"/>
        <v>4.4886363697321396</v>
      </c>
      <c r="J79">
        <v>0</v>
      </c>
      <c r="K79">
        <f t="shared" si="10"/>
        <v>1</v>
      </c>
      <c r="L79">
        <f t="shared" si="12"/>
        <v>1</v>
      </c>
      <c r="M79">
        <f t="shared" si="11"/>
        <v>1</v>
      </c>
      <c r="N79">
        <f t="shared" si="13"/>
        <v>0</v>
      </c>
    </row>
    <row r="80" spans="1:14" x14ac:dyDescent="0.35">
      <c r="A80">
        <v>1987</v>
      </c>
      <c r="B80" t="e">
        <v>#N/A</v>
      </c>
      <c r="C80" t="e">
        <f t="shared" si="7"/>
        <v>#N/A</v>
      </c>
      <c r="D80">
        <v>3317000</v>
      </c>
      <c r="E80">
        <v>40</v>
      </c>
      <c r="F80">
        <v>30</v>
      </c>
      <c r="G80">
        <v>0</v>
      </c>
      <c r="H80">
        <f t="shared" si="8"/>
        <v>15.014571317929189</v>
      </c>
      <c r="I80">
        <f t="shared" si="9"/>
        <v>3.6888794541139363</v>
      </c>
      <c r="J80">
        <v>0</v>
      </c>
      <c r="K80">
        <f t="shared" si="10"/>
        <v>1</v>
      </c>
      <c r="L80">
        <f t="shared" si="12"/>
        <v>1</v>
      </c>
      <c r="M80">
        <f t="shared" si="11"/>
        <v>1</v>
      </c>
      <c r="N80">
        <f t="shared" si="13"/>
        <v>0</v>
      </c>
    </row>
    <row r="81" spans="1:14" x14ac:dyDescent="0.35">
      <c r="A81">
        <v>1987</v>
      </c>
      <c r="B81" t="e">
        <v>#N/A</v>
      </c>
      <c r="C81" t="e">
        <f t="shared" si="7"/>
        <v>#N/A</v>
      </c>
      <c r="D81">
        <v>12500000</v>
      </c>
      <c r="E81">
        <v>175</v>
      </c>
      <c r="F81">
        <v>0</v>
      </c>
      <c r="G81">
        <v>0</v>
      </c>
      <c r="H81">
        <f t="shared" si="8"/>
        <v>16.341239202272529</v>
      </c>
      <c r="I81">
        <f t="shared" si="9"/>
        <v>5.1647859739235145</v>
      </c>
      <c r="J81">
        <v>0</v>
      </c>
      <c r="K81">
        <f t="shared" si="10"/>
        <v>1</v>
      </c>
      <c r="L81">
        <f t="shared" si="12"/>
        <v>1</v>
      </c>
      <c r="M81">
        <f t="shared" si="11"/>
        <v>1</v>
      </c>
      <c r="N81">
        <f t="shared" si="13"/>
        <v>0</v>
      </c>
    </row>
    <row r="82" spans="1:14" x14ac:dyDescent="0.35">
      <c r="A82">
        <v>1987</v>
      </c>
      <c r="B82" t="e">
        <v>#N/A</v>
      </c>
      <c r="C82" t="e">
        <f t="shared" si="7"/>
        <v>#N/A</v>
      </c>
      <c r="D82">
        <v>1494764</v>
      </c>
      <c r="E82">
        <v>4</v>
      </c>
      <c r="F82">
        <v>80</v>
      </c>
      <c r="G82">
        <v>0</v>
      </c>
      <c r="H82">
        <f t="shared" si="8"/>
        <v>14.217478892814023</v>
      </c>
      <c r="I82">
        <f t="shared" si="9"/>
        <v>1.3862943611198906</v>
      </c>
      <c r="J82">
        <v>0</v>
      </c>
      <c r="K82">
        <f t="shared" si="10"/>
        <v>1</v>
      </c>
      <c r="L82">
        <f t="shared" si="12"/>
        <v>1</v>
      </c>
      <c r="M82">
        <f t="shared" si="11"/>
        <v>1</v>
      </c>
      <c r="N82">
        <f t="shared" si="13"/>
        <v>0</v>
      </c>
    </row>
    <row r="83" spans="1:14" x14ac:dyDescent="0.35">
      <c r="A83">
        <v>1987</v>
      </c>
      <c r="B83" t="e">
        <v>#N/A</v>
      </c>
      <c r="C83" t="e">
        <f t="shared" si="7"/>
        <v>#N/A</v>
      </c>
      <c r="D83">
        <v>7000000</v>
      </c>
      <c r="E83">
        <v>80</v>
      </c>
      <c r="F83">
        <v>0</v>
      </c>
      <c r="G83">
        <v>0</v>
      </c>
      <c r="H83">
        <f t="shared" si="8"/>
        <v>15.761420707019587</v>
      </c>
      <c r="I83">
        <f t="shared" si="9"/>
        <v>4.3820266346738812</v>
      </c>
      <c r="J83">
        <v>0</v>
      </c>
      <c r="K83">
        <f t="shared" si="10"/>
        <v>1</v>
      </c>
      <c r="L83">
        <f t="shared" si="12"/>
        <v>1</v>
      </c>
      <c r="M83">
        <f t="shared" si="11"/>
        <v>1</v>
      </c>
      <c r="N83">
        <f t="shared" si="13"/>
        <v>0</v>
      </c>
    </row>
    <row r="84" spans="1:14" x14ac:dyDescent="0.35">
      <c r="A84">
        <v>1988</v>
      </c>
      <c r="B84" t="e">
        <v>#N/A</v>
      </c>
      <c r="C84" t="e">
        <f t="shared" si="7"/>
        <v>#N/A</v>
      </c>
      <c r="D84">
        <v>43000000</v>
      </c>
      <c r="E84">
        <v>131</v>
      </c>
      <c r="F84">
        <v>3.0534350872039795</v>
      </c>
      <c r="G84">
        <v>0</v>
      </c>
      <c r="H84">
        <f t="shared" si="8"/>
        <v>17.576710673657836</v>
      </c>
      <c r="I84">
        <f t="shared" si="9"/>
        <v>4.8751973232011512</v>
      </c>
      <c r="J84">
        <v>0</v>
      </c>
      <c r="K84">
        <f t="shared" si="10"/>
        <v>0</v>
      </c>
      <c r="L84">
        <f t="shared" si="12"/>
        <v>1</v>
      </c>
      <c r="M84">
        <f t="shared" si="11"/>
        <v>1</v>
      </c>
      <c r="N84">
        <f t="shared" si="13"/>
        <v>1</v>
      </c>
    </row>
    <row r="85" spans="1:14" x14ac:dyDescent="0.35">
      <c r="A85">
        <v>1989</v>
      </c>
      <c r="B85" t="e">
        <v>#N/A</v>
      </c>
      <c r="C85" t="e">
        <f t="shared" si="7"/>
        <v>#N/A</v>
      </c>
      <c r="D85">
        <v>49000000</v>
      </c>
      <c r="E85">
        <v>123</v>
      </c>
      <c r="F85">
        <v>3.2520325183868408</v>
      </c>
      <c r="G85">
        <v>0</v>
      </c>
      <c r="H85">
        <f t="shared" si="8"/>
        <v>17.707330856074901</v>
      </c>
      <c r="I85">
        <f t="shared" si="9"/>
        <v>4.8121843553724171</v>
      </c>
      <c r="J85">
        <v>0</v>
      </c>
      <c r="K85">
        <f t="shared" si="10"/>
        <v>0</v>
      </c>
      <c r="L85">
        <f t="shared" si="12"/>
        <v>1</v>
      </c>
      <c r="M85">
        <f t="shared" si="11"/>
        <v>1</v>
      </c>
      <c r="N85">
        <f t="shared" si="13"/>
        <v>1</v>
      </c>
    </row>
    <row r="86" spans="1:14" x14ac:dyDescent="0.35">
      <c r="A86">
        <v>1988</v>
      </c>
      <c r="B86" t="e">
        <v>#N/A</v>
      </c>
      <c r="C86" t="e">
        <f t="shared" si="7"/>
        <v>#N/A</v>
      </c>
      <c r="D86">
        <v>1970000</v>
      </c>
      <c r="E86">
        <v>13</v>
      </c>
      <c r="F86">
        <v>12</v>
      </c>
      <c r="G86">
        <v>0</v>
      </c>
      <c r="H86">
        <f t="shared" si="8"/>
        <v>14.493544100714171</v>
      </c>
      <c r="I86">
        <f t="shared" si="9"/>
        <v>2.5649493574615367</v>
      </c>
      <c r="J86">
        <v>0</v>
      </c>
      <c r="K86">
        <f t="shared" si="10"/>
        <v>0</v>
      </c>
      <c r="L86">
        <f t="shared" si="12"/>
        <v>1</v>
      </c>
      <c r="M86">
        <f t="shared" si="11"/>
        <v>1</v>
      </c>
      <c r="N86">
        <f t="shared" si="13"/>
        <v>1</v>
      </c>
    </row>
    <row r="87" spans="1:14" x14ac:dyDescent="0.35">
      <c r="A87">
        <v>1989</v>
      </c>
      <c r="B87" t="e">
        <v>#N/A</v>
      </c>
      <c r="C87" t="e">
        <f t="shared" si="7"/>
        <v>#N/A</v>
      </c>
      <c r="D87">
        <v>2350000</v>
      </c>
      <c r="E87">
        <v>14</v>
      </c>
      <c r="F87">
        <v>10</v>
      </c>
      <c r="G87">
        <v>0</v>
      </c>
      <c r="H87">
        <f t="shared" si="8"/>
        <v>14.669925886120343</v>
      </c>
      <c r="I87">
        <f t="shared" si="9"/>
        <v>2.6390573296152584</v>
      </c>
      <c r="J87">
        <v>0</v>
      </c>
      <c r="K87">
        <f t="shared" si="10"/>
        <v>0</v>
      </c>
      <c r="L87">
        <f t="shared" si="12"/>
        <v>1</v>
      </c>
      <c r="M87">
        <f t="shared" si="11"/>
        <v>1</v>
      </c>
      <c r="N87">
        <f t="shared" si="13"/>
        <v>1</v>
      </c>
    </row>
    <row r="88" spans="1:14" x14ac:dyDescent="0.35">
      <c r="A88">
        <v>1988</v>
      </c>
      <c r="B88" t="e">
        <v>#N/A</v>
      </c>
      <c r="C88" t="e">
        <f t="shared" si="7"/>
        <v>#N/A</v>
      </c>
      <c r="D88">
        <v>110000</v>
      </c>
      <c r="E88">
        <v>25</v>
      </c>
      <c r="F88">
        <v>20</v>
      </c>
      <c r="G88">
        <v>0</v>
      </c>
      <c r="H88">
        <f t="shared" si="8"/>
        <v>11.608235644774552</v>
      </c>
      <c r="I88">
        <f t="shared" si="9"/>
        <v>3.2188758248682006</v>
      </c>
      <c r="J88">
        <v>0</v>
      </c>
      <c r="K88">
        <f t="shared" si="10"/>
        <v>0</v>
      </c>
      <c r="L88">
        <f t="shared" si="12"/>
        <v>1</v>
      </c>
      <c r="M88">
        <f t="shared" si="11"/>
        <v>1</v>
      </c>
      <c r="N88">
        <f t="shared" si="13"/>
        <v>1</v>
      </c>
    </row>
    <row r="89" spans="1:14" x14ac:dyDescent="0.35">
      <c r="A89">
        <v>1989</v>
      </c>
      <c r="B89" t="e">
        <v>#N/A</v>
      </c>
      <c r="C89" t="e">
        <f t="shared" si="7"/>
        <v>#N/A</v>
      </c>
      <c r="D89">
        <v>950000</v>
      </c>
      <c r="E89">
        <v>24</v>
      </c>
      <c r="F89">
        <v>41.666667938232422</v>
      </c>
      <c r="G89">
        <v>0</v>
      </c>
      <c r="H89">
        <f t="shared" si="8"/>
        <v>13.764217263576723</v>
      </c>
      <c r="I89">
        <f t="shared" si="9"/>
        <v>3.1780538303479458</v>
      </c>
      <c r="J89">
        <v>0</v>
      </c>
      <c r="K89">
        <f t="shared" si="10"/>
        <v>0</v>
      </c>
      <c r="L89">
        <f t="shared" si="12"/>
        <v>1</v>
      </c>
      <c r="M89">
        <f t="shared" si="11"/>
        <v>1</v>
      </c>
      <c r="N89">
        <f t="shared" si="13"/>
        <v>1</v>
      </c>
    </row>
    <row r="90" spans="1:14" x14ac:dyDescent="0.35">
      <c r="A90">
        <v>1988</v>
      </c>
      <c r="B90" t="e">
        <v>#N/A</v>
      </c>
      <c r="C90" t="e">
        <f t="shared" si="7"/>
        <v>#N/A</v>
      </c>
      <c r="D90">
        <v>19659000</v>
      </c>
      <c r="E90">
        <v>155</v>
      </c>
      <c r="F90">
        <v>0</v>
      </c>
      <c r="G90">
        <v>0</v>
      </c>
      <c r="H90">
        <f t="shared" si="8"/>
        <v>16.794045806689745</v>
      </c>
      <c r="I90">
        <f t="shared" si="9"/>
        <v>5.0434251169192468</v>
      </c>
      <c r="J90">
        <v>0</v>
      </c>
      <c r="K90">
        <f t="shared" si="10"/>
        <v>0</v>
      </c>
      <c r="L90">
        <f t="shared" si="12"/>
        <v>1</v>
      </c>
      <c r="M90">
        <f t="shared" si="11"/>
        <v>1</v>
      </c>
      <c r="N90">
        <f t="shared" si="13"/>
        <v>1</v>
      </c>
    </row>
    <row r="91" spans="1:14" x14ac:dyDescent="0.35">
      <c r="A91">
        <v>1989</v>
      </c>
      <c r="B91" t="e">
        <v>#N/A</v>
      </c>
      <c r="C91" t="e">
        <f t="shared" si="7"/>
        <v>#N/A</v>
      </c>
      <c r="D91">
        <v>25992000</v>
      </c>
      <c r="E91">
        <v>80</v>
      </c>
      <c r="F91">
        <v>6</v>
      </c>
      <c r="G91">
        <v>0</v>
      </c>
      <c r="H91">
        <f t="shared" si="8"/>
        <v>17.073299356331074</v>
      </c>
      <c r="I91">
        <f t="shared" si="9"/>
        <v>4.3820266346738812</v>
      </c>
      <c r="J91">
        <v>0</v>
      </c>
      <c r="K91">
        <f t="shared" si="10"/>
        <v>0</v>
      </c>
      <c r="L91">
        <f t="shared" si="12"/>
        <v>1</v>
      </c>
      <c r="M91">
        <f t="shared" si="11"/>
        <v>1</v>
      </c>
      <c r="N91">
        <f t="shared" si="13"/>
        <v>1</v>
      </c>
    </row>
    <row r="92" spans="1:14" x14ac:dyDescent="0.35">
      <c r="A92">
        <v>1987</v>
      </c>
      <c r="B92" t="e">
        <v>#N/A</v>
      </c>
      <c r="C92" t="e">
        <f t="shared" si="7"/>
        <v>#N/A</v>
      </c>
      <c r="D92">
        <v>6000000</v>
      </c>
      <c r="E92" t="e">
        <v>#N/A</v>
      </c>
      <c r="F92" t="e">
        <v>#N/A</v>
      </c>
      <c r="G92">
        <v>0</v>
      </c>
      <c r="H92">
        <f t="shared" si="8"/>
        <v>15.60727002719233</v>
      </c>
      <c r="I92" t="e">
        <f t="shared" si="9"/>
        <v>#N/A</v>
      </c>
      <c r="J92">
        <v>0</v>
      </c>
      <c r="K92">
        <f t="shared" si="10"/>
        <v>1</v>
      </c>
      <c r="L92">
        <f t="shared" si="12"/>
        <v>0</v>
      </c>
      <c r="M92">
        <f t="shared" si="11"/>
        <v>1</v>
      </c>
      <c r="N92">
        <f t="shared" si="13"/>
        <v>1</v>
      </c>
    </row>
    <row r="93" spans="1:14" x14ac:dyDescent="0.35">
      <c r="A93">
        <v>1988</v>
      </c>
      <c r="B93" t="e">
        <v>#N/A</v>
      </c>
      <c r="C93" t="e">
        <f t="shared" si="7"/>
        <v>#N/A</v>
      </c>
      <c r="D93">
        <v>8000000</v>
      </c>
      <c r="E93" t="e">
        <v>#N/A</v>
      </c>
      <c r="F93" t="e">
        <v>#N/A</v>
      </c>
      <c r="G93">
        <v>0</v>
      </c>
      <c r="H93">
        <f t="shared" si="8"/>
        <v>15.89495209964411</v>
      </c>
      <c r="I93" t="e">
        <f t="shared" si="9"/>
        <v>#N/A</v>
      </c>
      <c r="J93">
        <v>0</v>
      </c>
      <c r="K93">
        <f t="shared" si="10"/>
        <v>0</v>
      </c>
      <c r="L93">
        <f t="shared" si="12"/>
        <v>0</v>
      </c>
      <c r="M93">
        <f t="shared" si="11"/>
        <v>1</v>
      </c>
      <c r="N93">
        <f t="shared" si="13"/>
        <v>1</v>
      </c>
    </row>
    <row r="94" spans="1:14" x14ac:dyDescent="0.35">
      <c r="A94">
        <v>1989</v>
      </c>
      <c r="B94" t="e">
        <v>#N/A</v>
      </c>
      <c r="C94" t="e">
        <f t="shared" si="7"/>
        <v>#N/A</v>
      </c>
      <c r="D94">
        <v>10000000</v>
      </c>
      <c r="E94" t="e">
        <v>#N/A</v>
      </c>
      <c r="F94" t="e">
        <v>#N/A</v>
      </c>
      <c r="G94">
        <v>0</v>
      </c>
      <c r="H94">
        <f t="shared" si="8"/>
        <v>16.11809565095832</v>
      </c>
      <c r="I94" t="e">
        <f t="shared" si="9"/>
        <v>#N/A</v>
      </c>
      <c r="J94">
        <v>0</v>
      </c>
      <c r="K94">
        <f t="shared" si="10"/>
        <v>0</v>
      </c>
      <c r="L94">
        <f t="shared" si="12"/>
        <v>0</v>
      </c>
      <c r="M94">
        <f t="shared" si="11"/>
        <v>1</v>
      </c>
      <c r="N94">
        <f t="shared" si="13"/>
        <v>1</v>
      </c>
    </row>
    <row r="95" spans="1:14" x14ac:dyDescent="0.35">
      <c r="A95">
        <v>1987</v>
      </c>
      <c r="B95" t="e">
        <v>#N/A</v>
      </c>
      <c r="C95" t="e">
        <f t="shared" si="7"/>
        <v>#N/A</v>
      </c>
      <c r="D95" t="e">
        <v>#N/A</v>
      </c>
      <c r="E95" t="e">
        <v>#N/A</v>
      </c>
      <c r="F95" t="e">
        <v>#N/A</v>
      </c>
      <c r="G95">
        <v>0</v>
      </c>
      <c r="H95" t="e">
        <f t="shared" si="8"/>
        <v>#N/A</v>
      </c>
      <c r="I95" t="e">
        <f t="shared" si="9"/>
        <v>#N/A</v>
      </c>
      <c r="J95">
        <v>0</v>
      </c>
      <c r="K95">
        <f t="shared" si="10"/>
        <v>1</v>
      </c>
      <c r="L95">
        <f t="shared" si="12"/>
        <v>0</v>
      </c>
      <c r="M95">
        <f t="shared" si="11"/>
        <v>1</v>
      </c>
      <c r="N95">
        <f t="shared" si="13"/>
        <v>1</v>
      </c>
    </row>
    <row r="96" spans="1:14" x14ac:dyDescent="0.35">
      <c r="A96">
        <v>1988</v>
      </c>
      <c r="B96" t="e">
        <v>#N/A</v>
      </c>
      <c r="C96" t="e">
        <f t="shared" si="7"/>
        <v>#N/A</v>
      </c>
      <c r="D96">
        <v>2800000</v>
      </c>
      <c r="E96" t="e">
        <v>#N/A</v>
      </c>
      <c r="F96" t="e">
        <v>#N/A</v>
      </c>
      <c r="G96">
        <v>0</v>
      </c>
      <c r="H96">
        <f t="shared" si="8"/>
        <v>14.845129975145433</v>
      </c>
      <c r="I96" t="e">
        <f t="shared" si="9"/>
        <v>#N/A</v>
      </c>
      <c r="J96">
        <v>0</v>
      </c>
      <c r="K96">
        <f t="shared" si="10"/>
        <v>0</v>
      </c>
      <c r="L96">
        <f t="shared" si="12"/>
        <v>0</v>
      </c>
      <c r="M96">
        <f t="shared" si="11"/>
        <v>1</v>
      </c>
      <c r="N96">
        <f t="shared" si="13"/>
        <v>1</v>
      </c>
    </row>
    <row r="97" spans="1:14" x14ac:dyDescent="0.35">
      <c r="A97">
        <v>1989</v>
      </c>
      <c r="B97" t="e">
        <v>#N/A</v>
      </c>
      <c r="C97" t="e">
        <f t="shared" si="7"/>
        <v>#N/A</v>
      </c>
      <c r="D97">
        <v>3400000</v>
      </c>
      <c r="E97">
        <v>20</v>
      </c>
      <c r="F97">
        <v>0</v>
      </c>
      <c r="G97">
        <v>0</v>
      </c>
      <c r="H97">
        <f t="shared" si="8"/>
        <v>15.039285989586389</v>
      </c>
      <c r="I97">
        <f t="shared" si="9"/>
        <v>2.9957322735539909</v>
      </c>
      <c r="J97">
        <v>0</v>
      </c>
      <c r="K97">
        <f t="shared" si="10"/>
        <v>0</v>
      </c>
      <c r="L97">
        <f t="shared" si="12"/>
        <v>1</v>
      </c>
      <c r="M97">
        <f t="shared" si="11"/>
        <v>1</v>
      </c>
      <c r="N97">
        <f t="shared" si="13"/>
        <v>1</v>
      </c>
    </row>
    <row r="98" spans="1:14" x14ac:dyDescent="0.35">
      <c r="A98">
        <v>1988</v>
      </c>
      <c r="B98" t="e">
        <v>#N/A</v>
      </c>
      <c r="C98" t="e">
        <f t="shared" si="7"/>
        <v>#N/A</v>
      </c>
      <c r="D98">
        <v>1869348</v>
      </c>
      <c r="E98">
        <v>16</v>
      </c>
      <c r="F98">
        <v>0</v>
      </c>
      <c r="G98">
        <v>0</v>
      </c>
      <c r="H98">
        <f t="shared" si="8"/>
        <v>14.441100264932054</v>
      </c>
      <c r="I98">
        <f t="shared" si="9"/>
        <v>2.7725887222397811</v>
      </c>
      <c r="J98">
        <v>0</v>
      </c>
      <c r="K98">
        <f t="shared" si="10"/>
        <v>0</v>
      </c>
      <c r="L98">
        <f t="shared" si="12"/>
        <v>1</v>
      </c>
      <c r="M98">
        <f t="shared" si="11"/>
        <v>1</v>
      </c>
      <c r="N98">
        <f t="shared" si="13"/>
        <v>1</v>
      </c>
    </row>
    <row r="99" spans="1:14" x14ac:dyDescent="0.35">
      <c r="A99">
        <v>1989</v>
      </c>
      <c r="B99" t="e">
        <v>#N/A</v>
      </c>
      <c r="C99" t="e">
        <f t="shared" si="7"/>
        <v>#N/A</v>
      </c>
      <c r="D99">
        <v>1857765</v>
      </c>
      <c r="E99">
        <v>16</v>
      </c>
      <c r="F99">
        <v>20</v>
      </c>
      <c r="G99">
        <v>0</v>
      </c>
      <c r="H99">
        <f t="shared" si="8"/>
        <v>14.434884710270525</v>
      </c>
      <c r="I99">
        <f t="shared" si="9"/>
        <v>2.7725887222397811</v>
      </c>
      <c r="J99">
        <v>0</v>
      </c>
      <c r="K99">
        <f t="shared" si="10"/>
        <v>0</v>
      </c>
      <c r="L99">
        <f t="shared" si="12"/>
        <v>1</v>
      </c>
      <c r="M99">
        <f t="shared" si="11"/>
        <v>1</v>
      </c>
      <c r="N99">
        <f t="shared" si="13"/>
        <v>1</v>
      </c>
    </row>
    <row r="100" spans="1:14" x14ac:dyDescent="0.35">
      <c r="A100">
        <v>1987</v>
      </c>
      <c r="B100" t="e">
        <v>#N/A</v>
      </c>
      <c r="C100" t="e">
        <f t="shared" si="7"/>
        <v>#N/A</v>
      </c>
      <c r="D100" t="e">
        <v>#N/A</v>
      </c>
      <c r="E100">
        <v>24</v>
      </c>
      <c r="F100">
        <v>0</v>
      </c>
      <c r="G100">
        <v>0</v>
      </c>
      <c r="H100" t="e">
        <f t="shared" si="8"/>
        <v>#N/A</v>
      </c>
      <c r="I100">
        <f t="shared" si="9"/>
        <v>3.1780538303479458</v>
      </c>
      <c r="J100">
        <v>1</v>
      </c>
      <c r="K100">
        <f t="shared" si="10"/>
        <v>1</v>
      </c>
      <c r="L100">
        <f t="shared" si="12"/>
        <v>0</v>
      </c>
      <c r="M100">
        <f t="shared" si="11"/>
        <v>0</v>
      </c>
      <c r="N100">
        <f t="shared" si="13"/>
        <v>1</v>
      </c>
    </row>
    <row r="101" spans="1:14" x14ac:dyDescent="0.35">
      <c r="A101">
        <v>1988</v>
      </c>
      <c r="B101" t="e">
        <v>#N/A</v>
      </c>
      <c r="C101" t="e">
        <f t="shared" si="7"/>
        <v>#N/A</v>
      </c>
      <c r="D101" t="e">
        <v>#N/A</v>
      </c>
      <c r="E101">
        <v>20</v>
      </c>
      <c r="F101">
        <v>0</v>
      </c>
      <c r="G101">
        <v>0</v>
      </c>
      <c r="H101" t="e">
        <f t="shared" si="8"/>
        <v>#N/A</v>
      </c>
      <c r="I101">
        <f t="shared" si="9"/>
        <v>2.9957322735539909</v>
      </c>
      <c r="J101">
        <v>1</v>
      </c>
      <c r="K101">
        <f t="shared" si="10"/>
        <v>0</v>
      </c>
      <c r="L101">
        <f t="shared" si="12"/>
        <v>0</v>
      </c>
      <c r="M101">
        <f t="shared" si="11"/>
        <v>0</v>
      </c>
      <c r="N101">
        <f t="shared" si="13"/>
        <v>1</v>
      </c>
    </row>
    <row r="102" spans="1:14" x14ac:dyDescent="0.35">
      <c r="A102">
        <v>1989</v>
      </c>
      <c r="B102" t="e">
        <v>#N/A</v>
      </c>
      <c r="C102" t="e">
        <f t="shared" si="7"/>
        <v>#N/A</v>
      </c>
      <c r="D102" t="e">
        <v>#N/A</v>
      </c>
      <c r="E102">
        <v>18</v>
      </c>
      <c r="F102">
        <v>0</v>
      </c>
      <c r="G102">
        <v>0</v>
      </c>
      <c r="H102" t="e">
        <f t="shared" si="8"/>
        <v>#N/A</v>
      </c>
      <c r="I102">
        <f t="shared" si="9"/>
        <v>2.8903717578961645</v>
      </c>
      <c r="J102">
        <v>1</v>
      </c>
      <c r="K102">
        <f t="shared" si="10"/>
        <v>0</v>
      </c>
      <c r="L102">
        <f t="shared" si="12"/>
        <v>0</v>
      </c>
      <c r="M102">
        <f t="shared" si="11"/>
        <v>0</v>
      </c>
      <c r="N102">
        <f t="shared" si="13"/>
        <v>1</v>
      </c>
    </row>
    <row r="103" spans="1:14" x14ac:dyDescent="0.35">
      <c r="A103">
        <v>1988</v>
      </c>
      <c r="B103" t="e">
        <v>#N/A</v>
      </c>
      <c r="C103" t="e">
        <f t="shared" si="7"/>
        <v>#N/A</v>
      </c>
      <c r="D103">
        <v>2454500</v>
      </c>
      <c r="E103">
        <v>47</v>
      </c>
      <c r="F103">
        <v>0.89361703395843506</v>
      </c>
      <c r="G103">
        <v>0</v>
      </c>
      <c r="H103">
        <f t="shared" si="8"/>
        <v>14.713433632480244</v>
      </c>
      <c r="I103">
        <f t="shared" si="9"/>
        <v>3.8501476017100584</v>
      </c>
      <c r="J103">
        <v>0</v>
      </c>
      <c r="K103">
        <f t="shared" si="10"/>
        <v>0</v>
      </c>
      <c r="L103">
        <f t="shared" si="12"/>
        <v>1</v>
      </c>
      <c r="M103">
        <f t="shared" si="11"/>
        <v>1</v>
      </c>
      <c r="N103">
        <f t="shared" si="13"/>
        <v>1</v>
      </c>
    </row>
    <row r="104" spans="1:14" x14ac:dyDescent="0.35">
      <c r="A104">
        <v>1989</v>
      </c>
      <c r="B104" t="e">
        <v>#N/A</v>
      </c>
      <c r="C104" t="e">
        <f t="shared" si="7"/>
        <v>#N/A</v>
      </c>
      <c r="D104">
        <v>3359800</v>
      </c>
      <c r="E104">
        <v>66</v>
      </c>
      <c r="F104">
        <v>0.84848487377166748</v>
      </c>
      <c r="G104">
        <v>0</v>
      </c>
      <c r="H104">
        <f t="shared" si="8"/>
        <v>15.027392006358252</v>
      </c>
      <c r="I104">
        <f t="shared" si="9"/>
        <v>4.1896547420264252</v>
      </c>
      <c r="J104">
        <v>0</v>
      </c>
      <c r="K104">
        <f t="shared" si="10"/>
        <v>0</v>
      </c>
      <c r="L104">
        <f t="shared" si="12"/>
        <v>1</v>
      </c>
      <c r="M104">
        <f t="shared" si="11"/>
        <v>1</v>
      </c>
      <c r="N104">
        <f t="shared" si="13"/>
        <v>1</v>
      </c>
    </row>
    <row r="105" spans="1:14" x14ac:dyDescent="0.35">
      <c r="A105">
        <v>1988</v>
      </c>
      <c r="B105" t="e">
        <v>#N/A</v>
      </c>
      <c r="C105" t="e">
        <f t="shared" si="7"/>
        <v>#N/A</v>
      </c>
      <c r="D105">
        <v>1546911</v>
      </c>
      <c r="E105">
        <v>16</v>
      </c>
      <c r="F105">
        <v>18.75</v>
      </c>
      <c r="G105">
        <v>0</v>
      </c>
      <c r="H105">
        <f t="shared" si="8"/>
        <v>14.251770597195659</v>
      </c>
      <c r="I105">
        <f t="shared" si="9"/>
        <v>2.7725887222397811</v>
      </c>
      <c r="J105">
        <v>0</v>
      </c>
      <c r="K105">
        <f t="shared" si="10"/>
        <v>0</v>
      </c>
      <c r="L105">
        <f t="shared" si="12"/>
        <v>1</v>
      </c>
      <c r="M105">
        <f t="shared" si="11"/>
        <v>1</v>
      </c>
      <c r="N105">
        <f t="shared" si="13"/>
        <v>1</v>
      </c>
    </row>
    <row r="106" spans="1:14" x14ac:dyDescent="0.35">
      <c r="A106">
        <v>1989</v>
      </c>
      <c r="B106" t="e">
        <v>#N/A</v>
      </c>
      <c r="C106" t="e">
        <f t="shared" si="7"/>
        <v>#N/A</v>
      </c>
      <c r="D106">
        <v>1672366</v>
      </c>
      <c r="E106">
        <v>14</v>
      </c>
      <c r="F106">
        <v>0</v>
      </c>
      <c r="G106">
        <v>0</v>
      </c>
      <c r="H106">
        <f t="shared" si="8"/>
        <v>14.32974994819331</v>
      </c>
      <c r="I106">
        <f t="shared" si="9"/>
        <v>2.6390573296152584</v>
      </c>
      <c r="J106">
        <v>0</v>
      </c>
      <c r="K106">
        <f t="shared" si="10"/>
        <v>0</v>
      </c>
      <c r="L106">
        <f t="shared" si="12"/>
        <v>1</v>
      </c>
      <c r="M106">
        <f t="shared" si="11"/>
        <v>1</v>
      </c>
      <c r="N106">
        <f t="shared" si="13"/>
        <v>1</v>
      </c>
    </row>
    <row r="107" spans="1:14" x14ac:dyDescent="0.35">
      <c r="A107">
        <v>1988</v>
      </c>
      <c r="B107">
        <v>5.000000074505806E-2</v>
      </c>
      <c r="C107">
        <f t="shared" si="7"/>
        <v>-2.9957322586528301</v>
      </c>
      <c r="D107">
        <v>11000000</v>
      </c>
      <c r="E107">
        <v>85</v>
      </c>
      <c r="F107">
        <v>18.823530197143555</v>
      </c>
      <c r="G107">
        <v>0</v>
      </c>
      <c r="H107">
        <f t="shared" si="8"/>
        <v>16.213405830762646</v>
      </c>
      <c r="I107">
        <f t="shared" si="9"/>
        <v>4.4426512564903167</v>
      </c>
      <c r="J107">
        <v>0</v>
      </c>
      <c r="K107">
        <f t="shared" si="10"/>
        <v>0</v>
      </c>
      <c r="L107">
        <f t="shared" si="12"/>
        <v>1</v>
      </c>
      <c r="M107">
        <f t="shared" si="11"/>
        <v>1</v>
      </c>
      <c r="N107">
        <f t="shared" si="13"/>
        <v>1</v>
      </c>
    </row>
    <row r="108" spans="1:14" x14ac:dyDescent="0.35">
      <c r="A108">
        <v>1989</v>
      </c>
      <c r="B108">
        <v>5.000000074505806E-2</v>
      </c>
      <c r="C108">
        <f t="shared" si="7"/>
        <v>-2.9957322586528301</v>
      </c>
      <c r="D108">
        <v>15000000</v>
      </c>
      <c r="E108">
        <v>98</v>
      </c>
      <c r="F108">
        <v>24.489795684814453</v>
      </c>
      <c r="G108">
        <v>0</v>
      </c>
      <c r="H108">
        <f t="shared" si="8"/>
        <v>16.523560759066484</v>
      </c>
      <c r="I108">
        <f t="shared" si="9"/>
        <v>4.5849674786705723</v>
      </c>
      <c r="J108">
        <v>0</v>
      </c>
      <c r="K108">
        <f t="shared" si="10"/>
        <v>0</v>
      </c>
      <c r="L108">
        <f t="shared" si="12"/>
        <v>1</v>
      </c>
      <c r="M108">
        <f t="shared" si="11"/>
        <v>1</v>
      </c>
      <c r="N108">
        <f t="shared" si="13"/>
        <v>1</v>
      </c>
    </row>
    <row r="109" spans="1:14" x14ac:dyDescent="0.35">
      <c r="A109">
        <v>1988</v>
      </c>
      <c r="B109" t="e">
        <v>#N/A</v>
      </c>
      <c r="C109" t="e">
        <f t="shared" si="7"/>
        <v>#N/A</v>
      </c>
      <c r="D109">
        <v>3209188</v>
      </c>
      <c r="E109">
        <v>47</v>
      </c>
      <c r="F109">
        <v>0</v>
      </c>
      <c r="G109">
        <v>0</v>
      </c>
      <c r="H109">
        <f t="shared" si="8"/>
        <v>14.98152850360499</v>
      </c>
      <c r="I109">
        <f t="shared" si="9"/>
        <v>3.8501476017100584</v>
      </c>
      <c r="J109">
        <v>0</v>
      </c>
      <c r="K109">
        <f t="shared" si="10"/>
        <v>0</v>
      </c>
      <c r="L109">
        <f t="shared" si="12"/>
        <v>1</v>
      </c>
      <c r="M109">
        <f t="shared" si="11"/>
        <v>1</v>
      </c>
      <c r="N109">
        <f t="shared" si="13"/>
        <v>1</v>
      </c>
    </row>
    <row r="110" spans="1:14" x14ac:dyDescent="0.35">
      <c r="A110">
        <v>1989</v>
      </c>
      <c r="B110" t="e">
        <v>#N/A</v>
      </c>
      <c r="C110" t="e">
        <f t="shared" si="7"/>
        <v>#N/A</v>
      </c>
      <c r="D110">
        <v>4030352</v>
      </c>
      <c r="E110">
        <v>51</v>
      </c>
      <c r="F110">
        <v>7.8431375324726105E-2</v>
      </c>
      <c r="G110">
        <v>0</v>
      </c>
      <c r="H110">
        <f t="shared" si="8"/>
        <v>15.209364275021672</v>
      </c>
      <c r="I110">
        <f t="shared" si="9"/>
        <v>3.9318256327243257</v>
      </c>
      <c r="J110">
        <v>0</v>
      </c>
      <c r="K110">
        <f t="shared" si="10"/>
        <v>0</v>
      </c>
      <c r="L110">
        <f t="shared" si="12"/>
        <v>1</v>
      </c>
      <c r="M110">
        <f t="shared" si="11"/>
        <v>1</v>
      </c>
      <c r="N110">
        <f t="shared" si="13"/>
        <v>1</v>
      </c>
    </row>
    <row r="111" spans="1:14" x14ac:dyDescent="0.35">
      <c r="A111">
        <v>1987</v>
      </c>
      <c r="B111" t="e">
        <v>#N/A</v>
      </c>
      <c r="C111" t="e">
        <f t="shared" si="7"/>
        <v>#N/A</v>
      </c>
      <c r="D111">
        <v>10000000</v>
      </c>
      <c r="E111">
        <v>200</v>
      </c>
      <c r="F111">
        <v>0</v>
      </c>
      <c r="G111">
        <v>0</v>
      </c>
      <c r="H111">
        <f t="shared" si="8"/>
        <v>16.11809565095832</v>
      </c>
      <c r="I111">
        <f t="shared" si="9"/>
        <v>5.2983173665480363</v>
      </c>
      <c r="J111">
        <v>1</v>
      </c>
      <c r="K111">
        <f t="shared" si="10"/>
        <v>1</v>
      </c>
      <c r="L111">
        <f t="shared" si="12"/>
        <v>1</v>
      </c>
      <c r="M111">
        <f t="shared" si="11"/>
        <v>0</v>
      </c>
      <c r="N111">
        <f t="shared" si="13"/>
        <v>0</v>
      </c>
    </row>
    <row r="112" spans="1:14" x14ac:dyDescent="0.35">
      <c r="A112">
        <v>1988</v>
      </c>
      <c r="B112" t="e">
        <v>#N/A</v>
      </c>
      <c r="C112" t="e">
        <f t="shared" si="7"/>
        <v>#N/A</v>
      </c>
      <c r="D112">
        <v>10000000</v>
      </c>
      <c r="E112">
        <v>200</v>
      </c>
      <c r="F112">
        <v>0.60000002384185791</v>
      </c>
      <c r="G112">
        <v>0</v>
      </c>
      <c r="H112">
        <f t="shared" si="8"/>
        <v>16.11809565095832</v>
      </c>
      <c r="I112">
        <f t="shared" si="9"/>
        <v>5.2983173665480363</v>
      </c>
      <c r="J112">
        <v>1</v>
      </c>
      <c r="K112">
        <f t="shared" si="10"/>
        <v>0</v>
      </c>
      <c r="L112">
        <f t="shared" si="12"/>
        <v>1</v>
      </c>
      <c r="M112">
        <f t="shared" si="11"/>
        <v>0</v>
      </c>
      <c r="N112">
        <f t="shared" si="13"/>
        <v>1</v>
      </c>
    </row>
    <row r="113" spans="1:14" x14ac:dyDescent="0.35">
      <c r="A113">
        <v>1989</v>
      </c>
      <c r="B113" t="e">
        <v>#N/A</v>
      </c>
      <c r="C113" t="e">
        <f t="shared" si="7"/>
        <v>#N/A</v>
      </c>
      <c r="D113">
        <v>9000000</v>
      </c>
      <c r="E113">
        <v>190</v>
      </c>
      <c r="F113">
        <v>1.0526316165924072</v>
      </c>
      <c r="G113">
        <v>0</v>
      </c>
      <c r="H113">
        <f t="shared" si="8"/>
        <v>16.012735135300492</v>
      </c>
      <c r="I113">
        <f t="shared" si="9"/>
        <v>5.2470240721604862</v>
      </c>
      <c r="J113">
        <v>1</v>
      </c>
      <c r="K113">
        <f t="shared" si="10"/>
        <v>0</v>
      </c>
      <c r="L113">
        <f t="shared" si="12"/>
        <v>1</v>
      </c>
      <c r="M113">
        <f t="shared" si="11"/>
        <v>0</v>
      </c>
      <c r="N113">
        <f t="shared" si="13"/>
        <v>1</v>
      </c>
    </row>
    <row r="114" spans="1:14" x14ac:dyDescent="0.35">
      <c r="A114">
        <v>1988</v>
      </c>
      <c r="B114" t="e">
        <v>#N/A</v>
      </c>
      <c r="C114" t="e">
        <f t="shared" si="7"/>
        <v>#N/A</v>
      </c>
      <c r="D114">
        <v>900000</v>
      </c>
      <c r="E114">
        <v>12</v>
      </c>
      <c r="F114">
        <v>31.25</v>
      </c>
      <c r="G114">
        <v>0</v>
      </c>
      <c r="H114">
        <f t="shared" si="8"/>
        <v>13.710150042306449</v>
      </c>
      <c r="I114">
        <f t="shared" si="9"/>
        <v>2.4849066497880004</v>
      </c>
      <c r="J114">
        <v>0</v>
      </c>
      <c r="K114">
        <f t="shared" si="10"/>
        <v>0</v>
      </c>
      <c r="L114">
        <f t="shared" si="12"/>
        <v>1</v>
      </c>
      <c r="M114">
        <f t="shared" si="11"/>
        <v>1</v>
      </c>
      <c r="N114">
        <f t="shared" si="13"/>
        <v>1</v>
      </c>
    </row>
    <row r="115" spans="1:14" x14ac:dyDescent="0.35">
      <c r="A115">
        <v>1989</v>
      </c>
      <c r="B115" t="e">
        <v>#N/A</v>
      </c>
      <c r="C115" t="e">
        <f t="shared" si="7"/>
        <v>#N/A</v>
      </c>
      <c r="D115">
        <v>1300000</v>
      </c>
      <c r="E115">
        <v>16</v>
      </c>
      <c r="F115">
        <v>19.6875</v>
      </c>
      <c r="G115">
        <v>0</v>
      </c>
      <c r="H115">
        <f t="shared" si="8"/>
        <v>14.077874822431765</v>
      </c>
      <c r="I115">
        <f t="shared" si="9"/>
        <v>2.7725887222397811</v>
      </c>
      <c r="J115">
        <v>0</v>
      </c>
      <c r="K115">
        <f t="shared" si="10"/>
        <v>0</v>
      </c>
      <c r="L115">
        <f t="shared" si="12"/>
        <v>1</v>
      </c>
      <c r="M115">
        <f t="shared" si="11"/>
        <v>1</v>
      </c>
      <c r="N115">
        <f t="shared" si="13"/>
        <v>1</v>
      </c>
    </row>
    <row r="116" spans="1:14" x14ac:dyDescent="0.35">
      <c r="A116">
        <v>1988</v>
      </c>
      <c r="B116" t="e">
        <v>#N/A</v>
      </c>
      <c r="C116" t="e">
        <f t="shared" si="7"/>
        <v>#N/A</v>
      </c>
      <c r="D116">
        <v>544602</v>
      </c>
      <c r="E116">
        <v>11</v>
      </c>
      <c r="F116">
        <v>0</v>
      </c>
      <c r="G116">
        <v>0</v>
      </c>
      <c r="H116">
        <f t="shared" si="8"/>
        <v>13.207810531635177</v>
      </c>
      <c r="I116">
        <f t="shared" si="9"/>
        <v>2.3978952727983707</v>
      </c>
      <c r="J116">
        <v>0</v>
      </c>
      <c r="K116">
        <f t="shared" si="10"/>
        <v>0</v>
      </c>
      <c r="L116">
        <f t="shared" si="12"/>
        <v>1</v>
      </c>
      <c r="M116">
        <f t="shared" si="11"/>
        <v>1</v>
      </c>
      <c r="N116">
        <f t="shared" si="13"/>
        <v>1</v>
      </c>
    </row>
    <row r="117" spans="1:14" x14ac:dyDescent="0.35">
      <c r="A117">
        <v>1989</v>
      </c>
      <c r="B117" t="e">
        <v>#N/A</v>
      </c>
      <c r="C117" t="e">
        <f t="shared" si="7"/>
        <v>#N/A</v>
      </c>
      <c r="D117">
        <v>495331</v>
      </c>
      <c r="E117">
        <v>9</v>
      </c>
      <c r="F117">
        <v>0</v>
      </c>
      <c r="G117">
        <v>0</v>
      </c>
      <c r="H117">
        <f t="shared" si="8"/>
        <v>13.112981504948067</v>
      </c>
      <c r="I117">
        <f t="shared" si="9"/>
        <v>2.1972245773362196</v>
      </c>
      <c r="J117">
        <v>0</v>
      </c>
      <c r="K117">
        <f t="shared" si="10"/>
        <v>0</v>
      </c>
      <c r="L117">
        <f t="shared" si="12"/>
        <v>1</v>
      </c>
      <c r="M117">
        <f t="shared" si="11"/>
        <v>1</v>
      </c>
      <c r="N117">
        <f t="shared" si="13"/>
        <v>1</v>
      </c>
    </row>
    <row r="118" spans="1:14" x14ac:dyDescent="0.35">
      <c r="A118">
        <v>1988</v>
      </c>
      <c r="B118" t="e">
        <v>#N/A</v>
      </c>
      <c r="C118" t="e">
        <f t="shared" si="7"/>
        <v>#N/A</v>
      </c>
      <c r="D118">
        <v>1840912</v>
      </c>
      <c r="E118">
        <v>16</v>
      </c>
      <c r="F118">
        <v>1.5</v>
      </c>
      <c r="G118">
        <v>0</v>
      </c>
      <c r="H118">
        <f t="shared" si="8"/>
        <v>14.425771658964116</v>
      </c>
      <c r="I118">
        <f t="shared" si="9"/>
        <v>2.7725887222397811</v>
      </c>
      <c r="J118">
        <v>0</v>
      </c>
      <c r="K118">
        <f t="shared" si="10"/>
        <v>0</v>
      </c>
      <c r="L118">
        <f t="shared" si="12"/>
        <v>1</v>
      </c>
      <c r="M118">
        <f t="shared" si="11"/>
        <v>1</v>
      </c>
      <c r="N118">
        <f t="shared" si="13"/>
        <v>1</v>
      </c>
    </row>
    <row r="119" spans="1:14" x14ac:dyDescent="0.35">
      <c r="A119">
        <v>1989</v>
      </c>
      <c r="B119" t="e">
        <v>#N/A</v>
      </c>
      <c r="C119" t="e">
        <f t="shared" si="7"/>
        <v>#N/A</v>
      </c>
      <c r="D119">
        <v>2273869</v>
      </c>
      <c r="E119">
        <v>18</v>
      </c>
      <c r="F119">
        <v>1.3333333730697632</v>
      </c>
      <c r="G119">
        <v>0</v>
      </c>
      <c r="H119">
        <f t="shared" si="8"/>
        <v>14.636993343893563</v>
      </c>
      <c r="I119">
        <f t="shared" si="9"/>
        <v>2.8903717578961645</v>
      </c>
      <c r="J119">
        <v>0</v>
      </c>
      <c r="K119">
        <f t="shared" si="10"/>
        <v>0</v>
      </c>
      <c r="L119">
        <f t="shared" si="12"/>
        <v>1</v>
      </c>
      <c r="M119">
        <f t="shared" si="11"/>
        <v>1</v>
      </c>
      <c r="N119">
        <f t="shared" si="13"/>
        <v>1</v>
      </c>
    </row>
    <row r="120" spans="1:14" x14ac:dyDescent="0.35">
      <c r="A120">
        <v>1987</v>
      </c>
      <c r="B120">
        <v>2.6400001049041748</v>
      </c>
      <c r="C120">
        <f t="shared" si="7"/>
        <v>0.97077895689465388</v>
      </c>
      <c r="D120" t="e">
        <v>#N/A</v>
      </c>
      <c r="E120" t="e">
        <v>#N/A</v>
      </c>
      <c r="F120" t="e">
        <v>#N/A</v>
      </c>
      <c r="G120">
        <v>0</v>
      </c>
      <c r="H120" t="e">
        <f t="shared" si="8"/>
        <v>#N/A</v>
      </c>
      <c r="I120" t="e">
        <f t="shared" si="9"/>
        <v>#N/A</v>
      </c>
      <c r="J120">
        <v>1</v>
      </c>
      <c r="K120">
        <f t="shared" si="10"/>
        <v>1</v>
      </c>
      <c r="L120">
        <f t="shared" si="12"/>
        <v>0</v>
      </c>
      <c r="M120">
        <f t="shared" si="11"/>
        <v>0</v>
      </c>
      <c r="N120">
        <f t="shared" si="13"/>
        <v>1</v>
      </c>
    </row>
    <row r="121" spans="1:14" x14ac:dyDescent="0.35">
      <c r="A121">
        <v>1988</v>
      </c>
      <c r="B121">
        <v>2.7400000095367432</v>
      </c>
      <c r="C121">
        <f t="shared" si="7"/>
        <v>1.0079579238805421</v>
      </c>
      <c r="D121">
        <v>6276271</v>
      </c>
      <c r="E121" t="e">
        <v>#N/A</v>
      </c>
      <c r="F121" t="e">
        <v>#N/A</v>
      </c>
      <c r="G121">
        <v>0</v>
      </c>
      <c r="H121">
        <f t="shared" si="8"/>
        <v>15.652286572272477</v>
      </c>
      <c r="I121" t="e">
        <f t="shared" si="9"/>
        <v>#N/A</v>
      </c>
      <c r="J121">
        <v>1</v>
      </c>
      <c r="K121">
        <f t="shared" si="10"/>
        <v>0</v>
      </c>
      <c r="L121">
        <f t="shared" si="12"/>
        <v>0</v>
      </c>
      <c r="M121">
        <f t="shared" si="11"/>
        <v>0</v>
      </c>
      <c r="N121">
        <f t="shared" si="13"/>
        <v>1</v>
      </c>
    </row>
    <row r="122" spans="1:14" x14ac:dyDescent="0.35">
      <c r="A122">
        <v>1989</v>
      </c>
      <c r="B122">
        <v>2.5399999618530273</v>
      </c>
      <c r="C122">
        <f t="shared" si="7"/>
        <v>0.9321640660119519</v>
      </c>
      <c r="D122">
        <v>5286605</v>
      </c>
      <c r="E122">
        <v>60</v>
      </c>
      <c r="F122">
        <v>25</v>
      </c>
      <c r="G122">
        <v>0</v>
      </c>
      <c r="H122">
        <f t="shared" si="8"/>
        <v>15.480686820869892</v>
      </c>
      <c r="I122">
        <f t="shared" si="9"/>
        <v>4.0943445622221004</v>
      </c>
      <c r="J122">
        <v>1</v>
      </c>
      <c r="K122">
        <f t="shared" si="10"/>
        <v>0</v>
      </c>
      <c r="L122">
        <f t="shared" si="12"/>
        <v>1</v>
      </c>
      <c r="M122">
        <f t="shared" si="11"/>
        <v>0</v>
      </c>
      <c r="N122">
        <f t="shared" si="13"/>
        <v>1</v>
      </c>
    </row>
    <row r="123" spans="1:14" x14ac:dyDescent="0.35">
      <c r="A123">
        <v>1988</v>
      </c>
      <c r="B123" t="e">
        <v>#N/A</v>
      </c>
      <c r="C123" t="e">
        <f t="shared" si="7"/>
        <v>#N/A</v>
      </c>
      <c r="D123">
        <v>6500000</v>
      </c>
      <c r="E123">
        <v>50</v>
      </c>
      <c r="F123">
        <v>0</v>
      </c>
      <c r="G123">
        <v>0</v>
      </c>
      <c r="H123">
        <f t="shared" si="8"/>
        <v>15.687312734865866</v>
      </c>
      <c r="I123">
        <f t="shared" si="9"/>
        <v>3.912023005428146</v>
      </c>
      <c r="J123">
        <v>0</v>
      </c>
      <c r="K123">
        <f t="shared" si="10"/>
        <v>0</v>
      </c>
      <c r="L123">
        <f t="shared" si="12"/>
        <v>1</v>
      </c>
      <c r="M123">
        <f t="shared" si="11"/>
        <v>1</v>
      </c>
      <c r="N123">
        <f t="shared" si="13"/>
        <v>1</v>
      </c>
    </row>
    <row r="124" spans="1:14" x14ac:dyDescent="0.35">
      <c r="A124">
        <v>1989</v>
      </c>
      <c r="B124" t="e">
        <v>#N/A</v>
      </c>
      <c r="C124" t="e">
        <f t="shared" si="7"/>
        <v>#N/A</v>
      </c>
      <c r="D124">
        <v>5600000</v>
      </c>
      <c r="E124">
        <v>55</v>
      </c>
      <c r="F124">
        <v>0</v>
      </c>
      <c r="G124">
        <v>0</v>
      </c>
      <c r="H124">
        <f t="shared" si="8"/>
        <v>15.538277155705378</v>
      </c>
      <c r="I124">
        <f t="shared" si="9"/>
        <v>4.0073331852324712</v>
      </c>
      <c r="J124">
        <v>0</v>
      </c>
      <c r="K124">
        <f t="shared" si="10"/>
        <v>0</v>
      </c>
      <c r="L124">
        <f t="shared" si="12"/>
        <v>1</v>
      </c>
      <c r="M124">
        <f t="shared" si="11"/>
        <v>1</v>
      </c>
      <c r="N124">
        <f t="shared" si="13"/>
        <v>1</v>
      </c>
    </row>
    <row r="125" spans="1:14" x14ac:dyDescent="0.35">
      <c r="A125">
        <v>1987</v>
      </c>
      <c r="B125" t="e">
        <v>#N/A</v>
      </c>
      <c r="C125" t="e">
        <f t="shared" si="7"/>
        <v>#N/A</v>
      </c>
      <c r="D125" t="e">
        <v>#N/A</v>
      </c>
      <c r="E125">
        <v>30</v>
      </c>
      <c r="F125">
        <v>0</v>
      </c>
      <c r="G125">
        <v>0</v>
      </c>
      <c r="H125" t="e">
        <f t="shared" si="8"/>
        <v>#N/A</v>
      </c>
      <c r="I125">
        <f t="shared" si="9"/>
        <v>3.4011973816621555</v>
      </c>
      <c r="J125">
        <v>0</v>
      </c>
      <c r="K125">
        <f t="shared" si="10"/>
        <v>1</v>
      </c>
      <c r="L125">
        <f t="shared" si="12"/>
        <v>0</v>
      </c>
      <c r="M125">
        <f t="shared" si="11"/>
        <v>1</v>
      </c>
      <c r="N125">
        <f t="shared" si="13"/>
        <v>1</v>
      </c>
    </row>
    <row r="126" spans="1:14" x14ac:dyDescent="0.35">
      <c r="A126">
        <v>1988</v>
      </c>
      <c r="B126" t="e">
        <v>#N/A</v>
      </c>
      <c r="C126" t="e">
        <f t="shared" si="7"/>
        <v>#N/A</v>
      </c>
      <c r="D126" t="e">
        <v>#N/A</v>
      </c>
      <c r="E126">
        <v>32</v>
      </c>
      <c r="F126">
        <v>1.25</v>
      </c>
      <c r="G126">
        <v>0</v>
      </c>
      <c r="H126" t="e">
        <f t="shared" si="8"/>
        <v>#N/A</v>
      </c>
      <c r="I126">
        <f t="shared" si="9"/>
        <v>3.4657359027997265</v>
      </c>
      <c r="J126">
        <v>0</v>
      </c>
      <c r="K126">
        <f t="shared" si="10"/>
        <v>0</v>
      </c>
      <c r="L126">
        <f t="shared" si="12"/>
        <v>0</v>
      </c>
      <c r="M126">
        <f t="shared" si="11"/>
        <v>1</v>
      </c>
      <c r="N126">
        <f t="shared" si="13"/>
        <v>1</v>
      </c>
    </row>
    <row r="127" spans="1:14" x14ac:dyDescent="0.35">
      <c r="A127">
        <v>1989</v>
      </c>
      <c r="B127" t="e">
        <v>#N/A</v>
      </c>
      <c r="C127" t="e">
        <f t="shared" si="7"/>
        <v>#N/A</v>
      </c>
      <c r="D127" t="e">
        <v>#N/A</v>
      </c>
      <c r="E127">
        <v>34</v>
      </c>
      <c r="F127">
        <v>1.7647058963775635</v>
      </c>
      <c r="G127">
        <v>0</v>
      </c>
      <c r="H127" t="e">
        <f t="shared" si="8"/>
        <v>#N/A</v>
      </c>
      <c r="I127">
        <f t="shared" si="9"/>
        <v>3.5263605246161616</v>
      </c>
      <c r="J127">
        <v>0</v>
      </c>
      <c r="K127">
        <f t="shared" si="10"/>
        <v>0</v>
      </c>
      <c r="L127">
        <f t="shared" si="12"/>
        <v>0</v>
      </c>
      <c r="M127">
        <f t="shared" si="11"/>
        <v>1</v>
      </c>
      <c r="N127">
        <f t="shared" si="13"/>
        <v>1</v>
      </c>
    </row>
    <row r="128" spans="1:14" x14ac:dyDescent="0.35">
      <c r="A128">
        <v>1988</v>
      </c>
      <c r="B128" t="e">
        <v>#N/A</v>
      </c>
      <c r="C128" t="e">
        <f t="shared" si="7"/>
        <v>#N/A</v>
      </c>
      <c r="D128">
        <v>11000000</v>
      </c>
      <c r="E128">
        <v>134</v>
      </c>
      <c r="F128">
        <v>0.35820895433425903</v>
      </c>
      <c r="G128">
        <v>0</v>
      </c>
      <c r="H128">
        <f t="shared" si="8"/>
        <v>16.213405830762646</v>
      </c>
      <c r="I128">
        <f t="shared" si="9"/>
        <v>4.8978397999509111</v>
      </c>
      <c r="J128">
        <v>0</v>
      </c>
      <c r="K128">
        <f t="shared" si="10"/>
        <v>0</v>
      </c>
      <c r="L128">
        <f t="shared" si="12"/>
        <v>1</v>
      </c>
      <c r="M128">
        <f t="shared" si="11"/>
        <v>1</v>
      </c>
      <c r="N128">
        <f t="shared" si="13"/>
        <v>1</v>
      </c>
    </row>
    <row r="129" spans="1:14" x14ac:dyDescent="0.35">
      <c r="A129">
        <v>1989</v>
      </c>
      <c r="B129" t="e">
        <v>#N/A</v>
      </c>
      <c r="C129" t="e">
        <f t="shared" si="7"/>
        <v>#N/A</v>
      </c>
      <c r="D129">
        <v>12000000</v>
      </c>
      <c r="E129">
        <v>146</v>
      </c>
      <c r="F129">
        <v>7.6712327003479004</v>
      </c>
      <c r="G129">
        <v>0</v>
      </c>
      <c r="H129">
        <f t="shared" si="8"/>
        <v>16.300417207752275</v>
      </c>
      <c r="I129">
        <f t="shared" si="9"/>
        <v>4.9836066217083363</v>
      </c>
      <c r="J129">
        <v>0</v>
      </c>
      <c r="K129">
        <f t="shared" si="10"/>
        <v>0</v>
      </c>
      <c r="L129">
        <f t="shared" si="12"/>
        <v>1</v>
      </c>
      <c r="M129">
        <f t="shared" si="11"/>
        <v>1</v>
      </c>
      <c r="N129">
        <f t="shared" si="13"/>
        <v>1</v>
      </c>
    </row>
    <row r="130" spans="1:14" x14ac:dyDescent="0.35">
      <c r="A130">
        <v>1988</v>
      </c>
      <c r="B130" t="e">
        <v>#N/A</v>
      </c>
      <c r="C130" t="e">
        <f t="shared" ref="C130:C193" si="14">LN(B130)</f>
        <v>#N/A</v>
      </c>
      <c r="D130">
        <v>2500000</v>
      </c>
      <c r="E130">
        <v>23</v>
      </c>
      <c r="F130">
        <v>0</v>
      </c>
      <c r="G130">
        <v>0</v>
      </c>
      <c r="H130">
        <f t="shared" ref="H130:H193" si="15">LN(D130)</f>
        <v>14.73180128983843</v>
      </c>
      <c r="I130">
        <f t="shared" ref="I130:I193" si="16">LN(E130)</f>
        <v>3.1354942159291497</v>
      </c>
      <c r="J130">
        <v>0</v>
      </c>
      <c r="K130">
        <f t="shared" ref="K130:K193" si="17">IF(A130=1987,1,0)</f>
        <v>0</v>
      </c>
      <c r="L130">
        <f t="shared" si="12"/>
        <v>1</v>
      </c>
      <c r="M130">
        <f t="shared" ref="M130:M193" si="18">IF(J130=0,1,0)</f>
        <v>1</v>
      </c>
      <c r="N130">
        <f t="shared" si="13"/>
        <v>1</v>
      </c>
    </row>
    <row r="131" spans="1:14" x14ac:dyDescent="0.35">
      <c r="A131">
        <v>1989</v>
      </c>
      <c r="B131" t="e">
        <v>#N/A</v>
      </c>
      <c r="C131" t="e">
        <f t="shared" si="14"/>
        <v>#N/A</v>
      </c>
      <c r="D131">
        <v>3000000</v>
      </c>
      <c r="E131">
        <v>25</v>
      </c>
      <c r="F131">
        <v>1.9199999570846558</v>
      </c>
      <c r="G131">
        <v>0</v>
      </c>
      <c r="H131">
        <f t="shared" si="15"/>
        <v>14.914122846632385</v>
      </c>
      <c r="I131">
        <f t="shared" si="16"/>
        <v>3.2188758248682006</v>
      </c>
      <c r="J131">
        <v>0</v>
      </c>
      <c r="K131">
        <f t="shared" si="17"/>
        <v>0</v>
      </c>
      <c r="L131">
        <f t="shared" ref="L131:L194" si="19">IF(ISNUMBER(SUM(F131:I131)),1,0)</f>
        <v>1</v>
      </c>
      <c r="M131">
        <f t="shared" si="18"/>
        <v>1</v>
      </c>
      <c r="N131">
        <f t="shared" ref="N131:N194" si="20">IF(SUM(K131:L131)=COUNT(K131:L131),0,1)</f>
        <v>1</v>
      </c>
    </row>
    <row r="132" spans="1:14" x14ac:dyDescent="0.35">
      <c r="A132">
        <v>1987</v>
      </c>
      <c r="B132" t="e">
        <v>#N/A</v>
      </c>
      <c r="C132" t="e">
        <f t="shared" si="14"/>
        <v>#N/A</v>
      </c>
      <c r="D132" t="e">
        <v>#N/A</v>
      </c>
      <c r="E132" t="e">
        <v>#N/A</v>
      </c>
      <c r="F132" t="e">
        <v>#N/A</v>
      </c>
      <c r="G132">
        <v>0</v>
      </c>
      <c r="H132" t="e">
        <f t="shared" si="15"/>
        <v>#N/A</v>
      </c>
      <c r="I132" t="e">
        <f t="shared" si="16"/>
        <v>#N/A</v>
      </c>
      <c r="J132">
        <v>0</v>
      </c>
      <c r="K132">
        <f t="shared" si="17"/>
        <v>1</v>
      </c>
      <c r="L132">
        <f t="shared" si="19"/>
        <v>0</v>
      </c>
      <c r="M132">
        <f t="shared" si="18"/>
        <v>1</v>
      </c>
      <c r="N132">
        <f t="shared" si="20"/>
        <v>1</v>
      </c>
    </row>
    <row r="133" spans="1:14" x14ac:dyDescent="0.35">
      <c r="A133">
        <v>1988</v>
      </c>
      <c r="B133" t="e">
        <v>#N/A</v>
      </c>
      <c r="C133" t="e">
        <f t="shared" si="14"/>
        <v>#N/A</v>
      </c>
      <c r="D133" t="e">
        <v>#N/A</v>
      </c>
      <c r="E133" t="e">
        <v>#N/A</v>
      </c>
      <c r="F133" t="e">
        <v>#N/A</v>
      </c>
      <c r="G133">
        <v>0</v>
      </c>
      <c r="H133" t="e">
        <f t="shared" si="15"/>
        <v>#N/A</v>
      </c>
      <c r="I133" t="e">
        <f t="shared" si="16"/>
        <v>#N/A</v>
      </c>
      <c r="J133">
        <v>0</v>
      </c>
      <c r="K133">
        <f t="shared" si="17"/>
        <v>0</v>
      </c>
      <c r="L133">
        <f t="shared" si="19"/>
        <v>0</v>
      </c>
      <c r="M133">
        <f t="shared" si="18"/>
        <v>1</v>
      </c>
      <c r="N133">
        <f t="shared" si="20"/>
        <v>1</v>
      </c>
    </row>
    <row r="134" spans="1:14" x14ac:dyDescent="0.35">
      <c r="A134">
        <v>1989</v>
      </c>
      <c r="B134" t="e">
        <v>#N/A</v>
      </c>
      <c r="C134" t="e">
        <f t="shared" si="14"/>
        <v>#N/A</v>
      </c>
      <c r="D134">
        <v>7588770</v>
      </c>
      <c r="E134">
        <v>131</v>
      </c>
      <c r="F134">
        <v>0</v>
      </c>
      <c r="G134">
        <v>0</v>
      </c>
      <c r="H134">
        <f t="shared" si="15"/>
        <v>15.842180080903459</v>
      </c>
      <c r="I134">
        <f t="shared" si="16"/>
        <v>4.8751973232011512</v>
      </c>
      <c r="J134">
        <v>0</v>
      </c>
      <c r="K134">
        <f t="shared" si="17"/>
        <v>0</v>
      </c>
      <c r="L134">
        <f t="shared" si="19"/>
        <v>1</v>
      </c>
      <c r="M134">
        <f t="shared" si="18"/>
        <v>1</v>
      </c>
      <c r="N134">
        <f t="shared" si="20"/>
        <v>1</v>
      </c>
    </row>
    <row r="135" spans="1:14" x14ac:dyDescent="0.35">
      <c r="A135">
        <v>1988</v>
      </c>
      <c r="B135" t="e">
        <v>#N/A</v>
      </c>
      <c r="C135" t="e">
        <f t="shared" si="14"/>
        <v>#N/A</v>
      </c>
      <c r="D135">
        <v>785000</v>
      </c>
      <c r="E135">
        <v>25</v>
      </c>
      <c r="F135">
        <v>0</v>
      </c>
      <c r="G135">
        <v>0</v>
      </c>
      <c r="H135">
        <f t="shared" si="15"/>
        <v>13.573438996764546</v>
      </c>
      <c r="I135">
        <f t="shared" si="16"/>
        <v>3.2188758248682006</v>
      </c>
      <c r="J135">
        <v>0</v>
      </c>
      <c r="K135">
        <f t="shared" si="17"/>
        <v>0</v>
      </c>
      <c r="L135">
        <f t="shared" si="19"/>
        <v>1</v>
      </c>
      <c r="M135">
        <f t="shared" si="18"/>
        <v>1</v>
      </c>
      <c r="N135">
        <f t="shared" si="20"/>
        <v>1</v>
      </c>
    </row>
    <row r="136" spans="1:14" x14ac:dyDescent="0.35">
      <c r="A136">
        <v>1989</v>
      </c>
      <c r="B136" t="e">
        <v>#N/A</v>
      </c>
      <c r="C136" t="e">
        <f t="shared" si="14"/>
        <v>#N/A</v>
      </c>
      <c r="D136">
        <v>785000</v>
      </c>
      <c r="E136">
        <v>23</v>
      </c>
      <c r="F136">
        <v>0</v>
      </c>
      <c r="G136">
        <v>0</v>
      </c>
      <c r="H136">
        <f t="shared" si="15"/>
        <v>13.573438996764546</v>
      </c>
      <c r="I136">
        <f t="shared" si="16"/>
        <v>3.1354942159291497</v>
      </c>
      <c r="J136">
        <v>0</v>
      </c>
      <c r="K136">
        <f t="shared" si="17"/>
        <v>0</v>
      </c>
      <c r="L136">
        <f t="shared" si="19"/>
        <v>1</v>
      </c>
      <c r="M136">
        <f t="shared" si="18"/>
        <v>1</v>
      </c>
      <c r="N136">
        <f t="shared" si="20"/>
        <v>1</v>
      </c>
    </row>
    <row r="137" spans="1:14" x14ac:dyDescent="0.35">
      <c r="A137">
        <v>1988</v>
      </c>
      <c r="B137" t="e">
        <v>#N/A</v>
      </c>
      <c r="C137" t="e">
        <f t="shared" si="14"/>
        <v>#N/A</v>
      </c>
      <c r="D137">
        <v>580415</v>
      </c>
      <c r="E137">
        <v>6</v>
      </c>
      <c r="F137">
        <v>0</v>
      </c>
      <c r="G137">
        <v>0</v>
      </c>
      <c r="H137">
        <f t="shared" si="15"/>
        <v>13.271498643903561</v>
      </c>
      <c r="I137">
        <f t="shared" si="16"/>
        <v>1.791759469228055</v>
      </c>
      <c r="J137">
        <v>0</v>
      </c>
      <c r="K137">
        <f t="shared" si="17"/>
        <v>0</v>
      </c>
      <c r="L137">
        <f t="shared" si="19"/>
        <v>1</v>
      </c>
      <c r="M137">
        <f t="shared" si="18"/>
        <v>1</v>
      </c>
      <c r="N137">
        <f t="shared" si="20"/>
        <v>1</v>
      </c>
    </row>
    <row r="138" spans="1:14" x14ac:dyDescent="0.35">
      <c r="A138">
        <v>1989</v>
      </c>
      <c r="B138" t="e">
        <v>#N/A</v>
      </c>
      <c r="C138" t="e">
        <f t="shared" si="14"/>
        <v>#N/A</v>
      </c>
      <c r="D138">
        <v>735442</v>
      </c>
      <c r="E138">
        <v>9</v>
      </c>
      <c r="F138">
        <v>7.1111111640930176</v>
      </c>
      <c r="G138">
        <v>0</v>
      </c>
      <c r="H138">
        <f t="shared" si="15"/>
        <v>13.508226957994397</v>
      </c>
      <c r="I138">
        <f t="shared" si="16"/>
        <v>2.1972245773362196</v>
      </c>
      <c r="J138">
        <v>0</v>
      </c>
      <c r="K138">
        <f t="shared" si="17"/>
        <v>0</v>
      </c>
      <c r="L138">
        <f t="shared" si="19"/>
        <v>1</v>
      </c>
      <c r="M138">
        <f t="shared" si="18"/>
        <v>1</v>
      </c>
      <c r="N138">
        <f t="shared" si="20"/>
        <v>1</v>
      </c>
    </row>
    <row r="139" spans="1:14" x14ac:dyDescent="0.35">
      <c r="A139">
        <v>1988</v>
      </c>
      <c r="B139" t="e">
        <v>#N/A</v>
      </c>
      <c r="C139" t="e">
        <f t="shared" si="14"/>
        <v>#N/A</v>
      </c>
      <c r="D139">
        <v>5000000</v>
      </c>
      <c r="E139">
        <v>18</v>
      </c>
      <c r="F139">
        <v>1.1111111640930176</v>
      </c>
      <c r="G139">
        <v>0</v>
      </c>
      <c r="H139">
        <f t="shared" si="15"/>
        <v>15.424948470398375</v>
      </c>
      <c r="I139">
        <f t="shared" si="16"/>
        <v>2.8903717578961645</v>
      </c>
      <c r="J139">
        <v>0</v>
      </c>
      <c r="K139">
        <f t="shared" si="17"/>
        <v>0</v>
      </c>
      <c r="L139">
        <f t="shared" si="19"/>
        <v>1</v>
      </c>
      <c r="M139">
        <f t="shared" si="18"/>
        <v>1</v>
      </c>
      <c r="N139">
        <f t="shared" si="20"/>
        <v>1</v>
      </c>
    </row>
    <row r="140" spans="1:14" x14ac:dyDescent="0.35">
      <c r="A140">
        <v>1989</v>
      </c>
      <c r="B140" t="e">
        <v>#N/A</v>
      </c>
      <c r="C140" t="e">
        <f t="shared" si="14"/>
        <v>#N/A</v>
      </c>
      <c r="D140">
        <v>7000000</v>
      </c>
      <c r="E140">
        <v>19</v>
      </c>
      <c r="F140">
        <v>7.8947367668151855</v>
      </c>
      <c r="G140">
        <v>0</v>
      </c>
      <c r="H140">
        <f t="shared" si="15"/>
        <v>15.761420707019587</v>
      </c>
      <c r="I140">
        <f t="shared" si="16"/>
        <v>2.9444389791664403</v>
      </c>
      <c r="J140">
        <v>0</v>
      </c>
      <c r="K140">
        <f t="shared" si="17"/>
        <v>0</v>
      </c>
      <c r="L140">
        <f t="shared" si="19"/>
        <v>1</v>
      </c>
      <c r="M140">
        <f t="shared" si="18"/>
        <v>1</v>
      </c>
      <c r="N140">
        <f t="shared" si="20"/>
        <v>1</v>
      </c>
    </row>
    <row r="141" spans="1:14" x14ac:dyDescent="0.35">
      <c r="A141">
        <v>1987</v>
      </c>
      <c r="B141">
        <v>6</v>
      </c>
      <c r="C141">
        <f t="shared" si="14"/>
        <v>1.791759469228055</v>
      </c>
      <c r="D141">
        <v>5300000</v>
      </c>
      <c r="E141">
        <v>73</v>
      </c>
      <c r="F141">
        <v>0</v>
      </c>
      <c r="G141">
        <v>0</v>
      </c>
      <c r="H141">
        <f t="shared" si="15"/>
        <v>15.483217378522351</v>
      </c>
      <c r="I141">
        <f t="shared" si="16"/>
        <v>4.290459441148391</v>
      </c>
      <c r="J141">
        <v>1</v>
      </c>
      <c r="K141">
        <f t="shared" si="17"/>
        <v>1</v>
      </c>
      <c r="L141">
        <f t="shared" si="19"/>
        <v>1</v>
      </c>
      <c r="M141">
        <f t="shared" si="18"/>
        <v>0</v>
      </c>
      <c r="N141">
        <f t="shared" si="20"/>
        <v>0</v>
      </c>
    </row>
    <row r="142" spans="1:14" x14ac:dyDescent="0.35">
      <c r="A142">
        <v>1988</v>
      </c>
      <c r="B142">
        <v>7</v>
      </c>
      <c r="C142">
        <f t="shared" si="14"/>
        <v>1.9459101490553132</v>
      </c>
      <c r="D142">
        <v>5800000</v>
      </c>
      <c r="E142">
        <v>76</v>
      </c>
      <c r="F142">
        <v>0</v>
      </c>
      <c r="G142">
        <v>0</v>
      </c>
      <c r="H142">
        <f t="shared" si="15"/>
        <v>15.573368475516649</v>
      </c>
      <c r="I142">
        <f t="shared" si="16"/>
        <v>4.3307333402863311</v>
      </c>
      <c r="J142">
        <v>1</v>
      </c>
      <c r="K142">
        <f t="shared" si="17"/>
        <v>0</v>
      </c>
      <c r="L142">
        <f t="shared" si="19"/>
        <v>1</v>
      </c>
      <c r="M142">
        <f t="shared" si="18"/>
        <v>0</v>
      </c>
      <c r="N142">
        <f t="shared" si="20"/>
        <v>1</v>
      </c>
    </row>
    <row r="143" spans="1:14" x14ac:dyDescent="0.35">
      <c r="A143">
        <v>1989</v>
      </c>
      <c r="B143">
        <v>5</v>
      </c>
      <c r="C143">
        <f t="shared" si="14"/>
        <v>1.6094379124341003</v>
      </c>
      <c r="D143">
        <v>6400000</v>
      </c>
      <c r="E143">
        <v>80</v>
      </c>
      <c r="F143">
        <v>5</v>
      </c>
      <c r="G143">
        <v>0</v>
      </c>
      <c r="H143">
        <f t="shared" si="15"/>
        <v>15.671808548329901</v>
      </c>
      <c r="I143">
        <f t="shared" si="16"/>
        <v>4.3820266346738812</v>
      </c>
      <c r="J143">
        <v>1</v>
      </c>
      <c r="K143">
        <f t="shared" si="17"/>
        <v>0</v>
      </c>
      <c r="L143">
        <f t="shared" si="19"/>
        <v>1</v>
      </c>
      <c r="M143">
        <f t="shared" si="18"/>
        <v>0</v>
      </c>
      <c r="N143">
        <f t="shared" si="20"/>
        <v>1</v>
      </c>
    </row>
    <row r="144" spans="1:14" x14ac:dyDescent="0.35">
      <c r="A144">
        <v>1987</v>
      </c>
      <c r="B144" t="e">
        <v>#N/A</v>
      </c>
      <c r="C144" t="e">
        <f t="shared" si="14"/>
        <v>#N/A</v>
      </c>
      <c r="D144" t="e">
        <v>#N/A</v>
      </c>
      <c r="E144">
        <v>160</v>
      </c>
      <c r="F144">
        <v>1.875</v>
      </c>
      <c r="G144">
        <v>0</v>
      </c>
      <c r="H144" t="e">
        <f t="shared" si="15"/>
        <v>#N/A</v>
      </c>
      <c r="I144">
        <f t="shared" si="16"/>
        <v>5.0751738152338266</v>
      </c>
      <c r="J144">
        <v>0</v>
      </c>
      <c r="K144">
        <f t="shared" si="17"/>
        <v>1</v>
      </c>
      <c r="L144">
        <f t="shared" si="19"/>
        <v>0</v>
      </c>
      <c r="M144">
        <f t="shared" si="18"/>
        <v>1</v>
      </c>
      <c r="N144">
        <f t="shared" si="20"/>
        <v>1</v>
      </c>
    </row>
    <row r="145" spans="1:14" x14ac:dyDescent="0.35">
      <c r="A145">
        <v>1988</v>
      </c>
      <c r="B145" t="e">
        <v>#N/A</v>
      </c>
      <c r="C145" t="e">
        <f t="shared" si="14"/>
        <v>#N/A</v>
      </c>
      <c r="D145" t="e">
        <v>#N/A</v>
      </c>
      <c r="E145">
        <v>150</v>
      </c>
      <c r="F145">
        <v>2.6666667461395264</v>
      </c>
      <c r="G145">
        <v>0</v>
      </c>
      <c r="H145" t="e">
        <f t="shared" si="15"/>
        <v>#N/A</v>
      </c>
      <c r="I145">
        <f t="shared" si="16"/>
        <v>5.0106352940962555</v>
      </c>
      <c r="J145">
        <v>0</v>
      </c>
      <c r="K145">
        <f t="shared" si="17"/>
        <v>0</v>
      </c>
      <c r="L145">
        <f t="shared" si="19"/>
        <v>0</v>
      </c>
      <c r="M145">
        <f t="shared" si="18"/>
        <v>1</v>
      </c>
      <c r="N145">
        <f t="shared" si="20"/>
        <v>1</v>
      </c>
    </row>
    <row r="146" spans="1:14" x14ac:dyDescent="0.35">
      <c r="A146">
        <v>1989</v>
      </c>
      <c r="B146" t="e">
        <v>#N/A</v>
      </c>
      <c r="C146" t="e">
        <f t="shared" si="14"/>
        <v>#N/A</v>
      </c>
      <c r="D146" t="e">
        <v>#N/A</v>
      </c>
      <c r="E146">
        <v>150</v>
      </c>
      <c r="F146">
        <v>5.8333334922790527</v>
      </c>
      <c r="G146">
        <v>0</v>
      </c>
      <c r="H146" t="e">
        <f t="shared" si="15"/>
        <v>#N/A</v>
      </c>
      <c r="I146">
        <f t="shared" si="16"/>
        <v>5.0106352940962555</v>
      </c>
      <c r="J146">
        <v>0</v>
      </c>
      <c r="K146">
        <f t="shared" si="17"/>
        <v>0</v>
      </c>
      <c r="L146">
        <f t="shared" si="19"/>
        <v>0</v>
      </c>
      <c r="M146">
        <f t="shared" si="18"/>
        <v>1</v>
      </c>
      <c r="N146">
        <f t="shared" si="20"/>
        <v>1</v>
      </c>
    </row>
    <row r="147" spans="1:14" x14ac:dyDescent="0.35">
      <c r="A147">
        <v>1987</v>
      </c>
      <c r="B147">
        <v>21</v>
      </c>
      <c r="C147">
        <f t="shared" si="14"/>
        <v>3.044522437723423</v>
      </c>
      <c r="D147" t="e">
        <v>#N/A</v>
      </c>
      <c r="E147">
        <v>90</v>
      </c>
      <c r="F147">
        <v>0</v>
      </c>
      <c r="G147">
        <v>0</v>
      </c>
      <c r="H147" t="e">
        <f t="shared" si="15"/>
        <v>#N/A</v>
      </c>
      <c r="I147">
        <f t="shared" si="16"/>
        <v>4.499809670330265</v>
      </c>
      <c r="J147">
        <v>1</v>
      </c>
      <c r="K147">
        <f t="shared" si="17"/>
        <v>1</v>
      </c>
      <c r="L147">
        <f t="shared" si="19"/>
        <v>0</v>
      </c>
      <c r="M147">
        <f t="shared" si="18"/>
        <v>0</v>
      </c>
      <c r="N147">
        <f t="shared" si="20"/>
        <v>1</v>
      </c>
    </row>
    <row r="148" spans="1:14" x14ac:dyDescent="0.35">
      <c r="A148">
        <v>1988</v>
      </c>
      <c r="B148">
        <v>11</v>
      </c>
      <c r="C148">
        <f t="shared" si="14"/>
        <v>2.3978952727983707</v>
      </c>
      <c r="D148">
        <v>21780000</v>
      </c>
      <c r="E148">
        <v>112</v>
      </c>
      <c r="F148">
        <v>0</v>
      </c>
      <c r="G148">
        <v>0</v>
      </c>
      <c r="H148">
        <f t="shared" si="15"/>
        <v>16.896502675469087</v>
      </c>
      <c r="I148">
        <f t="shared" si="16"/>
        <v>4.7184988712950942</v>
      </c>
      <c r="J148">
        <v>1</v>
      </c>
      <c r="K148">
        <f t="shared" si="17"/>
        <v>0</v>
      </c>
      <c r="L148">
        <f t="shared" si="19"/>
        <v>1</v>
      </c>
      <c r="M148">
        <f t="shared" si="18"/>
        <v>0</v>
      </c>
      <c r="N148">
        <f t="shared" si="20"/>
        <v>1</v>
      </c>
    </row>
    <row r="149" spans="1:14" x14ac:dyDescent="0.35">
      <c r="A149">
        <v>1989</v>
      </c>
      <c r="B149">
        <v>0.40000000596046448</v>
      </c>
      <c r="C149">
        <f t="shared" si="14"/>
        <v>-0.91629071697299402</v>
      </c>
      <c r="D149">
        <v>25829000</v>
      </c>
      <c r="E149">
        <v>128</v>
      </c>
      <c r="F149">
        <v>16</v>
      </c>
      <c r="G149">
        <v>0</v>
      </c>
      <c r="H149">
        <f t="shared" si="15"/>
        <v>17.06700844964973</v>
      </c>
      <c r="I149">
        <f t="shared" si="16"/>
        <v>4.8520302639196169</v>
      </c>
      <c r="J149">
        <v>1</v>
      </c>
      <c r="K149">
        <f t="shared" si="17"/>
        <v>0</v>
      </c>
      <c r="L149">
        <f t="shared" si="19"/>
        <v>1</v>
      </c>
      <c r="M149">
        <f t="shared" si="18"/>
        <v>0</v>
      </c>
      <c r="N149">
        <f t="shared" si="20"/>
        <v>1</v>
      </c>
    </row>
    <row r="150" spans="1:14" x14ac:dyDescent="0.35">
      <c r="A150">
        <v>1988</v>
      </c>
      <c r="B150">
        <v>5</v>
      </c>
      <c r="C150">
        <f t="shared" si="14"/>
        <v>1.6094379124341003</v>
      </c>
      <c r="D150">
        <v>2400723</v>
      </c>
      <c r="E150">
        <v>16</v>
      </c>
      <c r="F150">
        <v>1.875</v>
      </c>
      <c r="G150">
        <v>0</v>
      </c>
      <c r="H150">
        <f t="shared" si="15"/>
        <v>14.691280499951503</v>
      </c>
      <c r="I150">
        <f t="shared" si="16"/>
        <v>2.7725887222397811</v>
      </c>
      <c r="J150">
        <v>0</v>
      </c>
      <c r="K150">
        <f t="shared" si="17"/>
        <v>0</v>
      </c>
      <c r="L150">
        <f t="shared" si="19"/>
        <v>1</v>
      </c>
      <c r="M150">
        <f t="shared" si="18"/>
        <v>1</v>
      </c>
      <c r="N150">
        <f t="shared" si="20"/>
        <v>1</v>
      </c>
    </row>
    <row r="151" spans="1:14" x14ac:dyDescent="0.35">
      <c r="A151">
        <v>1989</v>
      </c>
      <c r="B151">
        <v>4.5</v>
      </c>
      <c r="C151">
        <f t="shared" si="14"/>
        <v>1.5040773967762742</v>
      </c>
      <c r="D151">
        <v>2470633</v>
      </c>
      <c r="E151">
        <v>13</v>
      </c>
      <c r="F151">
        <v>3.076923131942749</v>
      </c>
      <c r="G151">
        <v>0</v>
      </c>
      <c r="H151">
        <f t="shared" si="15"/>
        <v>14.719984951074897</v>
      </c>
      <c r="I151">
        <f t="shared" si="16"/>
        <v>2.5649493574615367</v>
      </c>
      <c r="J151">
        <v>0</v>
      </c>
      <c r="K151">
        <f t="shared" si="17"/>
        <v>0</v>
      </c>
      <c r="L151">
        <f t="shared" si="19"/>
        <v>1</v>
      </c>
      <c r="M151">
        <f t="shared" si="18"/>
        <v>1</v>
      </c>
      <c r="N151">
        <f t="shared" si="20"/>
        <v>1</v>
      </c>
    </row>
    <row r="152" spans="1:14" x14ac:dyDescent="0.35">
      <c r="A152">
        <v>1988</v>
      </c>
      <c r="B152">
        <v>0.5</v>
      </c>
      <c r="C152">
        <f t="shared" si="14"/>
        <v>-0.69314718055994529</v>
      </c>
      <c r="D152">
        <v>3800000</v>
      </c>
      <c r="E152">
        <v>48</v>
      </c>
      <c r="F152">
        <v>0</v>
      </c>
      <c r="G152">
        <v>0</v>
      </c>
      <c r="H152">
        <f t="shared" si="15"/>
        <v>15.150511624696614</v>
      </c>
      <c r="I152">
        <f t="shared" si="16"/>
        <v>3.8712010109078911</v>
      </c>
      <c r="J152">
        <v>0</v>
      </c>
      <c r="K152">
        <f t="shared" si="17"/>
        <v>0</v>
      </c>
      <c r="L152">
        <f t="shared" si="19"/>
        <v>1</v>
      </c>
      <c r="M152">
        <f t="shared" si="18"/>
        <v>1</v>
      </c>
      <c r="N152">
        <f t="shared" si="20"/>
        <v>1</v>
      </c>
    </row>
    <row r="153" spans="1:14" x14ac:dyDescent="0.35">
      <c r="A153">
        <v>1989</v>
      </c>
      <c r="B153">
        <v>0.2800000011920929</v>
      </c>
      <c r="C153">
        <f t="shared" si="14"/>
        <v>-1.2729656715554127</v>
      </c>
      <c r="D153">
        <v>3100000</v>
      </c>
      <c r="E153">
        <v>50</v>
      </c>
      <c r="F153">
        <v>16</v>
      </c>
      <c r="G153">
        <v>0</v>
      </c>
      <c r="H153">
        <f t="shared" si="15"/>
        <v>14.946912669455374</v>
      </c>
      <c r="I153">
        <f t="shared" si="16"/>
        <v>3.912023005428146</v>
      </c>
      <c r="J153">
        <v>0</v>
      </c>
      <c r="K153">
        <f t="shared" si="17"/>
        <v>0</v>
      </c>
      <c r="L153">
        <f t="shared" si="19"/>
        <v>1</v>
      </c>
      <c r="M153">
        <f t="shared" si="18"/>
        <v>1</v>
      </c>
      <c r="N153">
        <f t="shared" si="20"/>
        <v>1</v>
      </c>
    </row>
    <row r="154" spans="1:14" x14ac:dyDescent="0.35">
      <c r="A154">
        <v>1987</v>
      </c>
      <c r="B154" t="e">
        <v>#N/A</v>
      </c>
      <c r="C154" t="e">
        <f t="shared" si="14"/>
        <v>#N/A</v>
      </c>
      <c r="D154" t="e">
        <v>#N/A</v>
      </c>
      <c r="E154">
        <v>20</v>
      </c>
      <c r="F154">
        <v>0</v>
      </c>
      <c r="G154">
        <v>0</v>
      </c>
      <c r="H154" t="e">
        <f t="shared" si="15"/>
        <v>#N/A</v>
      </c>
      <c r="I154">
        <f t="shared" si="16"/>
        <v>2.9957322735539909</v>
      </c>
      <c r="J154">
        <v>0</v>
      </c>
      <c r="K154">
        <f t="shared" si="17"/>
        <v>1</v>
      </c>
      <c r="L154">
        <f t="shared" si="19"/>
        <v>0</v>
      </c>
      <c r="M154">
        <f t="shared" si="18"/>
        <v>1</v>
      </c>
      <c r="N154">
        <f t="shared" si="20"/>
        <v>1</v>
      </c>
    </row>
    <row r="155" spans="1:14" x14ac:dyDescent="0.35">
      <c r="A155">
        <v>1988</v>
      </c>
      <c r="B155" t="e">
        <v>#N/A</v>
      </c>
      <c r="C155" t="e">
        <f t="shared" si="14"/>
        <v>#N/A</v>
      </c>
      <c r="D155" t="e">
        <v>#N/A</v>
      </c>
      <c r="E155">
        <v>24</v>
      </c>
      <c r="F155">
        <v>0</v>
      </c>
      <c r="G155">
        <v>0</v>
      </c>
      <c r="H155" t="e">
        <f t="shared" si="15"/>
        <v>#N/A</v>
      </c>
      <c r="I155">
        <f t="shared" si="16"/>
        <v>3.1780538303479458</v>
      </c>
      <c r="J155">
        <v>0</v>
      </c>
      <c r="K155">
        <f t="shared" si="17"/>
        <v>0</v>
      </c>
      <c r="L155">
        <f t="shared" si="19"/>
        <v>0</v>
      </c>
      <c r="M155">
        <f t="shared" si="18"/>
        <v>1</v>
      </c>
      <c r="N155">
        <f t="shared" si="20"/>
        <v>1</v>
      </c>
    </row>
    <row r="156" spans="1:14" x14ac:dyDescent="0.35">
      <c r="A156">
        <v>1989</v>
      </c>
      <c r="B156" t="e">
        <v>#N/A</v>
      </c>
      <c r="C156" t="e">
        <f t="shared" si="14"/>
        <v>#N/A</v>
      </c>
      <c r="D156" t="e">
        <v>#N/A</v>
      </c>
      <c r="E156">
        <v>30</v>
      </c>
      <c r="F156">
        <v>0</v>
      </c>
      <c r="G156">
        <v>0</v>
      </c>
      <c r="H156" t="e">
        <f t="shared" si="15"/>
        <v>#N/A</v>
      </c>
      <c r="I156">
        <f t="shared" si="16"/>
        <v>3.4011973816621555</v>
      </c>
      <c r="J156">
        <v>0</v>
      </c>
      <c r="K156">
        <f t="shared" si="17"/>
        <v>0</v>
      </c>
      <c r="L156">
        <f t="shared" si="19"/>
        <v>0</v>
      </c>
      <c r="M156">
        <f t="shared" si="18"/>
        <v>1</v>
      </c>
      <c r="N156">
        <f t="shared" si="20"/>
        <v>1</v>
      </c>
    </row>
    <row r="157" spans="1:14" x14ac:dyDescent="0.35">
      <c r="A157">
        <v>1988</v>
      </c>
      <c r="B157" t="e">
        <v>#N/A</v>
      </c>
      <c r="C157" t="e">
        <f t="shared" si="14"/>
        <v>#N/A</v>
      </c>
      <c r="D157">
        <v>1102723</v>
      </c>
      <c r="E157">
        <v>15</v>
      </c>
      <c r="F157">
        <v>25</v>
      </c>
      <c r="G157">
        <v>0</v>
      </c>
      <c r="H157">
        <f t="shared" si="15"/>
        <v>13.913293133423506</v>
      </c>
      <c r="I157">
        <f t="shared" si="16"/>
        <v>2.7080502011022101</v>
      </c>
      <c r="J157">
        <v>0</v>
      </c>
      <c r="K157">
        <f t="shared" si="17"/>
        <v>0</v>
      </c>
      <c r="L157">
        <f t="shared" si="19"/>
        <v>1</v>
      </c>
      <c r="M157">
        <f t="shared" si="18"/>
        <v>1</v>
      </c>
      <c r="N157">
        <f t="shared" si="20"/>
        <v>1</v>
      </c>
    </row>
    <row r="158" spans="1:14" x14ac:dyDescent="0.35">
      <c r="A158">
        <v>1989</v>
      </c>
      <c r="B158" t="e">
        <v>#N/A</v>
      </c>
      <c r="C158" t="e">
        <f t="shared" si="14"/>
        <v>#N/A</v>
      </c>
      <c r="D158">
        <v>1073785</v>
      </c>
      <c r="E158">
        <v>20</v>
      </c>
      <c r="F158">
        <v>12.5</v>
      </c>
      <c r="G158">
        <v>0</v>
      </c>
      <c r="H158">
        <f t="shared" si="15"/>
        <v>13.886700347791272</v>
      </c>
      <c r="I158">
        <f t="shared" si="16"/>
        <v>2.9957322735539909</v>
      </c>
      <c r="J158">
        <v>0</v>
      </c>
      <c r="K158">
        <f t="shared" si="17"/>
        <v>0</v>
      </c>
      <c r="L158">
        <f t="shared" si="19"/>
        <v>1</v>
      </c>
      <c r="M158">
        <f t="shared" si="18"/>
        <v>1</v>
      </c>
      <c r="N158">
        <f t="shared" si="20"/>
        <v>1</v>
      </c>
    </row>
    <row r="159" spans="1:14" x14ac:dyDescent="0.35">
      <c r="A159">
        <v>1988</v>
      </c>
      <c r="B159">
        <v>1.5700000524520874</v>
      </c>
      <c r="C159">
        <f t="shared" si="14"/>
        <v>0.45107565276918898</v>
      </c>
      <c r="D159">
        <v>5100000</v>
      </c>
      <c r="E159">
        <v>80</v>
      </c>
      <c r="F159">
        <v>1.75</v>
      </c>
      <c r="G159">
        <v>0</v>
      </c>
      <c r="H159">
        <f t="shared" si="15"/>
        <v>15.444751097694555</v>
      </c>
      <c r="I159">
        <f t="shared" si="16"/>
        <v>4.3820266346738812</v>
      </c>
      <c r="J159">
        <v>0</v>
      </c>
      <c r="K159">
        <f t="shared" si="17"/>
        <v>0</v>
      </c>
      <c r="L159">
        <f t="shared" si="19"/>
        <v>1</v>
      </c>
      <c r="M159">
        <f t="shared" si="18"/>
        <v>1</v>
      </c>
      <c r="N159">
        <f t="shared" si="20"/>
        <v>1</v>
      </c>
    </row>
    <row r="160" spans="1:14" x14ac:dyDescent="0.35">
      <c r="A160">
        <v>1989</v>
      </c>
      <c r="B160">
        <v>1.6399999856948853</v>
      </c>
      <c r="C160">
        <f t="shared" si="14"/>
        <v>0.49469623311347605</v>
      </c>
      <c r="D160">
        <v>5500000</v>
      </c>
      <c r="E160">
        <v>94</v>
      </c>
      <c r="F160">
        <v>1.4893616437911987</v>
      </c>
      <c r="G160">
        <v>0</v>
      </c>
      <c r="H160">
        <f t="shared" si="15"/>
        <v>15.520258650202699</v>
      </c>
      <c r="I160">
        <f t="shared" si="16"/>
        <v>4.5432947822700038</v>
      </c>
      <c r="J160">
        <v>0</v>
      </c>
      <c r="K160">
        <f t="shared" si="17"/>
        <v>0</v>
      </c>
      <c r="L160">
        <f t="shared" si="19"/>
        <v>1</v>
      </c>
      <c r="M160">
        <f t="shared" si="18"/>
        <v>1</v>
      </c>
      <c r="N160">
        <f t="shared" si="20"/>
        <v>1</v>
      </c>
    </row>
    <row r="161" spans="1:14" x14ac:dyDescent="0.35">
      <c r="A161">
        <v>1988</v>
      </c>
      <c r="B161" t="e">
        <v>#N/A</v>
      </c>
      <c r="C161" t="e">
        <f t="shared" si="14"/>
        <v>#N/A</v>
      </c>
      <c r="D161">
        <v>11000000</v>
      </c>
      <c r="E161">
        <v>114</v>
      </c>
      <c r="F161">
        <v>38.754386901855469</v>
      </c>
      <c r="G161">
        <v>0</v>
      </c>
      <c r="H161">
        <f t="shared" si="15"/>
        <v>16.213405830762646</v>
      </c>
      <c r="I161">
        <f t="shared" si="16"/>
        <v>4.7361984483944957</v>
      </c>
      <c r="J161">
        <v>0</v>
      </c>
      <c r="K161">
        <f t="shared" si="17"/>
        <v>0</v>
      </c>
      <c r="L161">
        <f t="shared" si="19"/>
        <v>1</v>
      </c>
      <c r="M161">
        <f t="shared" si="18"/>
        <v>1</v>
      </c>
      <c r="N161">
        <f t="shared" si="20"/>
        <v>1</v>
      </c>
    </row>
    <row r="162" spans="1:14" x14ac:dyDescent="0.35">
      <c r="A162">
        <v>1989</v>
      </c>
      <c r="B162" t="e">
        <v>#N/A</v>
      </c>
      <c r="C162" t="e">
        <f t="shared" si="14"/>
        <v>#N/A</v>
      </c>
      <c r="D162">
        <v>11000000</v>
      </c>
      <c r="E162">
        <v>119</v>
      </c>
      <c r="F162">
        <v>39.100841522216797</v>
      </c>
      <c r="G162">
        <v>0</v>
      </c>
      <c r="H162">
        <f t="shared" si="15"/>
        <v>16.213405830762646</v>
      </c>
      <c r="I162">
        <f t="shared" si="16"/>
        <v>4.7791234931115296</v>
      </c>
      <c r="J162">
        <v>0</v>
      </c>
      <c r="K162">
        <f t="shared" si="17"/>
        <v>0</v>
      </c>
      <c r="L162">
        <f t="shared" si="19"/>
        <v>1</v>
      </c>
      <c r="M162">
        <f t="shared" si="18"/>
        <v>1</v>
      </c>
      <c r="N162">
        <f t="shared" si="20"/>
        <v>1</v>
      </c>
    </row>
    <row r="163" spans="1:14" x14ac:dyDescent="0.35">
      <c r="A163">
        <v>1987</v>
      </c>
      <c r="B163" t="e">
        <v>#N/A</v>
      </c>
      <c r="C163" t="e">
        <f t="shared" si="14"/>
        <v>#N/A</v>
      </c>
      <c r="D163" t="e">
        <v>#N/A</v>
      </c>
      <c r="E163">
        <v>25</v>
      </c>
      <c r="F163">
        <v>0</v>
      </c>
      <c r="G163">
        <v>0</v>
      </c>
      <c r="H163" t="e">
        <f t="shared" si="15"/>
        <v>#N/A</v>
      </c>
      <c r="I163">
        <f t="shared" si="16"/>
        <v>3.2188758248682006</v>
      </c>
      <c r="J163">
        <v>0</v>
      </c>
      <c r="K163">
        <f t="shared" si="17"/>
        <v>1</v>
      </c>
      <c r="L163">
        <f t="shared" si="19"/>
        <v>0</v>
      </c>
      <c r="M163">
        <f t="shared" si="18"/>
        <v>1</v>
      </c>
      <c r="N163">
        <f t="shared" si="20"/>
        <v>1</v>
      </c>
    </row>
    <row r="164" spans="1:14" x14ac:dyDescent="0.35">
      <c r="A164">
        <v>1988</v>
      </c>
      <c r="B164" t="e">
        <v>#N/A</v>
      </c>
      <c r="C164" t="e">
        <f t="shared" si="14"/>
        <v>#N/A</v>
      </c>
      <c r="D164" t="e">
        <v>#N/A</v>
      </c>
      <c r="E164">
        <v>33</v>
      </c>
      <c r="F164">
        <v>1.5151515007019043</v>
      </c>
      <c r="G164">
        <v>0</v>
      </c>
      <c r="H164" t="e">
        <f t="shared" si="15"/>
        <v>#N/A</v>
      </c>
      <c r="I164">
        <f t="shared" si="16"/>
        <v>3.4965075614664802</v>
      </c>
      <c r="J164">
        <v>0</v>
      </c>
      <c r="K164">
        <f t="shared" si="17"/>
        <v>0</v>
      </c>
      <c r="L164">
        <f t="shared" si="19"/>
        <v>0</v>
      </c>
      <c r="M164">
        <f t="shared" si="18"/>
        <v>1</v>
      </c>
      <c r="N164">
        <f t="shared" si="20"/>
        <v>1</v>
      </c>
    </row>
    <row r="165" spans="1:14" x14ac:dyDescent="0.35">
      <c r="A165">
        <v>1989</v>
      </c>
      <c r="B165" t="e">
        <v>#N/A</v>
      </c>
      <c r="C165" t="e">
        <f t="shared" si="14"/>
        <v>#N/A</v>
      </c>
      <c r="D165" t="e">
        <v>#N/A</v>
      </c>
      <c r="E165">
        <v>37</v>
      </c>
      <c r="F165">
        <v>2.1621620655059814</v>
      </c>
      <c r="G165">
        <v>0</v>
      </c>
      <c r="H165" t="e">
        <f t="shared" si="15"/>
        <v>#N/A</v>
      </c>
      <c r="I165">
        <f t="shared" si="16"/>
        <v>3.6109179126442243</v>
      </c>
      <c r="J165">
        <v>0</v>
      </c>
      <c r="K165">
        <f t="shared" si="17"/>
        <v>0</v>
      </c>
      <c r="L165">
        <f t="shared" si="19"/>
        <v>0</v>
      </c>
      <c r="M165">
        <f t="shared" si="18"/>
        <v>1</v>
      </c>
      <c r="N165">
        <f t="shared" si="20"/>
        <v>1</v>
      </c>
    </row>
    <row r="166" spans="1:14" x14ac:dyDescent="0.35">
      <c r="A166">
        <v>1987</v>
      </c>
      <c r="B166">
        <v>30</v>
      </c>
      <c r="C166">
        <f t="shared" si="14"/>
        <v>3.4011973816621555</v>
      </c>
      <c r="D166" t="e">
        <v>#N/A</v>
      </c>
      <c r="E166">
        <v>20</v>
      </c>
      <c r="F166" t="e">
        <v>#N/A</v>
      </c>
      <c r="G166">
        <v>0</v>
      </c>
      <c r="H166" t="e">
        <f t="shared" si="15"/>
        <v>#N/A</v>
      </c>
      <c r="I166">
        <f t="shared" si="16"/>
        <v>2.9957322735539909</v>
      </c>
      <c r="J166">
        <v>0</v>
      </c>
      <c r="K166">
        <f t="shared" si="17"/>
        <v>1</v>
      </c>
      <c r="L166">
        <f t="shared" si="19"/>
        <v>0</v>
      </c>
      <c r="M166">
        <f t="shared" si="18"/>
        <v>1</v>
      </c>
      <c r="N166">
        <f t="shared" si="20"/>
        <v>1</v>
      </c>
    </row>
    <row r="167" spans="1:14" x14ac:dyDescent="0.35">
      <c r="A167">
        <v>1988</v>
      </c>
      <c r="B167">
        <v>24</v>
      </c>
      <c r="C167">
        <f t="shared" si="14"/>
        <v>3.1780538303479458</v>
      </c>
      <c r="D167" t="e">
        <v>#N/A</v>
      </c>
      <c r="E167">
        <v>20</v>
      </c>
      <c r="F167" t="e">
        <v>#N/A</v>
      </c>
      <c r="G167">
        <v>0</v>
      </c>
      <c r="H167" t="e">
        <f t="shared" si="15"/>
        <v>#N/A</v>
      </c>
      <c r="I167">
        <f t="shared" si="16"/>
        <v>2.9957322735539909</v>
      </c>
      <c r="J167">
        <v>0</v>
      </c>
      <c r="K167">
        <f t="shared" si="17"/>
        <v>0</v>
      </c>
      <c r="L167">
        <f t="shared" si="19"/>
        <v>0</v>
      </c>
      <c r="M167">
        <f t="shared" si="18"/>
        <v>1</v>
      </c>
      <c r="N167">
        <f t="shared" si="20"/>
        <v>1</v>
      </c>
    </row>
    <row r="168" spans="1:14" x14ac:dyDescent="0.35">
      <c r="A168">
        <v>1989</v>
      </c>
      <c r="B168">
        <v>20</v>
      </c>
      <c r="C168">
        <f t="shared" si="14"/>
        <v>2.9957322735539909</v>
      </c>
      <c r="D168" t="e">
        <v>#N/A</v>
      </c>
      <c r="E168">
        <v>10</v>
      </c>
      <c r="F168" t="e">
        <v>#N/A</v>
      </c>
      <c r="G168">
        <v>0</v>
      </c>
      <c r="H168" t="e">
        <f t="shared" si="15"/>
        <v>#N/A</v>
      </c>
      <c r="I168">
        <f t="shared" si="16"/>
        <v>2.3025850929940459</v>
      </c>
      <c r="J168">
        <v>0</v>
      </c>
      <c r="K168">
        <f t="shared" si="17"/>
        <v>0</v>
      </c>
      <c r="L168">
        <f t="shared" si="19"/>
        <v>0</v>
      </c>
      <c r="M168">
        <f t="shared" si="18"/>
        <v>1</v>
      </c>
      <c r="N168">
        <f t="shared" si="20"/>
        <v>1</v>
      </c>
    </row>
    <row r="169" spans="1:14" x14ac:dyDescent="0.35">
      <c r="A169">
        <v>1988</v>
      </c>
      <c r="B169">
        <v>1</v>
      </c>
      <c r="C169">
        <f t="shared" si="14"/>
        <v>0</v>
      </c>
      <c r="D169">
        <v>3800000</v>
      </c>
      <c r="E169">
        <v>5</v>
      </c>
      <c r="F169">
        <v>0</v>
      </c>
      <c r="G169">
        <v>0</v>
      </c>
      <c r="H169">
        <f t="shared" si="15"/>
        <v>15.150511624696614</v>
      </c>
      <c r="I169">
        <f t="shared" si="16"/>
        <v>1.6094379124341003</v>
      </c>
      <c r="J169">
        <v>0</v>
      </c>
      <c r="K169">
        <f t="shared" si="17"/>
        <v>0</v>
      </c>
      <c r="L169">
        <f t="shared" si="19"/>
        <v>1</v>
      </c>
      <c r="M169">
        <f t="shared" si="18"/>
        <v>1</v>
      </c>
      <c r="N169">
        <f t="shared" si="20"/>
        <v>1</v>
      </c>
    </row>
    <row r="170" spans="1:14" x14ac:dyDescent="0.35">
      <c r="A170">
        <v>1989</v>
      </c>
      <c r="B170">
        <v>1</v>
      </c>
      <c r="C170">
        <f t="shared" si="14"/>
        <v>0</v>
      </c>
      <c r="D170">
        <v>4000000</v>
      </c>
      <c r="E170">
        <v>5</v>
      </c>
      <c r="F170">
        <v>0</v>
      </c>
      <c r="G170">
        <v>0</v>
      </c>
      <c r="H170">
        <f t="shared" si="15"/>
        <v>15.201804919084164</v>
      </c>
      <c r="I170">
        <f t="shared" si="16"/>
        <v>1.6094379124341003</v>
      </c>
      <c r="J170">
        <v>0</v>
      </c>
      <c r="K170">
        <f t="shared" si="17"/>
        <v>0</v>
      </c>
      <c r="L170">
        <f t="shared" si="19"/>
        <v>1</v>
      </c>
      <c r="M170">
        <f t="shared" si="18"/>
        <v>1</v>
      </c>
      <c r="N170">
        <f t="shared" si="20"/>
        <v>1</v>
      </c>
    </row>
    <row r="171" spans="1:14" x14ac:dyDescent="0.35">
      <c r="A171">
        <v>1988</v>
      </c>
      <c r="B171">
        <v>6</v>
      </c>
      <c r="C171">
        <f t="shared" si="14"/>
        <v>1.791759469228055</v>
      </c>
      <c r="D171">
        <v>1166100</v>
      </c>
      <c r="E171">
        <v>16</v>
      </c>
      <c r="F171">
        <v>12</v>
      </c>
      <c r="G171">
        <v>0</v>
      </c>
      <c r="H171">
        <f t="shared" si="15"/>
        <v>13.969175405508425</v>
      </c>
      <c r="I171">
        <f t="shared" si="16"/>
        <v>2.7725887222397811</v>
      </c>
      <c r="J171">
        <v>0</v>
      </c>
      <c r="K171">
        <f t="shared" si="17"/>
        <v>0</v>
      </c>
      <c r="L171">
        <f t="shared" si="19"/>
        <v>1</v>
      </c>
      <c r="M171">
        <f t="shared" si="18"/>
        <v>1</v>
      </c>
      <c r="N171">
        <f t="shared" si="20"/>
        <v>1</v>
      </c>
    </row>
    <row r="172" spans="1:14" x14ac:dyDescent="0.35">
      <c r="A172">
        <v>1989</v>
      </c>
      <c r="B172">
        <v>4</v>
      </c>
      <c r="C172">
        <f t="shared" si="14"/>
        <v>1.3862943611198906</v>
      </c>
      <c r="D172">
        <v>1815900</v>
      </c>
      <c r="E172">
        <v>20</v>
      </c>
      <c r="F172">
        <v>14</v>
      </c>
      <c r="G172">
        <v>0</v>
      </c>
      <c r="H172">
        <f t="shared" si="15"/>
        <v>14.412091770547889</v>
      </c>
      <c r="I172">
        <f t="shared" si="16"/>
        <v>2.9957322735539909</v>
      </c>
      <c r="J172">
        <v>0</v>
      </c>
      <c r="K172">
        <f t="shared" si="17"/>
        <v>0</v>
      </c>
      <c r="L172">
        <f t="shared" si="19"/>
        <v>1</v>
      </c>
      <c r="M172">
        <f t="shared" si="18"/>
        <v>1</v>
      </c>
      <c r="N172">
        <f t="shared" si="20"/>
        <v>1</v>
      </c>
    </row>
    <row r="173" spans="1:14" x14ac:dyDescent="0.35">
      <c r="A173">
        <v>1988</v>
      </c>
      <c r="B173" t="e">
        <v>#N/A</v>
      </c>
      <c r="C173" t="e">
        <f t="shared" si="14"/>
        <v>#N/A</v>
      </c>
      <c r="D173">
        <v>1159622</v>
      </c>
      <c r="E173">
        <v>14</v>
      </c>
      <c r="F173">
        <v>22.5</v>
      </c>
      <c r="G173">
        <v>0</v>
      </c>
      <c r="H173">
        <f t="shared" si="15"/>
        <v>13.963604647909001</v>
      </c>
      <c r="I173">
        <f t="shared" si="16"/>
        <v>2.6390573296152584</v>
      </c>
      <c r="J173">
        <v>0</v>
      </c>
      <c r="K173">
        <f t="shared" si="17"/>
        <v>0</v>
      </c>
      <c r="L173">
        <f t="shared" si="19"/>
        <v>1</v>
      </c>
      <c r="M173">
        <f t="shared" si="18"/>
        <v>1</v>
      </c>
      <c r="N173">
        <f t="shared" si="20"/>
        <v>1</v>
      </c>
    </row>
    <row r="174" spans="1:14" x14ac:dyDescent="0.35">
      <c r="A174">
        <v>1989</v>
      </c>
      <c r="B174" t="e">
        <v>#N/A</v>
      </c>
      <c r="C174" t="e">
        <f t="shared" si="14"/>
        <v>#N/A</v>
      </c>
      <c r="D174">
        <v>1612170</v>
      </c>
      <c r="E174">
        <v>17</v>
      </c>
      <c r="F174" t="e">
        <v>#N/A</v>
      </c>
      <c r="G174">
        <v>0</v>
      </c>
      <c r="H174">
        <f t="shared" si="15"/>
        <v>14.293091655545368</v>
      </c>
      <c r="I174">
        <f t="shared" si="16"/>
        <v>2.8332133440562162</v>
      </c>
      <c r="J174">
        <v>0</v>
      </c>
      <c r="K174">
        <f t="shared" si="17"/>
        <v>0</v>
      </c>
      <c r="L174">
        <f t="shared" si="19"/>
        <v>0</v>
      </c>
      <c r="M174">
        <f t="shared" si="18"/>
        <v>1</v>
      </c>
      <c r="N174">
        <f t="shared" si="20"/>
        <v>1</v>
      </c>
    </row>
    <row r="175" spans="1:14" x14ac:dyDescent="0.35">
      <c r="A175">
        <v>1987</v>
      </c>
      <c r="B175" t="e">
        <v>#N/A</v>
      </c>
      <c r="C175" t="e">
        <f t="shared" si="14"/>
        <v>#N/A</v>
      </c>
      <c r="D175" t="e">
        <v>#N/A</v>
      </c>
      <c r="E175">
        <v>60</v>
      </c>
      <c r="F175">
        <v>0</v>
      </c>
      <c r="G175">
        <v>0</v>
      </c>
      <c r="H175" t="e">
        <f t="shared" si="15"/>
        <v>#N/A</v>
      </c>
      <c r="I175">
        <f t="shared" si="16"/>
        <v>4.0943445622221004</v>
      </c>
      <c r="J175">
        <v>0</v>
      </c>
      <c r="K175">
        <f t="shared" si="17"/>
        <v>1</v>
      </c>
      <c r="L175">
        <f t="shared" si="19"/>
        <v>0</v>
      </c>
      <c r="M175">
        <f t="shared" si="18"/>
        <v>1</v>
      </c>
      <c r="N175">
        <f t="shared" si="20"/>
        <v>1</v>
      </c>
    </row>
    <row r="176" spans="1:14" x14ac:dyDescent="0.35">
      <c r="A176">
        <v>1988</v>
      </c>
      <c r="B176" t="e">
        <v>#N/A</v>
      </c>
      <c r="C176" t="e">
        <f t="shared" si="14"/>
        <v>#N/A</v>
      </c>
      <c r="D176" t="e">
        <v>#N/A</v>
      </c>
      <c r="E176">
        <v>100</v>
      </c>
      <c r="F176">
        <v>0</v>
      </c>
      <c r="G176">
        <v>0</v>
      </c>
      <c r="H176" t="e">
        <f t="shared" si="15"/>
        <v>#N/A</v>
      </c>
      <c r="I176">
        <f t="shared" si="16"/>
        <v>4.6051701859880918</v>
      </c>
      <c r="J176">
        <v>0</v>
      </c>
      <c r="K176">
        <f t="shared" si="17"/>
        <v>0</v>
      </c>
      <c r="L176">
        <f t="shared" si="19"/>
        <v>0</v>
      </c>
      <c r="M176">
        <f t="shared" si="18"/>
        <v>1</v>
      </c>
      <c r="N176">
        <f t="shared" si="20"/>
        <v>1</v>
      </c>
    </row>
    <row r="177" spans="1:14" x14ac:dyDescent="0.35">
      <c r="A177">
        <v>1989</v>
      </c>
      <c r="B177" t="e">
        <v>#N/A</v>
      </c>
      <c r="C177" t="e">
        <f t="shared" si="14"/>
        <v>#N/A</v>
      </c>
      <c r="D177" t="e">
        <v>#N/A</v>
      </c>
      <c r="E177">
        <v>190</v>
      </c>
      <c r="F177">
        <v>0</v>
      </c>
      <c r="G177">
        <v>0</v>
      </c>
      <c r="H177" t="e">
        <f t="shared" si="15"/>
        <v>#N/A</v>
      </c>
      <c r="I177">
        <f t="shared" si="16"/>
        <v>5.2470240721604862</v>
      </c>
      <c r="J177">
        <v>0</v>
      </c>
      <c r="K177">
        <f t="shared" si="17"/>
        <v>0</v>
      </c>
      <c r="L177">
        <f t="shared" si="19"/>
        <v>0</v>
      </c>
      <c r="M177">
        <f t="shared" si="18"/>
        <v>1</v>
      </c>
      <c r="N177">
        <f t="shared" si="20"/>
        <v>1</v>
      </c>
    </row>
    <row r="178" spans="1:14" x14ac:dyDescent="0.35">
      <c r="A178">
        <v>1988</v>
      </c>
      <c r="B178">
        <v>0.34000000357627869</v>
      </c>
      <c r="C178">
        <f t="shared" si="14"/>
        <v>-1.0788096508534633</v>
      </c>
      <c r="D178">
        <v>12172850</v>
      </c>
      <c r="E178">
        <v>127</v>
      </c>
      <c r="F178">
        <v>1.8897638320922852</v>
      </c>
      <c r="G178">
        <v>0</v>
      </c>
      <c r="H178">
        <f t="shared" si="15"/>
        <v>16.314718619963063</v>
      </c>
      <c r="I178">
        <f t="shared" si="16"/>
        <v>4.8441870864585912</v>
      </c>
      <c r="J178">
        <v>0</v>
      </c>
      <c r="K178">
        <f t="shared" si="17"/>
        <v>0</v>
      </c>
      <c r="L178">
        <f t="shared" si="19"/>
        <v>1</v>
      </c>
      <c r="M178">
        <f t="shared" si="18"/>
        <v>1</v>
      </c>
      <c r="N178">
        <f t="shared" si="20"/>
        <v>1</v>
      </c>
    </row>
    <row r="179" spans="1:14" x14ac:dyDescent="0.35">
      <c r="A179">
        <v>1989</v>
      </c>
      <c r="B179">
        <v>0.38999998569488525</v>
      </c>
      <c r="C179">
        <f t="shared" si="14"/>
        <v>-0.94160857653822705</v>
      </c>
      <c r="D179">
        <v>12039550</v>
      </c>
      <c r="E179">
        <v>128</v>
      </c>
      <c r="F179">
        <v>19.03125</v>
      </c>
      <c r="G179">
        <v>0</v>
      </c>
      <c r="H179">
        <f t="shared" si="15"/>
        <v>16.303707621731188</v>
      </c>
      <c r="I179">
        <f t="shared" si="16"/>
        <v>4.8520302639196169</v>
      </c>
      <c r="J179">
        <v>0</v>
      </c>
      <c r="K179">
        <f t="shared" si="17"/>
        <v>0</v>
      </c>
      <c r="L179">
        <f t="shared" si="19"/>
        <v>1</v>
      </c>
      <c r="M179">
        <f t="shared" si="18"/>
        <v>1</v>
      </c>
      <c r="N179">
        <f t="shared" si="20"/>
        <v>1</v>
      </c>
    </row>
    <row r="180" spans="1:14" x14ac:dyDescent="0.35">
      <c r="A180">
        <v>1988</v>
      </c>
      <c r="B180" t="e">
        <v>#N/A</v>
      </c>
      <c r="C180" t="e">
        <f t="shared" si="14"/>
        <v>#N/A</v>
      </c>
      <c r="D180">
        <v>1817961</v>
      </c>
      <c r="E180">
        <v>37</v>
      </c>
      <c r="F180">
        <v>0</v>
      </c>
      <c r="G180">
        <v>1</v>
      </c>
      <c r="H180">
        <f t="shared" si="15"/>
        <v>14.413226101344247</v>
      </c>
      <c r="I180">
        <f t="shared" si="16"/>
        <v>3.6109179126442243</v>
      </c>
      <c r="J180">
        <v>0</v>
      </c>
      <c r="K180">
        <f t="shared" si="17"/>
        <v>0</v>
      </c>
      <c r="L180">
        <f t="shared" si="19"/>
        <v>1</v>
      </c>
      <c r="M180">
        <f t="shared" si="18"/>
        <v>1</v>
      </c>
      <c r="N180">
        <f t="shared" si="20"/>
        <v>1</v>
      </c>
    </row>
    <row r="181" spans="1:14" x14ac:dyDescent="0.35">
      <c r="A181">
        <v>1989</v>
      </c>
      <c r="B181" t="e">
        <v>#N/A</v>
      </c>
      <c r="C181" t="e">
        <f t="shared" si="14"/>
        <v>#N/A</v>
      </c>
      <c r="D181">
        <v>1642441</v>
      </c>
      <c r="E181">
        <v>44</v>
      </c>
      <c r="F181">
        <v>0</v>
      </c>
      <c r="G181">
        <v>0</v>
      </c>
      <c r="H181">
        <f t="shared" si="15"/>
        <v>14.311694107843374</v>
      </c>
      <c r="I181">
        <f t="shared" si="16"/>
        <v>3.784189633918261</v>
      </c>
      <c r="J181">
        <v>0</v>
      </c>
      <c r="K181">
        <f t="shared" si="17"/>
        <v>0</v>
      </c>
      <c r="L181">
        <f t="shared" si="19"/>
        <v>1</v>
      </c>
      <c r="M181">
        <f t="shared" si="18"/>
        <v>1</v>
      </c>
      <c r="N181">
        <f t="shared" si="20"/>
        <v>1</v>
      </c>
    </row>
    <row r="182" spans="1:14" x14ac:dyDescent="0.35">
      <c r="A182">
        <v>1988</v>
      </c>
      <c r="B182" t="e">
        <v>#N/A</v>
      </c>
      <c r="C182" t="e">
        <f t="shared" si="14"/>
        <v>#N/A</v>
      </c>
      <c r="D182">
        <v>8500000</v>
      </c>
      <c r="E182">
        <v>65</v>
      </c>
      <c r="F182">
        <v>12</v>
      </c>
      <c r="G182">
        <v>0</v>
      </c>
      <c r="H182">
        <f t="shared" si="15"/>
        <v>15.955576721460545</v>
      </c>
      <c r="I182">
        <f t="shared" si="16"/>
        <v>4.1743872698956368</v>
      </c>
      <c r="J182">
        <v>0</v>
      </c>
      <c r="K182">
        <f t="shared" si="17"/>
        <v>0</v>
      </c>
      <c r="L182">
        <f t="shared" si="19"/>
        <v>1</v>
      </c>
      <c r="M182">
        <f t="shared" si="18"/>
        <v>1</v>
      </c>
      <c r="N182">
        <f t="shared" si="20"/>
        <v>1</v>
      </c>
    </row>
    <row r="183" spans="1:14" x14ac:dyDescent="0.35">
      <c r="A183">
        <v>1989</v>
      </c>
      <c r="B183" t="e">
        <v>#N/A</v>
      </c>
      <c r="C183" t="e">
        <f t="shared" si="14"/>
        <v>#N/A</v>
      </c>
      <c r="D183">
        <v>11000000</v>
      </c>
      <c r="E183">
        <v>70</v>
      </c>
      <c r="F183">
        <v>12</v>
      </c>
      <c r="G183">
        <v>0</v>
      </c>
      <c r="H183">
        <f t="shared" si="15"/>
        <v>16.213405830762646</v>
      </c>
      <c r="I183">
        <f t="shared" si="16"/>
        <v>4.2484952420493594</v>
      </c>
      <c r="J183">
        <v>0</v>
      </c>
      <c r="K183">
        <f t="shared" si="17"/>
        <v>0</v>
      </c>
      <c r="L183">
        <f t="shared" si="19"/>
        <v>1</v>
      </c>
      <c r="M183">
        <f t="shared" si="18"/>
        <v>1</v>
      </c>
      <c r="N183">
        <f t="shared" si="20"/>
        <v>1</v>
      </c>
    </row>
    <row r="184" spans="1:14" x14ac:dyDescent="0.35">
      <c r="A184">
        <v>1987</v>
      </c>
      <c r="B184">
        <v>0.87000000476837158</v>
      </c>
      <c r="C184">
        <f t="shared" si="14"/>
        <v>-0.1392620618526208</v>
      </c>
      <c r="D184">
        <v>4600000</v>
      </c>
      <c r="E184">
        <v>27</v>
      </c>
      <c r="F184">
        <v>2.6666667461395264</v>
      </c>
      <c r="G184">
        <v>0</v>
      </c>
      <c r="H184">
        <f t="shared" si="15"/>
        <v>15.341566861459324</v>
      </c>
      <c r="I184">
        <f t="shared" si="16"/>
        <v>3.2958368660043291</v>
      </c>
      <c r="J184">
        <v>1</v>
      </c>
      <c r="K184">
        <f t="shared" si="17"/>
        <v>1</v>
      </c>
      <c r="L184">
        <f t="shared" si="19"/>
        <v>1</v>
      </c>
      <c r="M184">
        <f t="shared" si="18"/>
        <v>0</v>
      </c>
      <c r="N184">
        <f t="shared" si="20"/>
        <v>0</v>
      </c>
    </row>
    <row r="185" spans="1:14" x14ac:dyDescent="0.35">
      <c r="A185">
        <v>1988</v>
      </c>
      <c r="B185">
        <v>0.81999999284744263</v>
      </c>
      <c r="C185">
        <f t="shared" si="14"/>
        <v>-0.19845094744646924</v>
      </c>
      <c r="D185">
        <v>4900000</v>
      </c>
      <c r="E185">
        <v>28</v>
      </c>
      <c r="F185">
        <v>1.1428571939468384</v>
      </c>
      <c r="G185">
        <v>0</v>
      </c>
      <c r="H185">
        <f t="shared" si="15"/>
        <v>15.404745763080856</v>
      </c>
      <c r="I185">
        <f t="shared" si="16"/>
        <v>3.3322045101752038</v>
      </c>
      <c r="J185">
        <v>1</v>
      </c>
      <c r="K185">
        <f t="shared" si="17"/>
        <v>0</v>
      </c>
      <c r="L185">
        <f t="shared" si="19"/>
        <v>1</v>
      </c>
      <c r="M185">
        <f t="shared" si="18"/>
        <v>0</v>
      </c>
      <c r="N185">
        <f t="shared" si="20"/>
        <v>1</v>
      </c>
    </row>
    <row r="186" spans="1:14" x14ac:dyDescent="0.35">
      <c r="A186">
        <v>1989</v>
      </c>
      <c r="B186">
        <v>0.70999997854232788</v>
      </c>
      <c r="C186">
        <f t="shared" si="14"/>
        <v>-0.3424903391688498</v>
      </c>
      <c r="D186">
        <v>5600000</v>
      </c>
      <c r="E186">
        <v>30</v>
      </c>
      <c r="F186">
        <v>6.4000000953674316</v>
      </c>
      <c r="G186">
        <v>1</v>
      </c>
      <c r="H186">
        <f t="shared" si="15"/>
        <v>15.538277155705378</v>
      </c>
      <c r="I186">
        <f t="shared" si="16"/>
        <v>3.4011973816621555</v>
      </c>
      <c r="J186">
        <v>1</v>
      </c>
      <c r="K186">
        <f t="shared" si="17"/>
        <v>0</v>
      </c>
      <c r="L186">
        <f t="shared" si="19"/>
        <v>1</v>
      </c>
      <c r="M186">
        <f t="shared" si="18"/>
        <v>0</v>
      </c>
      <c r="N186">
        <f t="shared" si="20"/>
        <v>1</v>
      </c>
    </row>
    <row r="187" spans="1:14" x14ac:dyDescent="0.35">
      <c r="A187">
        <v>1987</v>
      </c>
      <c r="B187" t="e">
        <v>#N/A</v>
      </c>
      <c r="C187" t="e">
        <f t="shared" si="14"/>
        <v>#N/A</v>
      </c>
      <c r="D187">
        <v>2900000</v>
      </c>
      <c r="E187">
        <v>25</v>
      </c>
      <c r="F187" t="e">
        <v>#N/A</v>
      </c>
      <c r="G187">
        <v>0</v>
      </c>
      <c r="H187">
        <f t="shared" si="15"/>
        <v>14.880221294956703</v>
      </c>
      <c r="I187">
        <f t="shared" si="16"/>
        <v>3.2188758248682006</v>
      </c>
      <c r="J187">
        <v>1</v>
      </c>
      <c r="K187">
        <f t="shared" si="17"/>
        <v>1</v>
      </c>
      <c r="L187">
        <f t="shared" si="19"/>
        <v>0</v>
      </c>
      <c r="M187">
        <f t="shared" si="18"/>
        <v>0</v>
      </c>
      <c r="N187">
        <f t="shared" si="20"/>
        <v>1</v>
      </c>
    </row>
    <row r="188" spans="1:14" x14ac:dyDescent="0.35">
      <c r="A188">
        <v>1988</v>
      </c>
      <c r="B188" t="e">
        <v>#N/A</v>
      </c>
      <c r="C188" t="e">
        <f t="shared" si="14"/>
        <v>#N/A</v>
      </c>
      <c r="D188">
        <v>2800000</v>
      </c>
      <c r="E188">
        <v>25</v>
      </c>
      <c r="F188" t="e">
        <v>#N/A</v>
      </c>
      <c r="G188">
        <v>0</v>
      </c>
      <c r="H188">
        <f t="shared" si="15"/>
        <v>14.845129975145433</v>
      </c>
      <c r="I188">
        <f t="shared" si="16"/>
        <v>3.2188758248682006</v>
      </c>
      <c r="J188">
        <v>1</v>
      </c>
      <c r="K188">
        <f t="shared" si="17"/>
        <v>0</v>
      </c>
      <c r="L188">
        <f t="shared" si="19"/>
        <v>0</v>
      </c>
      <c r="M188">
        <f t="shared" si="18"/>
        <v>0</v>
      </c>
      <c r="N188">
        <f t="shared" si="20"/>
        <v>1</v>
      </c>
    </row>
    <row r="189" spans="1:14" x14ac:dyDescent="0.35">
      <c r="A189">
        <v>1989</v>
      </c>
      <c r="B189" t="e">
        <v>#N/A</v>
      </c>
      <c r="C189" t="e">
        <f t="shared" si="14"/>
        <v>#N/A</v>
      </c>
      <c r="D189">
        <v>2900000</v>
      </c>
      <c r="E189">
        <v>25</v>
      </c>
      <c r="F189" t="e">
        <v>#N/A</v>
      </c>
      <c r="G189">
        <v>1</v>
      </c>
      <c r="H189">
        <f t="shared" si="15"/>
        <v>14.880221294956703</v>
      </c>
      <c r="I189">
        <f t="shared" si="16"/>
        <v>3.2188758248682006</v>
      </c>
      <c r="J189">
        <v>1</v>
      </c>
      <c r="K189">
        <f t="shared" si="17"/>
        <v>0</v>
      </c>
      <c r="L189">
        <f t="shared" si="19"/>
        <v>0</v>
      </c>
      <c r="M189">
        <f t="shared" si="18"/>
        <v>0</v>
      </c>
      <c r="N189">
        <f t="shared" si="20"/>
        <v>1</v>
      </c>
    </row>
    <row r="190" spans="1:14" x14ac:dyDescent="0.35">
      <c r="A190">
        <v>1987</v>
      </c>
      <c r="B190">
        <v>1.2000000476837158</v>
      </c>
      <c r="C190">
        <f t="shared" si="14"/>
        <v>0.18232159653038368</v>
      </c>
      <c r="D190">
        <v>1100000</v>
      </c>
      <c r="E190">
        <v>16</v>
      </c>
      <c r="F190" t="e">
        <v>#N/A</v>
      </c>
      <c r="G190">
        <v>0</v>
      </c>
      <c r="H190">
        <f t="shared" si="15"/>
        <v>13.910820737768599</v>
      </c>
      <c r="I190">
        <f t="shared" si="16"/>
        <v>2.7725887222397811</v>
      </c>
      <c r="J190">
        <v>0</v>
      </c>
      <c r="K190">
        <f t="shared" si="17"/>
        <v>1</v>
      </c>
      <c r="L190">
        <f t="shared" si="19"/>
        <v>0</v>
      </c>
      <c r="M190">
        <f t="shared" si="18"/>
        <v>1</v>
      </c>
      <c r="N190">
        <f t="shared" si="20"/>
        <v>1</v>
      </c>
    </row>
    <row r="191" spans="1:14" x14ac:dyDescent="0.35">
      <c r="A191">
        <v>1988</v>
      </c>
      <c r="B191">
        <v>0.52999997138977051</v>
      </c>
      <c r="C191">
        <f t="shared" si="14"/>
        <v>-0.63487832641753605</v>
      </c>
      <c r="D191">
        <v>2050000</v>
      </c>
      <c r="E191">
        <v>19</v>
      </c>
      <c r="F191" t="e">
        <v>#N/A</v>
      </c>
      <c r="G191">
        <v>0</v>
      </c>
      <c r="H191">
        <f t="shared" si="15"/>
        <v>14.53335035111459</v>
      </c>
      <c r="I191">
        <f t="shared" si="16"/>
        <v>2.9444389791664403</v>
      </c>
      <c r="J191">
        <v>0</v>
      </c>
      <c r="K191">
        <f t="shared" si="17"/>
        <v>0</v>
      </c>
      <c r="L191">
        <f t="shared" si="19"/>
        <v>0</v>
      </c>
      <c r="M191">
        <f t="shared" si="18"/>
        <v>1</v>
      </c>
      <c r="N191">
        <f t="shared" si="20"/>
        <v>1</v>
      </c>
    </row>
    <row r="192" spans="1:14" x14ac:dyDescent="0.35">
      <c r="A192">
        <v>1989</v>
      </c>
      <c r="B192">
        <v>0.49000000953674316</v>
      </c>
      <c r="C192">
        <f t="shared" si="14"/>
        <v>-0.71334986841472381</v>
      </c>
      <c r="D192">
        <v>2260000</v>
      </c>
      <c r="E192">
        <v>23</v>
      </c>
      <c r="F192" t="e">
        <v>#N/A</v>
      </c>
      <c r="G192">
        <v>1</v>
      </c>
      <c r="H192">
        <f t="shared" si="15"/>
        <v>14.630875371248468</v>
      </c>
      <c r="I192">
        <f t="shared" si="16"/>
        <v>3.1354942159291497</v>
      </c>
      <c r="J192">
        <v>0</v>
      </c>
      <c r="K192">
        <f t="shared" si="17"/>
        <v>0</v>
      </c>
      <c r="L192">
        <f t="shared" si="19"/>
        <v>0</v>
      </c>
      <c r="M192">
        <f t="shared" si="18"/>
        <v>1</v>
      </c>
      <c r="N192">
        <f t="shared" si="20"/>
        <v>1</v>
      </c>
    </row>
    <row r="193" spans="1:14" x14ac:dyDescent="0.35">
      <c r="A193">
        <v>1987</v>
      </c>
      <c r="B193" t="e">
        <v>#N/A</v>
      </c>
      <c r="C193" t="e">
        <f t="shared" si="14"/>
        <v>#N/A</v>
      </c>
      <c r="D193">
        <v>20000000</v>
      </c>
      <c r="E193">
        <v>100</v>
      </c>
      <c r="F193">
        <v>0</v>
      </c>
      <c r="G193">
        <v>0</v>
      </c>
      <c r="H193">
        <f t="shared" si="15"/>
        <v>16.811242831518264</v>
      </c>
      <c r="I193">
        <f t="shared" si="16"/>
        <v>4.6051701859880918</v>
      </c>
      <c r="J193">
        <v>1</v>
      </c>
      <c r="K193">
        <f t="shared" si="17"/>
        <v>1</v>
      </c>
      <c r="L193">
        <f t="shared" si="19"/>
        <v>1</v>
      </c>
      <c r="M193">
        <f t="shared" si="18"/>
        <v>0</v>
      </c>
      <c r="N193">
        <f t="shared" si="20"/>
        <v>0</v>
      </c>
    </row>
    <row r="194" spans="1:14" x14ac:dyDescent="0.35">
      <c r="A194">
        <v>1988</v>
      </c>
      <c r="B194" t="e">
        <v>#N/A</v>
      </c>
      <c r="C194" t="e">
        <f t="shared" ref="C194:C257" si="21">LN(B194)</f>
        <v>#N/A</v>
      </c>
      <c r="D194">
        <v>18000000</v>
      </c>
      <c r="E194">
        <v>95</v>
      </c>
      <c r="F194">
        <v>1.0526316240429878E-2</v>
      </c>
      <c r="G194">
        <v>0</v>
      </c>
      <c r="H194">
        <f t="shared" ref="H194:H257" si="22">LN(D194)</f>
        <v>16.705882315860439</v>
      </c>
      <c r="I194">
        <f t="shared" ref="I194:I257" si="23">LN(E194)</f>
        <v>4.5538768916005408</v>
      </c>
      <c r="J194">
        <v>1</v>
      </c>
      <c r="K194">
        <f t="shared" ref="K194:K257" si="24">IF(A194=1987,1,0)</f>
        <v>0</v>
      </c>
      <c r="L194">
        <f t="shared" si="19"/>
        <v>1</v>
      </c>
      <c r="M194">
        <f t="shared" ref="M194:M257" si="25">IF(J194=0,1,0)</f>
        <v>0</v>
      </c>
      <c r="N194">
        <f t="shared" si="20"/>
        <v>1</v>
      </c>
    </row>
    <row r="195" spans="1:14" x14ac:dyDescent="0.35">
      <c r="A195">
        <v>1989</v>
      </c>
      <c r="B195" t="e">
        <v>#N/A</v>
      </c>
      <c r="C195" t="e">
        <f t="shared" si="21"/>
        <v>#N/A</v>
      </c>
      <c r="D195">
        <v>16000000</v>
      </c>
      <c r="E195">
        <v>85</v>
      </c>
      <c r="F195">
        <v>11.764705657958984</v>
      </c>
      <c r="G195">
        <v>1</v>
      </c>
      <c r="H195">
        <f t="shared" si="22"/>
        <v>16.588099280204055</v>
      </c>
      <c r="I195">
        <f t="shared" si="23"/>
        <v>4.4426512564903167</v>
      </c>
      <c r="J195">
        <v>1</v>
      </c>
      <c r="K195">
        <f t="shared" si="24"/>
        <v>0</v>
      </c>
      <c r="L195">
        <f t="shared" ref="L195:L258" si="26">IF(ISNUMBER(SUM(F195:I195)),1,0)</f>
        <v>1</v>
      </c>
      <c r="M195">
        <f t="shared" si="25"/>
        <v>0</v>
      </c>
      <c r="N195">
        <f t="shared" ref="N195:N258" si="27">IF(SUM(K195:L195)=COUNT(K195:L195),0,1)</f>
        <v>1</v>
      </c>
    </row>
    <row r="196" spans="1:14" x14ac:dyDescent="0.35">
      <c r="A196">
        <v>1987</v>
      </c>
      <c r="B196" t="e">
        <v>#N/A</v>
      </c>
      <c r="C196" t="e">
        <f t="shared" si="21"/>
        <v>#N/A</v>
      </c>
      <c r="D196">
        <v>386807</v>
      </c>
      <c r="E196">
        <v>8</v>
      </c>
      <c r="F196" t="e">
        <v>#N/A</v>
      </c>
      <c r="G196">
        <v>0</v>
      </c>
      <c r="H196">
        <f t="shared" si="22"/>
        <v>12.865681139605384</v>
      </c>
      <c r="I196">
        <f t="shared" si="23"/>
        <v>2.0794415416798357</v>
      </c>
      <c r="J196">
        <v>0</v>
      </c>
      <c r="K196">
        <f t="shared" si="24"/>
        <v>1</v>
      </c>
      <c r="L196">
        <f t="shared" si="26"/>
        <v>0</v>
      </c>
      <c r="M196">
        <f t="shared" si="25"/>
        <v>1</v>
      </c>
      <c r="N196">
        <f t="shared" si="27"/>
        <v>1</v>
      </c>
    </row>
    <row r="197" spans="1:14" x14ac:dyDescent="0.35">
      <c r="A197">
        <v>1988</v>
      </c>
      <c r="B197" t="e">
        <v>#N/A</v>
      </c>
      <c r="C197" t="e">
        <f t="shared" si="21"/>
        <v>#N/A</v>
      </c>
      <c r="D197">
        <v>734613</v>
      </c>
      <c r="E197">
        <v>10</v>
      </c>
      <c r="F197" t="e">
        <v>#N/A</v>
      </c>
      <c r="G197">
        <v>0</v>
      </c>
      <c r="H197">
        <f t="shared" si="22"/>
        <v>13.50709910891681</v>
      </c>
      <c r="I197">
        <f t="shared" si="23"/>
        <v>2.3025850929940459</v>
      </c>
      <c r="J197">
        <v>0</v>
      </c>
      <c r="K197">
        <f t="shared" si="24"/>
        <v>0</v>
      </c>
      <c r="L197">
        <f t="shared" si="26"/>
        <v>0</v>
      </c>
      <c r="M197">
        <f t="shared" si="25"/>
        <v>1</v>
      </c>
      <c r="N197">
        <f t="shared" si="27"/>
        <v>1</v>
      </c>
    </row>
    <row r="198" spans="1:14" x14ac:dyDescent="0.35">
      <c r="A198">
        <v>1989</v>
      </c>
      <c r="B198" t="e">
        <v>#N/A</v>
      </c>
      <c r="C198" t="e">
        <f t="shared" si="21"/>
        <v>#N/A</v>
      </c>
      <c r="D198">
        <v>518842</v>
      </c>
      <c r="E198">
        <v>8</v>
      </c>
      <c r="F198" t="e">
        <v>#N/A</v>
      </c>
      <c r="G198">
        <v>1</v>
      </c>
      <c r="H198">
        <f t="shared" si="22"/>
        <v>13.159354684200091</v>
      </c>
      <c r="I198">
        <f t="shared" si="23"/>
        <v>2.0794415416798357</v>
      </c>
      <c r="J198">
        <v>0</v>
      </c>
      <c r="K198">
        <f t="shared" si="24"/>
        <v>0</v>
      </c>
      <c r="L198">
        <f t="shared" si="26"/>
        <v>0</v>
      </c>
      <c r="M198">
        <f t="shared" si="25"/>
        <v>1</v>
      </c>
      <c r="N198">
        <f t="shared" si="27"/>
        <v>1</v>
      </c>
    </row>
    <row r="199" spans="1:14" x14ac:dyDescent="0.35">
      <c r="A199">
        <v>1987</v>
      </c>
      <c r="B199" t="e">
        <v>#N/A</v>
      </c>
      <c r="C199" t="e">
        <f t="shared" si="21"/>
        <v>#N/A</v>
      </c>
      <c r="D199">
        <v>14000000</v>
      </c>
      <c r="E199">
        <v>135</v>
      </c>
      <c r="F199">
        <v>0.37037035822868347</v>
      </c>
      <c r="G199">
        <v>0</v>
      </c>
      <c r="H199">
        <f t="shared" si="22"/>
        <v>16.454567887579532</v>
      </c>
      <c r="I199">
        <f t="shared" si="23"/>
        <v>4.9052747784384296</v>
      </c>
      <c r="J199">
        <v>1</v>
      </c>
      <c r="K199">
        <f t="shared" si="24"/>
        <v>1</v>
      </c>
      <c r="L199">
        <f t="shared" si="26"/>
        <v>1</v>
      </c>
      <c r="M199">
        <f t="shared" si="25"/>
        <v>0</v>
      </c>
      <c r="N199">
        <f t="shared" si="27"/>
        <v>0</v>
      </c>
    </row>
    <row r="200" spans="1:14" x14ac:dyDescent="0.35">
      <c r="A200">
        <v>1988</v>
      </c>
      <c r="B200" t="e">
        <v>#N/A</v>
      </c>
      <c r="C200" t="e">
        <f t="shared" si="21"/>
        <v>#N/A</v>
      </c>
      <c r="D200">
        <v>15000000</v>
      </c>
      <c r="E200">
        <v>135</v>
      </c>
      <c r="F200">
        <v>1.6666666269302368</v>
      </c>
      <c r="G200">
        <v>0</v>
      </c>
      <c r="H200">
        <f t="shared" si="22"/>
        <v>16.523560759066484</v>
      </c>
      <c r="I200">
        <f t="shared" si="23"/>
        <v>4.9052747784384296</v>
      </c>
      <c r="J200">
        <v>1</v>
      </c>
      <c r="K200">
        <f t="shared" si="24"/>
        <v>0</v>
      </c>
      <c r="L200">
        <f t="shared" si="26"/>
        <v>1</v>
      </c>
      <c r="M200">
        <f t="shared" si="25"/>
        <v>0</v>
      </c>
      <c r="N200">
        <f t="shared" si="27"/>
        <v>1</v>
      </c>
    </row>
    <row r="201" spans="1:14" x14ac:dyDescent="0.35">
      <c r="A201">
        <v>1989</v>
      </c>
      <c r="B201" t="e">
        <v>#N/A</v>
      </c>
      <c r="C201" t="e">
        <f t="shared" si="21"/>
        <v>#N/A</v>
      </c>
      <c r="D201">
        <v>15500000</v>
      </c>
      <c r="E201">
        <v>144</v>
      </c>
      <c r="F201">
        <v>3.4722223281860352</v>
      </c>
      <c r="G201">
        <v>1</v>
      </c>
      <c r="H201">
        <f t="shared" si="22"/>
        <v>16.556350581889475</v>
      </c>
      <c r="I201">
        <f t="shared" si="23"/>
        <v>4.9698132995760007</v>
      </c>
      <c r="J201">
        <v>1</v>
      </c>
      <c r="K201">
        <f t="shared" si="24"/>
        <v>0</v>
      </c>
      <c r="L201">
        <f t="shared" si="26"/>
        <v>1</v>
      </c>
      <c r="M201">
        <f t="shared" si="25"/>
        <v>0</v>
      </c>
      <c r="N201">
        <f t="shared" si="27"/>
        <v>1</v>
      </c>
    </row>
    <row r="202" spans="1:14" x14ac:dyDescent="0.35">
      <c r="A202">
        <v>1988</v>
      </c>
      <c r="B202" t="e">
        <v>#N/A</v>
      </c>
      <c r="C202" t="e">
        <f t="shared" si="21"/>
        <v>#N/A</v>
      </c>
      <c r="D202">
        <v>1527000</v>
      </c>
      <c r="E202">
        <v>11</v>
      </c>
      <c r="F202">
        <v>36.363636016845703</v>
      </c>
      <c r="G202">
        <v>0</v>
      </c>
      <c r="H202">
        <f t="shared" si="22"/>
        <v>14.23881558420077</v>
      </c>
      <c r="I202">
        <f t="shared" si="23"/>
        <v>2.3978952727983707</v>
      </c>
      <c r="J202">
        <v>0</v>
      </c>
      <c r="K202">
        <f t="shared" si="24"/>
        <v>0</v>
      </c>
      <c r="L202">
        <f t="shared" si="26"/>
        <v>1</v>
      </c>
      <c r="M202">
        <f t="shared" si="25"/>
        <v>1</v>
      </c>
      <c r="N202">
        <f t="shared" si="27"/>
        <v>1</v>
      </c>
    </row>
    <row r="203" spans="1:14" x14ac:dyDescent="0.35">
      <c r="A203">
        <v>1989</v>
      </c>
      <c r="B203" t="e">
        <v>#N/A</v>
      </c>
      <c r="C203" t="e">
        <f t="shared" si="21"/>
        <v>#N/A</v>
      </c>
      <c r="D203">
        <v>1454000</v>
      </c>
      <c r="E203">
        <v>13</v>
      </c>
      <c r="F203">
        <v>30.769229888916016</v>
      </c>
      <c r="G203">
        <v>0</v>
      </c>
      <c r="H203">
        <f t="shared" si="22"/>
        <v>14.189828937075601</v>
      </c>
      <c r="I203">
        <f t="shared" si="23"/>
        <v>2.5649493574615367</v>
      </c>
      <c r="J203">
        <v>0</v>
      </c>
      <c r="K203">
        <f t="shared" si="24"/>
        <v>0</v>
      </c>
      <c r="L203">
        <f t="shared" si="26"/>
        <v>1</v>
      </c>
      <c r="M203">
        <f t="shared" si="25"/>
        <v>1</v>
      </c>
      <c r="N203">
        <f t="shared" si="27"/>
        <v>1</v>
      </c>
    </row>
    <row r="204" spans="1:14" x14ac:dyDescent="0.35">
      <c r="A204">
        <v>1987</v>
      </c>
      <c r="B204" t="e">
        <v>#N/A</v>
      </c>
      <c r="C204" t="e">
        <f t="shared" si="21"/>
        <v>#N/A</v>
      </c>
      <c r="D204">
        <v>3600000</v>
      </c>
      <c r="E204" t="e">
        <v>#N/A</v>
      </c>
      <c r="F204" t="e">
        <v>#N/A</v>
      </c>
      <c r="G204">
        <v>1</v>
      </c>
      <c r="H204">
        <f t="shared" si="22"/>
        <v>15.096444403426338</v>
      </c>
      <c r="I204" t="e">
        <f t="shared" si="23"/>
        <v>#N/A</v>
      </c>
      <c r="J204">
        <v>0</v>
      </c>
      <c r="K204">
        <f t="shared" si="24"/>
        <v>1</v>
      </c>
      <c r="L204">
        <f t="shared" si="26"/>
        <v>0</v>
      </c>
      <c r="M204">
        <f t="shared" si="25"/>
        <v>1</v>
      </c>
      <c r="N204">
        <f t="shared" si="27"/>
        <v>1</v>
      </c>
    </row>
    <row r="205" spans="1:14" x14ac:dyDescent="0.35">
      <c r="A205">
        <v>1988</v>
      </c>
      <c r="B205" t="e">
        <v>#N/A</v>
      </c>
      <c r="C205" t="e">
        <f t="shared" si="21"/>
        <v>#N/A</v>
      </c>
      <c r="D205">
        <v>3900000</v>
      </c>
      <c r="E205" t="e">
        <v>#N/A</v>
      </c>
      <c r="F205" t="e">
        <v>#N/A</v>
      </c>
      <c r="G205">
        <v>0</v>
      </c>
      <c r="H205">
        <f t="shared" si="22"/>
        <v>15.176487111099874</v>
      </c>
      <c r="I205" t="e">
        <f t="shared" si="23"/>
        <v>#N/A</v>
      </c>
      <c r="J205">
        <v>0</v>
      </c>
      <c r="K205">
        <f t="shared" si="24"/>
        <v>0</v>
      </c>
      <c r="L205">
        <f t="shared" si="26"/>
        <v>0</v>
      </c>
      <c r="M205">
        <f t="shared" si="25"/>
        <v>1</v>
      </c>
      <c r="N205">
        <f t="shared" si="27"/>
        <v>1</v>
      </c>
    </row>
    <row r="206" spans="1:14" x14ac:dyDescent="0.35">
      <c r="A206">
        <v>1989</v>
      </c>
      <c r="B206" t="e">
        <v>#N/A</v>
      </c>
      <c r="C206" t="e">
        <f t="shared" si="21"/>
        <v>#N/A</v>
      </c>
      <c r="D206">
        <v>5200000</v>
      </c>
      <c r="E206" t="e">
        <v>#N/A</v>
      </c>
      <c r="F206" t="e">
        <v>#N/A</v>
      </c>
      <c r="G206">
        <v>0</v>
      </c>
      <c r="H206">
        <f t="shared" si="22"/>
        <v>15.464169183551656</v>
      </c>
      <c r="I206" t="e">
        <f t="shared" si="23"/>
        <v>#N/A</v>
      </c>
      <c r="J206">
        <v>0</v>
      </c>
      <c r="K206">
        <f t="shared" si="24"/>
        <v>0</v>
      </c>
      <c r="L206">
        <f t="shared" si="26"/>
        <v>0</v>
      </c>
      <c r="M206">
        <f t="shared" si="25"/>
        <v>1</v>
      </c>
      <c r="N206">
        <f t="shared" si="27"/>
        <v>1</v>
      </c>
    </row>
    <row r="207" spans="1:14" x14ac:dyDescent="0.35">
      <c r="A207">
        <v>1987</v>
      </c>
      <c r="B207" t="e">
        <v>#N/A</v>
      </c>
      <c r="C207" t="e">
        <f t="shared" si="21"/>
        <v>#N/A</v>
      </c>
      <c r="D207" t="e">
        <v>#N/A</v>
      </c>
      <c r="E207" t="e">
        <v>#N/A</v>
      </c>
      <c r="F207" t="e">
        <v>#N/A</v>
      </c>
      <c r="G207">
        <v>1</v>
      </c>
      <c r="H207" t="e">
        <f t="shared" si="22"/>
        <v>#N/A</v>
      </c>
      <c r="I207" t="e">
        <f t="shared" si="23"/>
        <v>#N/A</v>
      </c>
      <c r="J207">
        <v>0</v>
      </c>
      <c r="K207">
        <f t="shared" si="24"/>
        <v>1</v>
      </c>
      <c r="L207">
        <f t="shared" si="26"/>
        <v>0</v>
      </c>
      <c r="M207">
        <f t="shared" si="25"/>
        <v>1</v>
      </c>
      <c r="N207">
        <f t="shared" si="27"/>
        <v>1</v>
      </c>
    </row>
    <row r="208" spans="1:14" x14ac:dyDescent="0.35">
      <c r="A208">
        <v>1988</v>
      </c>
      <c r="B208" t="e">
        <v>#N/A</v>
      </c>
      <c r="C208" t="e">
        <f t="shared" si="21"/>
        <v>#N/A</v>
      </c>
      <c r="D208" t="e">
        <v>#N/A</v>
      </c>
      <c r="E208" t="e">
        <v>#N/A</v>
      </c>
      <c r="F208" t="e">
        <v>#N/A</v>
      </c>
      <c r="G208">
        <v>0</v>
      </c>
      <c r="H208" t="e">
        <f t="shared" si="22"/>
        <v>#N/A</v>
      </c>
      <c r="I208" t="e">
        <f t="shared" si="23"/>
        <v>#N/A</v>
      </c>
      <c r="J208">
        <v>0</v>
      </c>
      <c r="K208">
        <f t="shared" si="24"/>
        <v>0</v>
      </c>
      <c r="L208">
        <f t="shared" si="26"/>
        <v>0</v>
      </c>
      <c r="M208">
        <f t="shared" si="25"/>
        <v>1</v>
      </c>
      <c r="N208">
        <f t="shared" si="27"/>
        <v>1</v>
      </c>
    </row>
    <row r="209" spans="1:14" x14ac:dyDescent="0.35">
      <c r="A209">
        <v>1989</v>
      </c>
      <c r="B209" t="e">
        <v>#N/A</v>
      </c>
      <c r="C209" t="e">
        <f t="shared" si="21"/>
        <v>#N/A</v>
      </c>
      <c r="D209" t="e">
        <v>#N/A</v>
      </c>
      <c r="E209" t="e">
        <v>#N/A</v>
      </c>
      <c r="F209" t="e">
        <v>#N/A</v>
      </c>
      <c r="G209">
        <v>0</v>
      </c>
      <c r="H209" t="e">
        <f t="shared" si="22"/>
        <v>#N/A</v>
      </c>
      <c r="I209" t="e">
        <f t="shared" si="23"/>
        <v>#N/A</v>
      </c>
      <c r="J209">
        <v>0</v>
      </c>
      <c r="K209">
        <f t="shared" si="24"/>
        <v>0</v>
      </c>
      <c r="L209">
        <f t="shared" si="26"/>
        <v>0</v>
      </c>
      <c r="M209">
        <f t="shared" si="25"/>
        <v>1</v>
      </c>
      <c r="N209">
        <f t="shared" si="27"/>
        <v>1</v>
      </c>
    </row>
    <row r="210" spans="1:14" x14ac:dyDescent="0.35">
      <c r="A210">
        <v>1987</v>
      </c>
      <c r="B210" t="e">
        <v>#N/A</v>
      </c>
      <c r="C210" t="e">
        <f t="shared" si="21"/>
        <v>#N/A</v>
      </c>
      <c r="D210">
        <v>2100000</v>
      </c>
      <c r="E210">
        <v>30</v>
      </c>
      <c r="F210" t="e">
        <v>#N/A</v>
      </c>
      <c r="G210">
        <v>0</v>
      </c>
      <c r="H210">
        <f t="shared" si="22"/>
        <v>14.557447902693651</v>
      </c>
      <c r="I210">
        <f t="shared" si="23"/>
        <v>3.4011973816621555</v>
      </c>
      <c r="J210">
        <v>0</v>
      </c>
      <c r="K210">
        <f t="shared" si="24"/>
        <v>1</v>
      </c>
      <c r="L210">
        <f t="shared" si="26"/>
        <v>0</v>
      </c>
      <c r="M210">
        <f t="shared" si="25"/>
        <v>1</v>
      </c>
      <c r="N210">
        <f t="shared" si="27"/>
        <v>1</v>
      </c>
    </row>
    <row r="211" spans="1:14" x14ac:dyDescent="0.35">
      <c r="A211">
        <v>1988</v>
      </c>
      <c r="B211" t="e">
        <v>#N/A</v>
      </c>
      <c r="C211" t="e">
        <f t="shared" si="21"/>
        <v>#N/A</v>
      </c>
      <c r="D211">
        <v>2252000</v>
      </c>
      <c r="E211">
        <v>27</v>
      </c>
      <c r="F211" t="e">
        <v>#N/A</v>
      </c>
      <c r="G211">
        <v>0</v>
      </c>
      <c r="H211">
        <f t="shared" si="22"/>
        <v>14.627329268241718</v>
      </c>
      <c r="I211">
        <f t="shared" si="23"/>
        <v>3.2958368660043291</v>
      </c>
      <c r="J211">
        <v>0</v>
      </c>
      <c r="K211">
        <f t="shared" si="24"/>
        <v>0</v>
      </c>
      <c r="L211">
        <f t="shared" si="26"/>
        <v>0</v>
      </c>
      <c r="M211">
        <f t="shared" si="25"/>
        <v>1</v>
      </c>
      <c r="N211">
        <f t="shared" si="27"/>
        <v>1</v>
      </c>
    </row>
    <row r="212" spans="1:14" x14ac:dyDescent="0.35">
      <c r="A212">
        <v>1989</v>
      </c>
      <c r="B212" t="e">
        <v>#N/A</v>
      </c>
      <c r="C212" t="e">
        <f t="shared" si="21"/>
        <v>#N/A</v>
      </c>
      <c r="D212">
        <v>1866064</v>
      </c>
      <c r="E212">
        <v>24</v>
      </c>
      <c r="F212" t="e">
        <v>#N/A</v>
      </c>
      <c r="G212">
        <v>0</v>
      </c>
      <c r="H212">
        <f t="shared" si="22"/>
        <v>14.439341957764823</v>
      </c>
      <c r="I212">
        <f t="shared" si="23"/>
        <v>3.1780538303479458</v>
      </c>
      <c r="J212">
        <v>0</v>
      </c>
      <c r="K212">
        <f t="shared" si="24"/>
        <v>0</v>
      </c>
      <c r="L212">
        <f t="shared" si="26"/>
        <v>0</v>
      </c>
      <c r="M212">
        <f t="shared" si="25"/>
        <v>1</v>
      </c>
      <c r="N212">
        <f t="shared" si="27"/>
        <v>1</v>
      </c>
    </row>
    <row r="213" spans="1:14" x14ac:dyDescent="0.35">
      <c r="A213">
        <v>1987</v>
      </c>
      <c r="B213">
        <v>1.059999942779541</v>
      </c>
      <c r="C213">
        <f t="shared" si="21"/>
        <v>5.8268854142409239E-2</v>
      </c>
      <c r="D213">
        <v>1950000</v>
      </c>
      <c r="E213">
        <v>14</v>
      </c>
      <c r="F213" t="e">
        <v>#N/A</v>
      </c>
      <c r="G213">
        <v>1</v>
      </c>
      <c r="H213">
        <f t="shared" si="22"/>
        <v>14.48333993053993</v>
      </c>
      <c r="I213">
        <f t="shared" si="23"/>
        <v>2.6390573296152584</v>
      </c>
      <c r="J213">
        <v>1</v>
      </c>
      <c r="K213">
        <f t="shared" si="24"/>
        <v>1</v>
      </c>
      <c r="L213">
        <f t="shared" si="26"/>
        <v>0</v>
      </c>
      <c r="M213">
        <f t="shared" si="25"/>
        <v>0</v>
      </c>
      <c r="N213">
        <f t="shared" si="27"/>
        <v>1</v>
      </c>
    </row>
    <row r="214" spans="1:14" x14ac:dyDescent="0.35">
      <c r="A214">
        <v>1988</v>
      </c>
      <c r="B214">
        <v>1.0299999713897705</v>
      </c>
      <c r="C214">
        <f t="shared" si="21"/>
        <v>2.955877446462218E-2</v>
      </c>
      <c r="D214">
        <v>1850000</v>
      </c>
      <c r="E214">
        <v>13</v>
      </c>
      <c r="F214" t="e">
        <v>#N/A</v>
      </c>
      <c r="G214">
        <v>0</v>
      </c>
      <c r="H214">
        <f t="shared" si="22"/>
        <v>14.430696197054507</v>
      </c>
      <c r="I214">
        <f t="shared" si="23"/>
        <v>2.5649493574615367</v>
      </c>
      <c r="J214">
        <v>1</v>
      </c>
      <c r="K214">
        <f t="shared" si="24"/>
        <v>0</v>
      </c>
      <c r="L214">
        <f t="shared" si="26"/>
        <v>0</v>
      </c>
      <c r="M214">
        <f t="shared" si="25"/>
        <v>0</v>
      </c>
      <c r="N214">
        <f t="shared" si="27"/>
        <v>1</v>
      </c>
    </row>
    <row r="215" spans="1:14" x14ac:dyDescent="0.35">
      <c r="A215">
        <v>1989</v>
      </c>
      <c r="B215">
        <v>1.1399999856948853</v>
      </c>
      <c r="C215">
        <f t="shared" si="21"/>
        <v>0.13102824985805775</v>
      </c>
      <c r="D215">
        <v>1550000</v>
      </c>
      <c r="E215">
        <v>12</v>
      </c>
      <c r="F215" t="e">
        <v>#N/A</v>
      </c>
      <c r="G215">
        <v>0</v>
      </c>
      <c r="H215">
        <f t="shared" si="22"/>
        <v>14.253765488895429</v>
      </c>
      <c r="I215">
        <f t="shared" si="23"/>
        <v>2.4849066497880004</v>
      </c>
      <c r="J215">
        <v>1</v>
      </c>
      <c r="K215">
        <f t="shared" si="24"/>
        <v>0</v>
      </c>
      <c r="L215">
        <f t="shared" si="26"/>
        <v>0</v>
      </c>
      <c r="M215">
        <f t="shared" si="25"/>
        <v>0</v>
      </c>
      <c r="N215">
        <f t="shared" si="27"/>
        <v>1</v>
      </c>
    </row>
    <row r="216" spans="1:14" x14ac:dyDescent="0.35">
      <c r="A216">
        <v>1987</v>
      </c>
      <c r="B216">
        <v>5.000000074505806E-2</v>
      </c>
      <c r="C216">
        <f t="shared" si="21"/>
        <v>-2.9957322586528301</v>
      </c>
      <c r="D216" t="e">
        <v>#N/A</v>
      </c>
      <c r="E216" t="e">
        <v>#N/A</v>
      </c>
      <c r="F216" t="e">
        <v>#N/A</v>
      </c>
      <c r="G216">
        <v>1</v>
      </c>
      <c r="H216" t="e">
        <f t="shared" si="22"/>
        <v>#N/A</v>
      </c>
      <c r="I216" t="e">
        <f t="shared" si="23"/>
        <v>#N/A</v>
      </c>
      <c r="J216">
        <v>0</v>
      </c>
      <c r="K216">
        <f t="shared" si="24"/>
        <v>1</v>
      </c>
      <c r="L216">
        <f t="shared" si="26"/>
        <v>0</v>
      </c>
      <c r="M216">
        <f t="shared" si="25"/>
        <v>1</v>
      </c>
      <c r="N216">
        <f t="shared" si="27"/>
        <v>1</v>
      </c>
    </row>
    <row r="217" spans="1:14" x14ac:dyDescent="0.35">
      <c r="A217">
        <v>1988</v>
      </c>
      <c r="B217">
        <v>7.9999998211860657E-2</v>
      </c>
      <c r="C217">
        <f t="shared" si="21"/>
        <v>-2.5257286666599974</v>
      </c>
      <c r="D217">
        <v>1000000</v>
      </c>
      <c r="E217">
        <v>12</v>
      </c>
      <c r="F217">
        <v>2.6666667461395264</v>
      </c>
      <c r="G217">
        <v>0</v>
      </c>
      <c r="H217">
        <f t="shared" si="22"/>
        <v>13.815510557964274</v>
      </c>
      <c r="I217">
        <f t="shared" si="23"/>
        <v>2.4849066497880004</v>
      </c>
      <c r="J217">
        <v>0</v>
      </c>
      <c r="K217">
        <f t="shared" si="24"/>
        <v>0</v>
      </c>
      <c r="L217">
        <f t="shared" si="26"/>
        <v>1</v>
      </c>
      <c r="M217">
        <f t="shared" si="25"/>
        <v>1</v>
      </c>
      <c r="N217">
        <f t="shared" si="27"/>
        <v>1</v>
      </c>
    </row>
    <row r="218" spans="1:14" x14ac:dyDescent="0.35">
      <c r="A218">
        <v>1989</v>
      </c>
      <c r="B218">
        <v>2.9999999329447746E-2</v>
      </c>
      <c r="C218">
        <f t="shared" si="21"/>
        <v>-3.5065579196717236</v>
      </c>
      <c r="D218">
        <v>1200000</v>
      </c>
      <c r="E218">
        <v>14</v>
      </c>
      <c r="F218">
        <v>4.5714287757873535</v>
      </c>
      <c r="G218">
        <v>0</v>
      </c>
      <c r="H218">
        <f t="shared" si="22"/>
        <v>13.997832114758229</v>
      </c>
      <c r="I218">
        <f t="shared" si="23"/>
        <v>2.6390573296152584</v>
      </c>
      <c r="J218">
        <v>0</v>
      </c>
      <c r="K218">
        <f t="shared" si="24"/>
        <v>0</v>
      </c>
      <c r="L218">
        <f t="shared" si="26"/>
        <v>1</v>
      </c>
      <c r="M218">
        <f t="shared" si="25"/>
        <v>1</v>
      </c>
      <c r="N218">
        <f t="shared" si="27"/>
        <v>1</v>
      </c>
    </row>
    <row r="219" spans="1:14" x14ac:dyDescent="0.35">
      <c r="A219">
        <v>1987</v>
      </c>
      <c r="B219" t="e">
        <v>#N/A</v>
      </c>
      <c r="C219" t="e">
        <f t="shared" si="21"/>
        <v>#N/A</v>
      </c>
      <c r="D219" t="e">
        <v>#N/A</v>
      </c>
      <c r="E219">
        <v>30</v>
      </c>
      <c r="F219" t="e">
        <v>#N/A</v>
      </c>
      <c r="G219">
        <v>1</v>
      </c>
      <c r="H219" t="e">
        <f t="shared" si="22"/>
        <v>#N/A</v>
      </c>
      <c r="I219">
        <f t="shared" si="23"/>
        <v>3.4011973816621555</v>
      </c>
      <c r="J219">
        <v>0</v>
      </c>
      <c r="K219">
        <f t="shared" si="24"/>
        <v>1</v>
      </c>
      <c r="L219">
        <f t="shared" si="26"/>
        <v>0</v>
      </c>
      <c r="M219">
        <f t="shared" si="25"/>
        <v>1</v>
      </c>
      <c r="N219">
        <f t="shared" si="27"/>
        <v>1</v>
      </c>
    </row>
    <row r="220" spans="1:14" x14ac:dyDescent="0.35">
      <c r="A220">
        <v>1988</v>
      </c>
      <c r="B220" t="e">
        <v>#N/A</v>
      </c>
      <c r="C220" t="e">
        <f t="shared" si="21"/>
        <v>#N/A</v>
      </c>
      <c r="D220" t="e">
        <v>#N/A</v>
      </c>
      <c r="E220">
        <v>30</v>
      </c>
      <c r="F220" t="e">
        <v>#N/A</v>
      </c>
      <c r="G220">
        <v>0</v>
      </c>
      <c r="H220" t="e">
        <f t="shared" si="22"/>
        <v>#N/A</v>
      </c>
      <c r="I220">
        <f t="shared" si="23"/>
        <v>3.4011973816621555</v>
      </c>
      <c r="J220">
        <v>0</v>
      </c>
      <c r="K220">
        <f t="shared" si="24"/>
        <v>0</v>
      </c>
      <c r="L220">
        <f t="shared" si="26"/>
        <v>0</v>
      </c>
      <c r="M220">
        <f t="shared" si="25"/>
        <v>1</v>
      </c>
      <c r="N220">
        <f t="shared" si="27"/>
        <v>1</v>
      </c>
    </row>
    <row r="221" spans="1:14" x14ac:dyDescent="0.35">
      <c r="A221">
        <v>1989</v>
      </c>
      <c r="B221" t="e">
        <v>#N/A</v>
      </c>
      <c r="C221" t="e">
        <f t="shared" si="21"/>
        <v>#N/A</v>
      </c>
      <c r="D221" t="e">
        <v>#N/A</v>
      </c>
      <c r="E221">
        <v>28</v>
      </c>
      <c r="F221" t="e">
        <v>#N/A</v>
      </c>
      <c r="G221">
        <v>0</v>
      </c>
      <c r="H221" t="e">
        <f t="shared" si="22"/>
        <v>#N/A</v>
      </c>
      <c r="I221">
        <f t="shared" si="23"/>
        <v>3.3322045101752038</v>
      </c>
      <c r="J221">
        <v>0</v>
      </c>
      <c r="K221">
        <f t="shared" si="24"/>
        <v>0</v>
      </c>
      <c r="L221">
        <f t="shared" si="26"/>
        <v>0</v>
      </c>
      <c r="M221">
        <f t="shared" si="25"/>
        <v>1</v>
      </c>
      <c r="N221">
        <f t="shared" si="27"/>
        <v>1</v>
      </c>
    </row>
    <row r="222" spans="1:14" x14ac:dyDescent="0.35">
      <c r="A222">
        <v>1988</v>
      </c>
      <c r="B222" t="e">
        <v>#N/A</v>
      </c>
      <c r="C222" t="e">
        <f t="shared" si="21"/>
        <v>#N/A</v>
      </c>
      <c r="D222">
        <v>6097000</v>
      </c>
      <c r="E222">
        <v>61</v>
      </c>
      <c r="F222">
        <v>4.098360538482666</v>
      </c>
      <c r="G222">
        <v>1</v>
      </c>
      <c r="H222">
        <f t="shared" si="22"/>
        <v>15.623307404889953</v>
      </c>
      <c r="I222">
        <f t="shared" si="23"/>
        <v>4.1108738641733114</v>
      </c>
      <c r="J222">
        <v>0</v>
      </c>
      <c r="K222">
        <f t="shared" si="24"/>
        <v>0</v>
      </c>
      <c r="L222">
        <f t="shared" si="26"/>
        <v>1</v>
      </c>
      <c r="M222">
        <f t="shared" si="25"/>
        <v>1</v>
      </c>
      <c r="N222">
        <f t="shared" si="27"/>
        <v>1</v>
      </c>
    </row>
    <row r="223" spans="1:14" x14ac:dyDescent="0.35">
      <c r="A223">
        <v>1989</v>
      </c>
      <c r="B223" t="e">
        <v>#N/A</v>
      </c>
      <c r="C223" t="e">
        <f t="shared" si="21"/>
        <v>#N/A</v>
      </c>
      <c r="D223">
        <v>5670000</v>
      </c>
      <c r="E223">
        <v>52</v>
      </c>
      <c r="F223">
        <v>12.115385055541992</v>
      </c>
      <c r="G223">
        <v>0</v>
      </c>
      <c r="H223">
        <f t="shared" si="22"/>
        <v>15.550699675703935</v>
      </c>
      <c r="I223">
        <f t="shared" si="23"/>
        <v>3.9512437185814275</v>
      </c>
      <c r="J223">
        <v>0</v>
      </c>
      <c r="K223">
        <f t="shared" si="24"/>
        <v>0</v>
      </c>
      <c r="L223">
        <f t="shared" si="26"/>
        <v>1</v>
      </c>
      <c r="M223">
        <f t="shared" si="25"/>
        <v>1</v>
      </c>
      <c r="N223">
        <f t="shared" si="27"/>
        <v>1</v>
      </c>
    </row>
    <row r="224" spans="1:14" x14ac:dyDescent="0.35">
      <c r="A224">
        <v>1987</v>
      </c>
      <c r="B224">
        <v>0.14000000059604645</v>
      </c>
      <c r="C224">
        <f t="shared" si="21"/>
        <v>-1.9661128521153581</v>
      </c>
      <c r="D224">
        <v>2213235</v>
      </c>
      <c r="E224">
        <v>24</v>
      </c>
      <c r="F224" t="e">
        <v>#N/A</v>
      </c>
      <c r="G224">
        <v>0</v>
      </c>
      <c r="H224">
        <f t="shared" si="22"/>
        <v>14.609965804086723</v>
      </c>
      <c r="I224">
        <f t="shared" si="23"/>
        <v>3.1780538303479458</v>
      </c>
      <c r="J224">
        <v>0</v>
      </c>
      <c r="K224">
        <f t="shared" si="24"/>
        <v>1</v>
      </c>
      <c r="L224">
        <f t="shared" si="26"/>
        <v>0</v>
      </c>
      <c r="M224">
        <f t="shared" si="25"/>
        <v>1</v>
      </c>
      <c r="N224">
        <f t="shared" si="27"/>
        <v>1</v>
      </c>
    </row>
    <row r="225" spans="1:14" x14ac:dyDescent="0.35">
      <c r="A225">
        <v>1988</v>
      </c>
      <c r="B225">
        <v>0.15999999642372131</v>
      </c>
      <c r="C225">
        <f t="shared" si="21"/>
        <v>-1.8325814861000522</v>
      </c>
      <c r="D225">
        <v>2100943</v>
      </c>
      <c r="E225">
        <v>20</v>
      </c>
      <c r="F225" t="e">
        <v>#N/A</v>
      </c>
      <c r="G225">
        <v>1</v>
      </c>
      <c r="H225">
        <f t="shared" si="22"/>
        <v>14.55789684952099</v>
      </c>
      <c r="I225">
        <f t="shared" si="23"/>
        <v>2.9957322735539909</v>
      </c>
      <c r="J225">
        <v>0</v>
      </c>
      <c r="K225">
        <f t="shared" si="24"/>
        <v>0</v>
      </c>
      <c r="L225">
        <f t="shared" si="26"/>
        <v>0</v>
      </c>
      <c r="M225">
        <f t="shared" si="25"/>
        <v>1</v>
      </c>
      <c r="N225">
        <f t="shared" si="27"/>
        <v>1</v>
      </c>
    </row>
    <row r="226" spans="1:14" x14ac:dyDescent="0.35">
      <c r="A226">
        <v>1989</v>
      </c>
      <c r="B226">
        <v>0.23000000417232513</v>
      </c>
      <c r="C226">
        <f t="shared" si="21"/>
        <v>-1.4696759519183977</v>
      </c>
      <c r="D226">
        <v>2174049</v>
      </c>
      <c r="E226">
        <v>20</v>
      </c>
      <c r="F226" t="e">
        <v>#N/A</v>
      </c>
      <c r="G226">
        <v>0</v>
      </c>
      <c r="H226">
        <f t="shared" si="22"/>
        <v>14.592101885507725</v>
      </c>
      <c r="I226">
        <f t="shared" si="23"/>
        <v>2.9957322735539909</v>
      </c>
      <c r="J226">
        <v>0</v>
      </c>
      <c r="K226">
        <f t="shared" si="24"/>
        <v>0</v>
      </c>
      <c r="L226">
        <f t="shared" si="26"/>
        <v>0</v>
      </c>
      <c r="M226">
        <f t="shared" si="25"/>
        <v>1</v>
      </c>
      <c r="N226">
        <f t="shared" si="27"/>
        <v>1</v>
      </c>
    </row>
    <row r="227" spans="1:14" x14ac:dyDescent="0.35">
      <c r="A227">
        <v>1988</v>
      </c>
      <c r="B227" t="e">
        <v>#N/A</v>
      </c>
      <c r="C227" t="e">
        <f t="shared" si="21"/>
        <v>#N/A</v>
      </c>
      <c r="D227">
        <v>1800000</v>
      </c>
      <c r="E227">
        <v>7</v>
      </c>
      <c r="F227">
        <v>2.8571429252624512</v>
      </c>
      <c r="G227">
        <v>0</v>
      </c>
      <c r="H227">
        <f t="shared" si="22"/>
        <v>14.403297222866392</v>
      </c>
      <c r="I227">
        <f t="shared" si="23"/>
        <v>1.9459101490553132</v>
      </c>
      <c r="J227">
        <v>0</v>
      </c>
      <c r="K227">
        <f t="shared" si="24"/>
        <v>0</v>
      </c>
      <c r="L227">
        <f t="shared" si="26"/>
        <v>1</v>
      </c>
      <c r="M227">
        <f t="shared" si="25"/>
        <v>1</v>
      </c>
      <c r="N227">
        <f t="shared" si="27"/>
        <v>1</v>
      </c>
    </row>
    <row r="228" spans="1:14" x14ac:dyDescent="0.35">
      <c r="A228">
        <v>1989</v>
      </c>
      <c r="B228" t="e">
        <v>#N/A</v>
      </c>
      <c r="C228" t="e">
        <f t="shared" si="21"/>
        <v>#N/A</v>
      </c>
      <c r="D228">
        <v>1600000</v>
      </c>
      <c r="E228">
        <v>6</v>
      </c>
      <c r="F228">
        <v>0</v>
      </c>
      <c r="G228">
        <v>1</v>
      </c>
      <c r="H228">
        <f t="shared" si="22"/>
        <v>14.28551418721001</v>
      </c>
      <c r="I228">
        <f t="shared" si="23"/>
        <v>1.791759469228055</v>
      </c>
      <c r="J228">
        <v>0</v>
      </c>
      <c r="K228">
        <f t="shared" si="24"/>
        <v>0</v>
      </c>
      <c r="L228">
        <f t="shared" si="26"/>
        <v>1</v>
      </c>
      <c r="M228">
        <f t="shared" si="25"/>
        <v>1</v>
      </c>
      <c r="N228">
        <f t="shared" si="27"/>
        <v>1</v>
      </c>
    </row>
    <row r="229" spans="1:14" x14ac:dyDescent="0.35">
      <c r="A229">
        <v>1987</v>
      </c>
      <c r="B229" t="e">
        <v>#N/A</v>
      </c>
      <c r="C229" t="e">
        <f t="shared" si="21"/>
        <v>#N/A</v>
      </c>
      <c r="D229" t="e">
        <v>#N/A</v>
      </c>
      <c r="E229">
        <v>63</v>
      </c>
      <c r="F229">
        <v>0</v>
      </c>
      <c r="G229">
        <v>0</v>
      </c>
      <c r="H229" t="e">
        <f t="shared" si="22"/>
        <v>#N/A</v>
      </c>
      <c r="I229">
        <f t="shared" si="23"/>
        <v>4.1431347263915326</v>
      </c>
      <c r="J229">
        <v>0</v>
      </c>
      <c r="K229">
        <f t="shared" si="24"/>
        <v>1</v>
      </c>
      <c r="L229">
        <f t="shared" si="26"/>
        <v>0</v>
      </c>
      <c r="M229">
        <f t="shared" si="25"/>
        <v>1</v>
      </c>
      <c r="N229">
        <f t="shared" si="27"/>
        <v>1</v>
      </c>
    </row>
    <row r="230" spans="1:14" x14ac:dyDescent="0.35">
      <c r="A230">
        <v>1988</v>
      </c>
      <c r="B230" t="e">
        <v>#N/A</v>
      </c>
      <c r="C230" t="e">
        <f t="shared" si="21"/>
        <v>#N/A</v>
      </c>
      <c r="D230" t="e">
        <v>#N/A</v>
      </c>
      <c r="E230">
        <v>57</v>
      </c>
      <c r="F230">
        <v>18.947368621826172</v>
      </c>
      <c r="G230">
        <v>0</v>
      </c>
      <c r="H230" t="e">
        <f t="shared" si="22"/>
        <v>#N/A</v>
      </c>
      <c r="I230">
        <f t="shared" si="23"/>
        <v>4.0430512678345503</v>
      </c>
      <c r="J230">
        <v>0</v>
      </c>
      <c r="K230">
        <f t="shared" si="24"/>
        <v>0</v>
      </c>
      <c r="L230">
        <f t="shared" si="26"/>
        <v>0</v>
      </c>
      <c r="M230">
        <f t="shared" si="25"/>
        <v>1</v>
      </c>
      <c r="N230">
        <f t="shared" si="27"/>
        <v>1</v>
      </c>
    </row>
    <row r="231" spans="1:14" x14ac:dyDescent="0.35">
      <c r="A231">
        <v>1989</v>
      </c>
      <c r="B231" t="e">
        <v>#N/A</v>
      </c>
      <c r="C231" t="e">
        <f t="shared" si="21"/>
        <v>#N/A</v>
      </c>
      <c r="D231" t="e">
        <v>#N/A</v>
      </c>
      <c r="E231">
        <v>59</v>
      </c>
      <c r="F231">
        <v>23.728813171386719</v>
      </c>
      <c r="G231">
        <v>1</v>
      </c>
      <c r="H231" t="e">
        <f t="shared" si="22"/>
        <v>#N/A</v>
      </c>
      <c r="I231">
        <f t="shared" si="23"/>
        <v>4.0775374439057197</v>
      </c>
      <c r="J231">
        <v>0</v>
      </c>
      <c r="K231">
        <f t="shared" si="24"/>
        <v>0</v>
      </c>
      <c r="L231">
        <f t="shared" si="26"/>
        <v>0</v>
      </c>
      <c r="M231">
        <f t="shared" si="25"/>
        <v>1</v>
      </c>
      <c r="N231">
        <f t="shared" si="27"/>
        <v>1</v>
      </c>
    </row>
    <row r="232" spans="1:14" x14ac:dyDescent="0.35">
      <c r="A232">
        <v>1987</v>
      </c>
      <c r="B232" t="e">
        <v>#N/A</v>
      </c>
      <c r="C232" t="e">
        <f t="shared" si="21"/>
        <v>#N/A</v>
      </c>
      <c r="D232">
        <v>2200000</v>
      </c>
      <c r="E232">
        <v>26</v>
      </c>
      <c r="F232" t="e">
        <v>#N/A</v>
      </c>
      <c r="G232">
        <v>0</v>
      </c>
      <c r="H232">
        <f t="shared" si="22"/>
        <v>14.603967918328545</v>
      </c>
      <c r="I232">
        <f t="shared" si="23"/>
        <v>3.2580965380214821</v>
      </c>
      <c r="J232">
        <v>1</v>
      </c>
      <c r="K232">
        <f t="shared" si="24"/>
        <v>1</v>
      </c>
      <c r="L232">
        <f t="shared" si="26"/>
        <v>0</v>
      </c>
      <c r="M232">
        <f t="shared" si="25"/>
        <v>0</v>
      </c>
      <c r="N232">
        <f t="shared" si="27"/>
        <v>1</v>
      </c>
    </row>
    <row r="233" spans="1:14" x14ac:dyDescent="0.35">
      <c r="A233">
        <v>1988</v>
      </c>
      <c r="B233" t="e">
        <v>#N/A</v>
      </c>
      <c r="C233" t="e">
        <f t="shared" si="21"/>
        <v>#N/A</v>
      </c>
      <c r="D233">
        <v>1800000</v>
      </c>
      <c r="E233">
        <v>24</v>
      </c>
      <c r="F233" t="e">
        <v>#N/A</v>
      </c>
      <c r="G233">
        <v>0</v>
      </c>
      <c r="H233">
        <f t="shared" si="22"/>
        <v>14.403297222866392</v>
      </c>
      <c r="I233">
        <f t="shared" si="23"/>
        <v>3.1780538303479458</v>
      </c>
      <c r="J233">
        <v>1</v>
      </c>
      <c r="K233">
        <f t="shared" si="24"/>
        <v>0</v>
      </c>
      <c r="L233">
        <f t="shared" si="26"/>
        <v>0</v>
      </c>
      <c r="M233">
        <f t="shared" si="25"/>
        <v>0</v>
      </c>
      <c r="N233">
        <f t="shared" si="27"/>
        <v>1</v>
      </c>
    </row>
    <row r="234" spans="1:14" x14ac:dyDescent="0.35">
      <c r="A234">
        <v>1989</v>
      </c>
      <c r="B234" t="e">
        <v>#N/A</v>
      </c>
      <c r="C234" t="e">
        <f t="shared" si="21"/>
        <v>#N/A</v>
      </c>
      <c r="D234">
        <v>1700000</v>
      </c>
      <c r="E234">
        <v>21</v>
      </c>
      <c r="F234" t="e">
        <v>#N/A</v>
      </c>
      <c r="G234">
        <v>1</v>
      </c>
      <c r="H234">
        <f t="shared" si="22"/>
        <v>14.346138809026444</v>
      </c>
      <c r="I234">
        <f t="shared" si="23"/>
        <v>3.044522437723423</v>
      </c>
      <c r="J234">
        <v>1</v>
      </c>
      <c r="K234">
        <f t="shared" si="24"/>
        <v>0</v>
      </c>
      <c r="L234">
        <f t="shared" si="26"/>
        <v>0</v>
      </c>
      <c r="M234">
        <f t="shared" si="25"/>
        <v>0</v>
      </c>
      <c r="N234">
        <f t="shared" si="27"/>
        <v>1</v>
      </c>
    </row>
    <row r="235" spans="1:14" x14ac:dyDescent="0.35">
      <c r="A235">
        <v>1988</v>
      </c>
      <c r="B235" t="e">
        <v>#N/A</v>
      </c>
      <c r="C235" t="e">
        <f t="shared" si="21"/>
        <v>#N/A</v>
      </c>
      <c r="D235">
        <v>1200000</v>
      </c>
      <c r="E235">
        <v>10</v>
      </c>
      <c r="F235">
        <v>16</v>
      </c>
      <c r="G235">
        <v>0</v>
      </c>
      <c r="H235">
        <f t="shared" si="22"/>
        <v>13.997832114758229</v>
      </c>
      <c r="I235">
        <f t="shared" si="23"/>
        <v>2.3025850929940459</v>
      </c>
      <c r="J235">
        <v>0</v>
      </c>
      <c r="K235">
        <f t="shared" si="24"/>
        <v>0</v>
      </c>
      <c r="L235">
        <f t="shared" si="26"/>
        <v>1</v>
      </c>
      <c r="M235">
        <f t="shared" si="25"/>
        <v>1</v>
      </c>
      <c r="N235">
        <f t="shared" si="27"/>
        <v>1</v>
      </c>
    </row>
    <row r="236" spans="1:14" x14ac:dyDescent="0.35">
      <c r="A236">
        <v>1989</v>
      </c>
      <c r="B236" t="e">
        <v>#N/A</v>
      </c>
      <c r="C236" t="e">
        <f t="shared" si="21"/>
        <v>#N/A</v>
      </c>
      <c r="D236">
        <v>1100000</v>
      </c>
      <c r="E236">
        <v>12</v>
      </c>
      <c r="F236">
        <v>0</v>
      </c>
      <c r="G236">
        <v>0</v>
      </c>
      <c r="H236">
        <f t="shared" si="22"/>
        <v>13.910820737768599</v>
      </c>
      <c r="I236">
        <f t="shared" si="23"/>
        <v>2.4849066497880004</v>
      </c>
      <c r="J236">
        <v>0</v>
      </c>
      <c r="K236">
        <f t="shared" si="24"/>
        <v>0</v>
      </c>
      <c r="L236">
        <f t="shared" si="26"/>
        <v>1</v>
      </c>
      <c r="M236">
        <f t="shared" si="25"/>
        <v>1</v>
      </c>
      <c r="N236">
        <f t="shared" si="27"/>
        <v>1</v>
      </c>
    </row>
    <row r="237" spans="1:14" x14ac:dyDescent="0.35">
      <c r="A237">
        <v>1987</v>
      </c>
      <c r="B237">
        <v>10</v>
      </c>
      <c r="C237">
        <f t="shared" si="21"/>
        <v>2.3025850929940459</v>
      </c>
      <c r="D237">
        <v>4200000</v>
      </c>
      <c r="E237">
        <v>70</v>
      </c>
      <c r="F237">
        <v>0</v>
      </c>
      <c r="G237">
        <v>1</v>
      </c>
      <c r="H237">
        <f t="shared" si="22"/>
        <v>15.250595083253597</v>
      </c>
      <c r="I237">
        <f t="shared" si="23"/>
        <v>4.2484952420493594</v>
      </c>
      <c r="J237">
        <v>1</v>
      </c>
      <c r="K237">
        <f t="shared" si="24"/>
        <v>1</v>
      </c>
      <c r="L237">
        <f t="shared" si="26"/>
        <v>1</v>
      </c>
      <c r="M237">
        <f t="shared" si="25"/>
        <v>0</v>
      </c>
      <c r="N237">
        <f t="shared" si="27"/>
        <v>0</v>
      </c>
    </row>
    <row r="238" spans="1:14" x14ac:dyDescent="0.35">
      <c r="A238">
        <v>1988</v>
      </c>
      <c r="B238">
        <v>3</v>
      </c>
      <c r="C238">
        <f t="shared" si="21"/>
        <v>1.0986122886681098</v>
      </c>
      <c r="D238">
        <v>3740000</v>
      </c>
      <c r="E238">
        <v>50</v>
      </c>
      <c r="F238">
        <v>8.6000003814697266</v>
      </c>
      <c r="G238">
        <v>0</v>
      </c>
      <c r="H238">
        <f t="shared" si="22"/>
        <v>15.134596169390715</v>
      </c>
      <c r="I238">
        <f t="shared" si="23"/>
        <v>3.912023005428146</v>
      </c>
      <c r="J238">
        <v>1</v>
      </c>
      <c r="K238">
        <f t="shared" si="24"/>
        <v>0</v>
      </c>
      <c r="L238">
        <f t="shared" si="26"/>
        <v>1</v>
      </c>
      <c r="M238">
        <f t="shared" si="25"/>
        <v>0</v>
      </c>
      <c r="N238">
        <f t="shared" si="27"/>
        <v>1</v>
      </c>
    </row>
    <row r="239" spans="1:14" x14ac:dyDescent="0.35">
      <c r="A239">
        <v>1989</v>
      </c>
      <c r="B239">
        <v>2</v>
      </c>
      <c r="C239">
        <f t="shared" si="21"/>
        <v>0.69314718055994529</v>
      </c>
      <c r="D239">
        <v>2040000</v>
      </c>
      <c r="E239">
        <v>30</v>
      </c>
      <c r="F239">
        <v>6.6666665077209473</v>
      </c>
      <c r="G239">
        <v>0</v>
      </c>
      <c r="H239">
        <f t="shared" si="22"/>
        <v>14.528460365820399</v>
      </c>
      <c r="I239">
        <f t="shared" si="23"/>
        <v>3.4011973816621555</v>
      </c>
      <c r="J239">
        <v>1</v>
      </c>
      <c r="K239">
        <f t="shared" si="24"/>
        <v>0</v>
      </c>
      <c r="L239">
        <f t="shared" si="26"/>
        <v>1</v>
      </c>
      <c r="M239">
        <f t="shared" si="25"/>
        <v>0</v>
      </c>
      <c r="N239">
        <f t="shared" si="27"/>
        <v>1</v>
      </c>
    </row>
    <row r="240" spans="1:14" x14ac:dyDescent="0.35">
      <c r="A240">
        <v>1988</v>
      </c>
      <c r="B240" t="e">
        <v>#N/A</v>
      </c>
      <c r="C240" t="e">
        <f t="shared" si="21"/>
        <v>#N/A</v>
      </c>
      <c r="D240">
        <v>800000</v>
      </c>
      <c r="E240">
        <v>18</v>
      </c>
      <c r="F240">
        <v>10</v>
      </c>
      <c r="G240">
        <v>1</v>
      </c>
      <c r="H240">
        <f t="shared" si="22"/>
        <v>13.592367006650065</v>
      </c>
      <c r="I240">
        <f t="shared" si="23"/>
        <v>2.8903717578961645</v>
      </c>
      <c r="J240">
        <v>0</v>
      </c>
      <c r="K240">
        <f t="shared" si="24"/>
        <v>0</v>
      </c>
      <c r="L240">
        <f t="shared" si="26"/>
        <v>1</v>
      </c>
      <c r="M240">
        <f t="shared" si="25"/>
        <v>1</v>
      </c>
      <c r="N240">
        <f t="shared" si="27"/>
        <v>1</v>
      </c>
    </row>
    <row r="241" spans="1:14" x14ac:dyDescent="0.35">
      <c r="A241">
        <v>1989</v>
      </c>
      <c r="B241" t="e">
        <v>#N/A</v>
      </c>
      <c r="C241" t="e">
        <f t="shared" si="21"/>
        <v>#N/A</v>
      </c>
      <c r="D241">
        <v>950000</v>
      </c>
      <c r="E241">
        <v>20</v>
      </c>
      <c r="F241">
        <v>6</v>
      </c>
      <c r="G241">
        <v>0</v>
      </c>
      <c r="H241">
        <f t="shared" si="22"/>
        <v>13.764217263576723</v>
      </c>
      <c r="I241">
        <f t="shared" si="23"/>
        <v>2.9957322735539909</v>
      </c>
      <c r="J241">
        <v>0</v>
      </c>
      <c r="K241">
        <f t="shared" si="24"/>
        <v>0</v>
      </c>
      <c r="L241">
        <f t="shared" si="26"/>
        <v>1</v>
      </c>
      <c r="M241">
        <f t="shared" si="25"/>
        <v>1</v>
      </c>
      <c r="N241">
        <f t="shared" si="27"/>
        <v>1</v>
      </c>
    </row>
    <row r="242" spans="1:14" x14ac:dyDescent="0.35">
      <c r="A242">
        <v>1988</v>
      </c>
      <c r="B242" t="e">
        <v>#N/A</v>
      </c>
      <c r="C242" t="e">
        <f t="shared" si="21"/>
        <v>#N/A</v>
      </c>
      <c r="D242">
        <v>936477</v>
      </c>
      <c r="E242">
        <v>12</v>
      </c>
      <c r="F242">
        <v>163.91667175292969</v>
      </c>
      <c r="G242">
        <v>0</v>
      </c>
      <c r="H242">
        <f t="shared" si="22"/>
        <v>13.749880241034525</v>
      </c>
      <c r="I242">
        <f t="shared" si="23"/>
        <v>2.4849066497880004</v>
      </c>
      <c r="J242">
        <v>0</v>
      </c>
      <c r="K242">
        <f t="shared" si="24"/>
        <v>0</v>
      </c>
      <c r="L242">
        <f t="shared" si="26"/>
        <v>1</v>
      </c>
      <c r="M242">
        <f t="shared" si="25"/>
        <v>1</v>
      </c>
      <c r="N242">
        <f t="shared" si="27"/>
        <v>1</v>
      </c>
    </row>
    <row r="243" spans="1:14" x14ac:dyDescent="0.35">
      <c r="A243">
        <v>1989</v>
      </c>
      <c r="B243" t="e">
        <v>#N/A</v>
      </c>
      <c r="C243" t="e">
        <f t="shared" si="21"/>
        <v>#N/A</v>
      </c>
      <c r="D243">
        <v>1437883</v>
      </c>
      <c r="E243">
        <v>17</v>
      </c>
      <c r="F243">
        <v>75.294120788574219</v>
      </c>
      <c r="G243">
        <v>1</v>
      </c>
      <c r="H243">
        <f t="shared" si="22"/>
        <v>14.178682450948807</v>
      </c>
      <c r="I243">
        <f t="shared" si="23"/>
        <v>2.8332133440562162</v>
      </c>
      <c r="J243">
        <v>0</v>
      </c>
      <c r="K243">
        <f t="shared" si="24"/>
        <v>0</v>
      </c>
      <c r="L243">
        <f t="shared" si="26"/>
        <v>1</v>
      </c>
      <c r="M243">
        <f t="shared" si="25"/>
        <v>1</v>
      </c>
      <c r="N243">
        <f t="shared" si="27"/>
        <v>1</v>
      </c>
    </row>
    <row r="244" spans="1:14" x14ac:dyDescent="0.35">
      <c r="A244">
        <v>1988</v>
      </c>
      <c r="B244">
        <v>1</v>
      </c>
      <c r="C244">
        <f t="shared" si="21"/>
        <v>0</v>
      </c>
      <c r="D244">
        <v>2078000</v>
      </c>
      <c r="E244">
        <v>13</v>
      </c>
      <c r="F244">
        <v>6.153846263885498</v>
      </c>
      <c r="G244">
        <v>0</v>
      </c>
      <c r="H244">
        <f t="shared" si="22"/>
        <v>14.54691645064131</v>
      </c>
      <c r="I244">
        <f t="shared" si="23"/>
        <v>2.5649493574615367</v>
      </c>
      <c r="J244">
        <v>0</v>
      </c>
      <c r="K244">
        <f t="shared" si="24"/>
        <v>0</v>
      </c>
      <c r="L244">
        <f t="shared" si="26"/>
        <v>1</v>
      </c>
      <c r="M244">
        <f t="shared" si="25"/>
        <v>1</v>
      </c>
      <c r="N244">
        <f t="shared" si="27"/>
        <v>1</v>
      </c>
    </row>
    <row r="245" spans="1:14" x14ac:dyDescent="0.35">
      <c r="A245">
        <v>1989</v>
      </c>
      <c r="B245">
        <v>1</v>
      </c>
      <c r="C245">
        <f t="shared" si="21"/>
        <v>0</v>
      </c>
      <c r="D245">
        <v>2040000</v>
      </c>
      <c r="E245">
        <v>13</v>
      </c>
      <c r="F245">
        <v>1.5384615659713745</v>
      </c>
      <c r="G245">
        <v>0</v>
      </c>
      <c r="H245">
        <f t="shared" si="22"/>
        <v>14.528460365820399</v>
      </c>
      <c r="I245">
        <f t="shared" si="23"/>
        <v>2.5649493574615367</v>
      </c>
      <c r="J245">
        <v>0</v>
      </c>
      <c r="K245">
        <f t="shared" si="24"/>
        <v>0</v>
      </c>
      <c r="L245">
        <f t="shared" si="26"/>
        <v>1</v>
      </c>
      <c r="M245">
        <f t="shared" si="25"/>
        <v>1</v>
      </c>
      <c r="N245">
        <f t="shared" si="27"/>
        <v>1</v>
      </c>
    </row>
    <row r="246" spans="1:14" x14ac:dyDescent="0.35">
      <c r="A246">
        <v>1988</v>
      </c>
      <c r="B246" t="e">
        <v>#N/A</v>
      </c>
      <c r="C246" t="e">
        <f t="shared" si="21"/>
        <v>#N/A</v>
      </c>
      <c r="D246">
        <v>6000000</v>
      </c>
      <c r="E246">
        <v>60</v>
      </c>
      <c r="F246">
        <v>38</v>
      </c>
      <c r="G246">
        <v>1</v>
      </c>
      <c r="H246">
        <f t="shared" si="22"/>
        <v>15.60727002719233</v>
      </c>
      <c r="I246">
        <f t="shared" si="23"/>
        <v>4.0943445622221004</v>
      </c>
      <c r="J246">
        <v>0</v>
      </c>
      <c r="K246">
        <f t="shared" si="24"/>
        <v>0</v>
      </c>
      <c r="L246">
        <f t="shared" si="26"/>
        <v>1</v>
      </c>
      <c r="M246">
        <f t="shared" si="25"/>
        <v>1</v>
      </c>
      <c r="N246">
        <f t="shared" si="27"/>
        <v>1</v>
      </c>
    </row>
    <row r="247" spans="1:14" x14ac:dyDescent="0.35">
      <c r="A247">
        <v>1989</v>
      </c>
      <c r="B247" t="e">
        <v>#N/A</v>
      </c>
      <c r="C247" t="e">
        <f t="shared" si="21"/>
        <v>#N/A</v>
      </c>
      <c r="D247">
        <v>7000000</v>
      </c>
      <c r="E247">
        <v>100</v>
      </c>
      <c r="F247">
        <v>2</v>
      </c>
      <c r="G247">
        <v>0</v>
      </c>
      <c r="H247">
        <f t="shared" si="22"/>
        <v>15.761420707019587</v>
      </c>
      <c r="I247">
        <f t="shared" si="23"/>
        <v>4.6051701859880918</v>
      </c>
      <c r="J247">
        <v>0</v>
      </c>
      <c r="K247">
        <f t="shared" si="24"/>
        <v>0</v>
      </c>
      <c r="L247">
        <f t="shared" si="26"/>
        <v>1</v>
      </c>
      <c r="M247">
        <f t="shared" si="25"/>
        <v>1</v>
      </c>
      <c r="N247">
        <f t="shared" si="27"/>
        <v>1</v>
      </c>
    </row>
    <row r="248" spans="1:14" x14ac:dyDescent="0.35">
      <c r="A248">
        <v>1988</v>
      </c>
      <c r="B248">
        <v>5</v>
      </c>
      <c r="C248">
        <f t="shared" si="21"/>
        <v>1.6094379124341003</v>
      </c>
      <c r="D248">
        <v>1681000</v>
      </c>
      <c r="E248">
        <v>30</v>
      </c>
      <c r="F248">
        <v>18.399999618530273</v>
      </c>
      <c r="G248">
        <v>0</v>
      </c>
      <c r="H248">
        <f t="shared" si="22"/>
        <v>14.334899412390753</v>
      </c>
      <c r="I248">
        <f t="shared" si="23"/>
        <v>3.4011973816621555</v>
      </c>
      <c r="J248">
        <v>0</v>
      </c>
      <c r="K248">
        <f t="shared" si="24"/>
        <v>0</v>
      </c>
      <c r="L248">
        <f t="shared" si="26"/>
        <v>1</v>
      </c>
      <c r="M248">
        <f t="shared" si="25"/>
        <v>1</v>
      </c>
      <c r="N248">
        <f t="shared" si="27"/>
        <v>1</v>
      </c>
    </row>
    <row r="249" spans="1:14" x14ac:dyDescent="0.35">
      <c r="A249">
        <v>1989</v>
      </c>
      <c r="B249">
        <v>3</v>
      </c>
      <c r="C249">
        <f t="shared" si="21"/>
        <v>1.0986122886681098</v>
      </c>
      <c r="D249">
        <v>1814000</v>
      </c>
      <c r="E249">
        <v>31</v>
      </c>
      <c r="F249">
        <v>0</v>
      </c>
      <c r="G249">
        <v>1</v>
      </c>
      <c r="H249">
        <f t="shared" si="22"/>
        <v>14.411044909657219</v>
      </c>
      <c r="I249">
        <f t="shared" si="23"/>
        <v>3.4339872044851463</v>
      </c>
      <c r="J249">
        <v>0</v>
      </c>
      <c r="K249">
        <f t="shared" si="24"/>
        <v>0</v>
      </c>
      <c r="L249">
        <f t="shared" si="26"/>
        <v>1</v>
      </c>
      <c r="M249">
        <f t="shared" si="25"/>
        <v>1</v>
      </c>
      <c r="N249">
        <f t="shared" si="27"/>
        <v>1</v>
      </c>
    </row>
    <row r="250" spans="1:14" x14ac:dyDescent="0.35">
      <c r="A250">
        <v>1987</v>
      </c>
      <c r="B250" t="e">
        <v>#N/A</v>
      </c>
      <c r="C250" t="e">
        <f t="shared" si="21"/>
        <v>#N/A</v>
      </c>
      <c r="D250" t="e">
        <v>#N/A</v>
      </c>
      <c r="E250">
        <v>485</v>
      </c>
      <c r="F250">
        <v>0.30927833914756775</v>
      </c>
      <c r="G250">
        <v>0</v>
      </c>
      <c r="H250" t="e">
        <f t="shared" si="22"/>
        <v>#N/A</v>
      </c>
      <c r="I250">
        <f t="shared" si="23"/>
        <v>6.1841488909374833</v>
      </c>
      <c r="J250">
        <v>0</v>
      </c>
      <c r="K250">
        <f t="shared" si="24"/>
        <v>1</v>
      </c>
      <c r="L250">
        <f t="shared" si="26"/>
        <v>0</v>
      </c>
      <c r="M250">
        <f t="shared" si="25"/>
        <v>1</v>
      </c>
      <c r="N250">
        <f t="shared" si="27"/>
        <v>1</v>
      </c>
    </row>
    <row r="251" spans="1:14" x14ac:dyDescent="0.35">
      <c r="A251">
        <v>1988</v>
      </c>
      <c r="B251" t="e">
        <v>#N/A</v>
      </c>
      <c r="C251" t="e">
        <f t="shared" si="21"/>
        <v>#N/A</v>
      </c>
      <c r="D251" t="e">
        <v>#N/A</v>
      </c>
      <c r="E251">
        <v>500</v>
      </c>
      <c r="F251">
        <v>2.2079999446868896</v>
      </c>
      <c r="G251">
        <v>0</v>
      </c>
      <c r="H251" t="e">
        <f t="shared" si="22"/>
        <v>#N/A</v>
      </c>
      <c r="I251">
        <f t="shared" si="23"/>
        <v>6.2146080984221914</v>
      </c>
      <c r="J251">
        <v>0</v>
      </c>
      <c r="K251">
        <f t="shared" si="24"/>
        <v>0</v>
      </c>
      <c r="L251">
        <f t="shared" si="26"/>
        <v>0</v>
      </c>
      <c r="M251">
        <f t="shared" si="25"/>
        <v>1</v>
      </c>
      <c r="N251">
        <f t="shared" si="27"/>
        <v>1</v>
      </c>
    </row>
    <row r="252" spans="1:14" x14ac:dyDescent="0.35">
      <c r="A252">
        <v>1989</v>
      </c>
      <c r="B252" t="e">
        <v>#N/A</v>
      </c>
      <c r="C252" t="e">
        <f t="shared" si="21"/>
        <v>#N/A</v>
      </c>
      <c r="D252" t="e">
        <v>#N/A</v>
      </c>
      <c r="E252">
        <v>525</v>
      </c>
      <c r="F252">
        <v>0.28571429848670959</v>
      </c>
      <c r="G252">
        <v>1</v>
      </c>
      <c r="H252" t="e">
        <f t="shared" si="22"/>
        <v>#N/A</v>
      </c>
      <c r="I252">
        <f t="shared" si="23"/>
        <v>6.2633982625916236</v>
      </c>
      <c r="J252">
        <v>0</v>
      </c>
      <c r="K252">
        <f t="shared" si="24"/>
        <v>0</v>
      </c>
      <c r="L252">
        <f t="shared" si="26"/>
        <v>0</v>
      </c>
      <c r="M252">
        <f t="shared" si="25"/>
        <v>1</v>
      </c>
      <c r="N252">
        <f t="shared" si="27"/>
        <v>1</v>
      </c>
    </row>
    <row r="253" spans="1:14" x14ac:dyDescent="0.35">
      <c r="A253">
        <v>1988</v>
      </c>
      <c r="B253">
        <v>2</v>
      </c>
      <c r="C253">
        <f t="shared" si="21"/>
        <v>0.69314718055994529</v>
      </c>
      <c r="D253">
        <v>2500000</v>
      </c>
      <c r="E253">
        <v>15</v>
      </c>
      <c r="F253">
        <v>8</v>
      </c>
      <c r="G253">
        <v>0</v>
      </c>
      <c r="H253">
        <f t="shared" si="22"/>
        <v>14.73180128983843</v>
      </c>
      <c r="I253">
        <f t="shared" si="23"/>
        <v>2.7080502011022101</v>
      </c>
      <c r="J253">
        <v>0</v>
      </c>
      <c r="K253">
        <f t="shared" si="24"/>
        <v>0</v>
      </c>
      <c r="L253">
        <f t="shared" si="26"/>
        <v>1</v>
      </c>
      <c r="M253">
        <f t="shared" si="25"/>
        <v>1</v>
      </c>
      <c r="N253">
        <f t="shared" si="27"/>
        <v>1</v>
      </c>
    </row>
    <row r="254" spans="1:14" x14ac:dyDescent="0.35">
      <c r="A254">
        <v>1989</v>
      </c>
      <c r="B254">
        <v>2</v>
      </c>
      <c r="C254">
        <f t="shared" si="21"/>
        <v>0.69314718055994529</v>
      </c>
      <c r="D254">
        <v>3500000</v>
      </c>
      <c r="E254">
        <v>15</v>
      </c>
      <c r="F254">
        <v>150</v>
      </c>
      <c r="G254">
        <v>0</v>
      </c>
      <c r="H254">
        <f t="shared" si="22"/>
        <v>15.068273526459642</v>
      </c>
      <c r="I254">
        <f t="shared" si="23"/>
        <v>2.7080502011022101</v>
      </c>
      <c r="J254">
        <v>0</v>
      </c>
      <c r="K254">
        <f t="shared" si="24"/>
        <v>0</v>
      </c>
      <c r="L254">
        <f t="shared" si="26"/>
        <v>1</v>
      </c>
      <c r="M254">
        <f t="shared" si="25"/>
        <v>1</v>
      </c>
      <c r="N254">
        <f t="shared" si="27"/>
        <v>1</v>
      </c>
    </row>
    <row r="255" spans="1:14" x14ac:dyDescent="0.35">
      <c r="A255">
        <v>1987</v>
      </c>
      <c r="B255" t="e">
        <v>#N/A</v>
      </c>
      <c r="C255" t="e">
        <f t="shared" si="21"/>
        <v>#N/A</v>
      </c>
      <c r="D255" t="e">
        <v>#N/A</v>
      </c>
      <c r="E255">
        <v>15</v>
      </c>
      <c r="F255">
        <v>0</v>
      </c>
      <c r="G255">
        <v>1</v>
      </c>
      <c r="H255" t="e">
        <f t="shared" si="22"/>
        <v>#N/A</v>
      </c>
      <c r="I255">
        <f t="shared" si="23"/>
        <v>2.7080502011022101</v>
      </c>
      <c r="J255">
        <v>0</v>
      </c>
      <c r="K255">
        <f t="shared" si="24"/>
        <v>1</v>
      </c>
      <c r="L255">
        <f t="shared" si="26"/>
        <v>0</v>
      </c>
      <c r="M255">
        <f t="shared" si="25"/>
        <v>1</v>
      </c>
      <c r="N255">
        <f t="shared" si="27"/>
        <v>1</v>
      </c>
    </row>
    <row r="256" spans="1:14" x14ac:dyDescent="0.35">
      <c r="A256">
        <v>1988</v>
      </c>
      <c r="B256" t="e">
        <v>#N/A</v>
      </c>
      <c r="C256" t="e">
        <f t="shared" si="21"/>
        <v>#N/A</v>
      </c>
      <c r="D256" t="e">
        <v>#N/A</v>
      </c>
      <c r="E256">
        <v>20</v>
      </c>
      <c r="F256">
        <v>24</v>
      </c>
      <c r="G256">
        <v>0</v>
      </c>
      <c r="H256" t="e">
        <f t="shared" si="22"/>
        <v>#N/A</v>
      </c>
      <c r="I256">
        <f t="shared" si="23"/>
        <v>2.9957322735539909</v>
      </c>
      <c r="J256">
        <v>0</v>
      </c>
      <c r="K256">
        <f t="shared" si="24"/>
        <v>0</v>
      </c>
      <c r="L256">
        <f t="shared" si="26"/>
        <v>0</v>
      </c>
      <c r="M256">
        <f t="shared" si="25"/>
        <v>1</v>
      </c>
      <c r="N256">
        <f t="shared" si="27"/>
        <v>1</v>
      </c>
    </row>
    <row r="257" spans="1:14" x14ac:dyDescent="0.35">
      <c r="A257">
        <v>1989</v>
      </c>
      <c r="B257" t="e">
        <v>#N/A</v>
      </c>
      <c r="C257" t="e">
        <f t="shared" si="21"/>
        <v>#N/A</v>
      </c>
      <c r="D257" t="e">
        <v>#N/A</v>
      </c>
      <c r="E257">
        <v>25</v>
      </c>
      <c r="F257">
        <v>4</v>
      </c>
      <c r="G257">
        <v>0</v>
      </c>
      <c r="H257" t="e">
        <f t="shared" si="22"/>
        <v>#N/A</v>
      </c>
      <c r="I257">
        <f t="shared" si="23"/>
        <v>3.2188758248682006</v>
      </c>
      <c r="J257">
        <v>0</v>
      </c>
      <c r="K257">
        <f t="shared" si="24"/>
        <v>0</v>
      </c>
      <c r="L257">
        <f t="shared" si="26"/>
        <v>0</v>
      </c>
      <c r="M257">
        <f t="shared" si="25"/>
        <v>1</v>
      </c>
      <c r="N257">
        <f t="shared" si="27"/>
        <v>1</v>
      </c>
    </row>
    <row r="258" spans="1:14" x14ac:dyDescent="0.35">
      <c r="A258">
        <v>1987</v>
      </c>
      <c r="B258">
        <v>0.44999998807907104</v>
      </c>
      <c r="C258">
        <f t="shared" ref="C258:C321" si="28">LN(B258)</f>
        <v>-0.79850772270872517</v>
      </c>
      <c r="D258" t="e">
        <v>#N/A</v>
      </c>
      <c r="E258" t="e">
        <v>#N/A</v>
      </c>
      <c r="F258" t="e">
        <v>#N/A</v>
      </c>
      <c r="G258">
        <v>1</v>
      </c>
      <c r="H258" t="e">
        <f t="shared" ref="H258:H321" si="29">LN(D258)</f>
        <v>#N/A</v>
      </c>
      <c r="I258" t="e">
        <f t="shared" ref="I258:I321" si="30">LN(E258)</f>
        <v>#N/A</v>
      </c>
      <c r="J258">
        <v>1</v>
      </c>
      <c r="K258">
        <f t="shared" ref="K258:K321" si="31">IF(A258=1987,1,0)</f>
        <v>1</v>
      </c>
      <c r="L258">
        <f t="shared" si="26"/>
        <v>0</v>
      </c>
      <c r="M258">
        <f t="shared" ref="M258:M321" si="32">IF(J258=0,1,0)</f>
        <v>0</v>
      </c>
      <c r="N258">
        <f t="shared" si="27"/>
        <v>1</v>
      </c>
    </row>
    <row r="259" spans="1:14" x14ac:dyDescent="0.35">
      <c r="A259">
        <v>1988</v>
      </c>
      <c r="B259">
        <v>0.5</v>
      </c>
      <c r="C259">
        <f t="shared" si="28"/>
        <v>-0.69314718055994529</v>
      </c>
      <c r="D259" t="e">
        <v>#N/A</v>
      </c>
      <c r="E259" t="e">
        <v>#N/A</v>
      </c>
      <c r="F259" t="e">
        <v>#N/A</v>
      </c>
      <c r="G259">
        <v>0</v>
      </c>
      <c r="H259" t="e">
        <f t="shared" si="29"/>
        <v>#N/A</v>
      </c>
      <c r="I259" t="e">
        <f t="shared" si="30"/>
        <v>#N/A</v>
      </c>
      <c r="J259">
        <v>1</v>
      </c>
      <c r="K259">
        <f t="shared" si="31"/>
        <v>0</v>
      </c>
      <c r="L259">
        <f t="shared" ref="L259:L322" si="33">IF(ISNUMBER(SUM(F259:I259)),1,0)</f>
        <v>0</v>
      </c>
      <c r="M259">
        <f t="shared" si="32"/>
        <v>0</v>
      </c>
      <c r="N259">
        <f t="shared" ref="N259:N322" si="34">IF(SUM(K259:L259)=COUNT(K259:L259),0,1)</f>
        <v>1</v>
      </c>
    </row>
    <row r="260" spans="1:14" x14ac:dyDescent="0.35">
      <c r="A260">
        <v>1989</v>
      </c>
      <c r="B260">
        <v>0.5</v>
      </c>
      <c r="C260">
        <f t="shared" si="28"/>
        <v>-0.69314718055994529</v>
      </c>
      <c r="D260" t="e">
        <v>#N/A</v>
      </c>
      <c r="E260" t="e">
        <v>#N/A</v>
      </c>
      <c r="F260" t="e">
        <v>#N/A</v>
      </c>
      <c r="G260">
        <v>0</v>
      </c>
      <c r="H260" t="e">
        <f t="shared" si="29"/>
        <v>#N/A</v>
      </c>
      <c r="I260" t="e">
        <f t="shared" si="30"/>
        <v>#N/A</v>
      </c>
      <c r="J260">
        <v>1</v>
      </c>
      <c r="K260">
        <f t="shared" si="31"/>
        <v>0</v>
      </c>
      <c r="L260">
        <f t="shared" si="33"/>
        <v>0</v>
      </c>
      <c r="M260">
        <f t="shared" si="32"/>
        <v>0</v>
      </c>
      <c r="N260">
        <f t="shared" si="34"/>
        <v>1</v>
      </c>
    </row>
    <row r="261" spans="1:14" x14ac:dyDescent="0.35">
      <c r="A261">
        <v>1988</v>
      </c>
      <c r="B261" t="e">
        <v>#N/A</v>
      </c>
      <c r="C261" t="e">
        <f t="shared" si="28"/>
        <v>#N/A</v>
      </c>
      <c r="D261">
        <v>500000</v>
      </c>
      <c r="E261">
        <v>5</v>
      </c>
      <c r="F261">
        <v>55</v>
      </c>
      <c r="G261">
        <v>1</v>
      </c>
      <c r="H261">
        <f t="shared" si="29"/>
        <v>13.122363377404328</v>
      </c>
      <c r="I261">
        <f t="shared" si="30"/>
        <v>1.6094379124341003</v>
      </c>
      <c r="J261">
        <v>0</v>
      </c>
      <c r="K261">
        <f t="shared" si="31"/>
        <v>0</v>
      </c>
      <c r="L261">
        <f t="shared" si="33"/>
        <v>1</v>
      </c>
      <c r="M261">
        <f t="shared" si="32"/>
        <v>1</v>
      </c>
      <c r="N261">
        <f t="shared" si="34"/>
        <v>1</v>
      </c>
    </row>
    <row r="262" spans="1:14" x14ac:dyDescent="0.35">
      <c r="A262">
        <v>1989</v>
      </c>
      <c r="B262" t="e">
        <v>#N/A</v>
      </c>
      <c r="C262" t="e">
        <f t="shared" si="28"/>
        <v>#N/A</v>
      </c>
      <c r="D262">
        <v>600000</v>
      </c>
      <c r="E262">
        <v>7</v>
      </c>
      <c r="F262">
        <v>0</v>
      </c>
      <c r="G262">
        <v>0</v>
      </c>
      <c r="H262">
        <f t="shared" si="29"/>
        <v>13.304684934198283</v>
      </c>
      <c r="I262">
        <f t="shared" si="30"/>
        <v>1.9459101490553132</v>
      </c>
      <c r="J262">
        <v>0</v>
      </c>
      <c r="K262">
        <f t="shared" si="31"/>
        <v>0</v>
      </c>
      <c r="L262">
        <f t="shared" si="33"/>
        <v>1</v>
      </c>
      <c r="M262">
        <f t="shared" si="32"/>
        <v>1</v>
      </c>
      <c r="N262">
        <f t="shared" si="34"/>
        <v>1</v>
      </c>
    </row>
    <row r="263" spans="1:14" x14ac:dyDescent="0.35">
      <c r="A263">
        <v>1988</v>
      </c>
      <c r="B263">
        <v>1.5399999618530273</v>
      </c>
      <c r="C263">
        <f t="shared" si="28"/>
        <v>0.431782391654776</v>
      </c>
      <c r="D263">
        <v>3765312</v>
      </c>
      <c r="E263">
        <v>65</v>
      </c>
      <c r="F263">
        <v>1.8461538553237915</v>
      </c>
      <c r="G263">
        <v>0</v>
      </c>
      <c r="H263">
        <f t="shared" si="29"/>
        <v>15.14134128430862</v>
      </c>
      <c r="I263">
        <f t="shared" si="30"/>
        <v>4.1743872698956368</v>
      </c>
      <c r="J263">
        <v>0</v>
      </c>
      <c r="K263">
        <f t="shared" si="31"/>
        <v>0</v>
      </c>
      <c r="L263">
        <f t="shared" si="33"/>
        <v>1</v>
      </c>
      <c r="M263">
        <f t="shared" si="32"/>
        <v>1</v>
      </c>
      <c r="N263">
        <f t="shared" si="34"/>
        <v>1</v>
      </c>
    </row>
    <row r="264" spans="1:14" x14ac:dyDescent="0.35">
      <c r="A264">
        <v>1989</v>
      </c>
      <c r="B264">
        <v>0.95999997854232788</v>
      </c>
      <c r="C264">
        <f t="shared" si="28"/>
        <v>-4.0822016871997172E-2</v>
      </c>
      <c r="D264">
        <v>3533090</v>
      </c>
      <c r="E264">
        <v>56</v>
      </c>
      <c r="F264">
        <v>0</v>
      </c>
      <c r="G264">
        <v>1</v>
      </c>
      <c r="H264">
        <f t="shared" si="29"/>
        <v>15.077683400118152</v>
      </c>
      <c r="I264">
        <f t="shared" si="30"/>
        <v>4.0253516907351496</v>
      </c>
      <c r="J264">
        <v>0</v>
      </c>
      <c r="K264">
        <f t="shared" si="31"/>
        <v>0</v>
      </c>
      <c r="L264">
        <f t="shared" si="33"/>
        <v>1</v>
      </c>
      <c r="M264">
        <f t="shared" si="32"/>
        <v>1</v>
      </c>
      <c r="N264">
        <f t="shared" si="34"/>
        <v>1</v>
      </c>
    </row>
    <row r="265" spans="1:14" x14ac:dyDescent="0.35">
      <c r="A265">
        <v>1987</v>
      </c>
      <c r="B265">
        <v>1.2999999523162842</v>
      </c>
      <c r="C265">
        <f t="shared" si="28"/>
        <v>0.26236422778770896</v>
      </c>
      <c r="D265">
        <v>26942000</v>
      </c>
      <c r="E265">
        <v>259</v>
      </c>
      <c r="F265">
        <v>3.4749035835266113</v>
      </c>
      <c r="G265">
        <v>0</v>
      </c>
      <c r="H265">
        <f t="shared" si="29"/>
        <v>17.109196965240649</v>
      </c>
      <c r="I265">
        <f t="shared" si="30"/>
        <v>5.5568280616995374</v>
      </c>
      <c r="J265">
        <v>1</v>
      </c>
      <c r="K265">
        <f t="shared" si="31"/>
        <v>1</v>
      </c>
      <c r="L265">
        <f t="shared" si="33"/>
        <v>1</v>
      </c>
      <c r="M265">
        <f t="shared" si="32"/>
        <v>0</v>
      </c>
      <c r="N265">
        <f t="shared" si="34"/>
        <v>0</v>
      </c>
    </row>
    <row r="266" spans="1:14" x14ac:dyDescent="0.35">
      <c r="A266">
        <v>1988</v>
      </c>
      <c r="B266">
        <v>1.5</v>
      </c>
      <c r="C266">
        <f t="shared" si="28"/>
        <v>0.40546510810816438</v>
      </c>
      <c r="D266">
        <v>32161000</v>
      </c>
      <c r="E266">
        <v>331</v>
      </c>
      <c r="F266">
        <v>15.480362892150879</v>
      </c>
      <c r="G266">
        <v>0</v>
      </c>
      <c r="H266">
        <f t="shared" si="29"/>
        <v>17.286265096318978</v>
      </c>
      <c r="I266">
        <f t="shared" si="30"/>
        <v>5.8021183753770629</v>
      </c>
      <c r="J266">
        <v>1</v>
      </c>
      <c r="K266">
        <f t="shared" si="31"/>
        <v>0</v>
      </c>
      <c r="L266">
        <f t="shared" si="33"/>
        <v>1</v>
      </c>
      <c r="M266">
        <f t="shared" si="32"/>
        <v>0</v>
      </c>
      <c r="N266">
        <f t="shared" si="34"/>
        <v>1</v>
      </c>
    </row>
    <row r="267" spans="1:14" x14ac:dyDescent="0.35">
      <c r="A267">
        <v>1989</v>
      </c>
      <c r="B267">
        <v>1</v>
      </c>
      <c r="C267">
        <f t="shared" si="28"/>
        <v>0</v>
      </c>
      <c r="D267">
        <v>31046000</v>
      </c>
      <c r="E267">
        <v>321</v>
      </c>
      <c r="F267">
        <v>3.3644859790802002</v>
      </c>
      <c r="G267">
        <v>1</v>
      </c>
      <c r="H267">
        <f t="shared" si="29"/>
        <v>17.250980533568526</v>
      </c>
      <c r="I267">
        <f t="shared" si="30"/>
        <v>5.7714411231300158</v>
      </c>
      <c r="J267">
        <v>1</v>
      </c>
      <c r="K267">
        <f t="shared" si="31"/>
        <v>0</v>
      </c>
      <c r="L267">
        <f t="shared" si="33"/>
        <v>1</v>
      </c>
      <c r="M267">
        <f t="shared" si="32"/>
        <v>0</v>
      </c>
      <c r="N267">
        <f t="shared" si="34"/>
        <v>1</v>
      </c>
    </row>
    <row r="268" spans="1:14" x14ac:dyDescent="0.35">
      <c r="A268">
        <v>1987</v>
      </c>
      <c r="B268" t="e">
        <v>#N/A</v>
      </c>
      <c r="C268" t="e">
        <f t="shared" si="28"/>
        <v>#N/A</v>
      </c>
      <c r="D268" t="e">
        <v>#N/A</v>
      </c>
      <c r="E268">
        <v>35</v>
      </c>
      <c r="F268">
        <v>2</v>
      </c>
      <c r="G268">
        <v>0</v>
      </c>
      <c r="H268" t="e">
        <f t="shared" si="29"/>
        <v>#N/A</v>
      </c>
      <c r="I268">
        <f t="shared" si="30"/>
        <v>3.5553480614894135</v>
      </c>
      <c r="J268">
        <v>0</v>
      </c>
      <c r="K268">
        <f t="shared" si="31"/>
        <v>1</v>
      </c>
      <c r="L268">
        <f t="shared" si="33"/>
        <v>0</v>
      </c>
      <c r="M268">
        <f t="shared" si="32"/>
        <v>1</v>
      </c>
      <c r="N268">
        <f t="shared" si="34"/>
        <v>1</v>
      </c>
    </row>
    <row r="269" spans="1:14" x14ac:dyDescent="0.35">
      <c r="A269">
        <v>1988</v>
      </c>
      <c r="B269" t="e">
        <v>#N/A</v>
      </c>
      <c r="C269" t="e">
        <f t="shared" si="28"/>
        <v>#N/A</v>
      </c>
      <c r="D269" t="e">
        <v>#N/A</v>
      </c>
      <c r="E269">
        <v>34</v>
      </c>
      <c r="F269" t="e">
        <v>#N/A</v>
      </c>
      <c r="G269">
        <v>0</v>
      </c>
      <c r="H269" t="e">
        <f t="shared" si="29"/>
        <v>#N/A</v>
      </c>
      <c r="I269">
        <f t="shared" si="30"/>
        <v>3.5263605246161616</v>
      </c>
      <c r="J269">
        <v>0</v>
      </c>
      <c r="K269">
        <f t="shared" si="31"/>
        <v>0</v>
      </c>
      <c r="L269">
        <f t="shared" si="33"/>
        <v>0</v>
      </c>
      <c r="M269">
        <f t="shared" si="32"/>
        <v>1</v>
      </c>
      <c r="N269">
        <f t="shared" si="34"/>
        <v>1</v>
      </c>
    </row>
    <row r="270" spans="1:14" x14ac:dyDescent="0.35">
      <c r="A270">
        <v>1989</v>
      </c>
      <c r="B270" t="e">
        <v>#N/A</v>
      </c>
      <c r="C270" t="e">
        <f t="shared" si="28"/>
        <v>#N/A</v>
      </c>
      <c r="D270" t="e">
        <v>#N/A</v>
      </c>
      <c r="E270">
        <v>36</v>
      </c>
      <c r="F270">
        <v>3</v>
      </c>
      <c r="G270">
        <v>0</v>
      </c>
      <c r="H270" t="e">
        <f t="shared" si="29"/>
        <v>#N/A</v>
      </c>
      <c r="I270">
        <f t="shared" si="30"/>
        <v>3.5835189384561099</v>
      </c>
      <c r="J270">
        <v>0</v>
      </c>
      <c r="K270">
        <f t="shared" si="31"/>
        <v>0</v>
      </c>
      <c r="L270">
        <f t="shared" si="33"/>
        <v>0</v>
      </c>
      <c r="M270">
        <f t="shared" si="32"/>
        <v>1</v>
      </c>
      <c r="N270">
        <f t="shared" si="34"/>
        <v>1</v>
      </c>
    </row>
    <row r="271" spans="1:14" x14ac:dyDescent="0.35">
      <c r="A271">
        <v>1988</v>
      </c>
      <c r="B271">
        <v>0.80000001192092896</v>
      </c>
      <c r="C271">
        <f t="shared" si="28"/>
        <v>-0.22314353641304868</v>
      </c>
      <c r="D271">
        <v>3882000</v>
      </c>
      <c r="E271">
        <v>70</v>
      </c>
      <c r="F271">
        <v>30.457143783569336</v>
      </c>
      <c r="G271">
        <v>0</v>
      </c>
      <c r="H271">
        <f t="shared" si="29"/>
        <v>15.171861042711093</v>
      </c>
      <c r="I271">
        <f t="shared" si="30"/>
        <v>4.2484952420493594</v>
      </c>
      <c r="J271">
        <v>0</v>
      </c>
      <c r="K271">
        <f t="shared" si="31"/>
        <v>0</v>
      </c>
      <c r="L271">
        <f t="shared" si="33"/>
        <v>1</v>
      </c>
      <c r="M271">
        <f t="shared" si="32"/>
        <v>1</v>
      </c>
      <c r="N271">
        <f t="shared" si="34"/>
        <v>1</v>
      </c>
    </row>
    <row r="272" spans="1:14" x14ac:dyDescent="0.35">
      <c r="A272">
        <v>1989</v>
      </c>
      <c r="B272">
        <v>0.2199999988079071</v>
      </c>
      <c r="C272">
        <f t="shared" si="28"/>
        <v>-1.5141277380483795</v>
      </c>
      <c r="D272">
        <v>5330000</v>
      </c>
      <c r="E272">
        <v>70</v>
      </c>
      <c r="F272">
        <v>14.285714149475098</v>
      </c>
      <c r="G272">
        <v>0</v>
      </c>
      <c r="H272">
        <f t="shared" si="29"/>
        <v>15.488861796142027</v>
      </c>
      <c r="I272">
        <f t="shared" si="30"/>
        <v>4.2484952420493594</v>
      </c>
      <c r="J272">
        <v>0</v>
      </c>
      <c r="K272">
        <f t="shared" si="31"/>
        <v>0</v>
      </c>
      <c r="L272">
        <f t="shared" si="33"/>
        <v>1</v>
      </c>
      <c r="M272">
        <f t="shared" si="32"/>
        <v>1</v>
      </c>
      <c r="N272">
        <f t="shared" si="34"/>
        <v>1</v>
      </c>
    </row>
    <row r="273" spans="1:14" x14ac:dyDescent="0.35">
      <c r="A273">
        <v>1987</v>
      </c>
      <c r="B273">
        <v>3</v>
      </c>
      <c r="C273">
        <f t="shared" si="28"/>
        <v>1.0986122886681098</v>
      </c>
      <c r="D273">
        <v>26000000</v>
      </c>
      <c r="E273">
        <v>125</v>
      </c>
      <c r="F273">
        <v>0</v>
      </c>
      <c r="G273">
        <v>1</v>
      </c>
      <c r="H273">
        <f t="shared" si="29"/>
        <v>17.073607095985757</v>
      </c>
      <c r="I273">
        <f t="shared" si="30"/>
        <v>4.8283137373023015</v>
      </c>
      <c r="J273">
        <v>1</v>
      </c>
      <c r="K273">
        <f t="shared" si="31"/>
        <v>1</v>
      </c>
      <c r="L273">
        <f t="shared" si="33"/>
        <v>1</v>
      </c>
      <c r="M273">
        <f t="shared" si="32"/>
        <v>0</v>
      </c>
      <c r="N273">
        <f t="shared" si="34"/>
        <v>0</v>
      </c>
    </row>
    <row r="274" spans="1:14" x14ac:dyDescent="0.35">
      <c r="A274">
        <v>1988</v>
      </c>
      <c r="B274">
        <v>2</v>
      </c>
      <c r="C274">
        <f t="shared" si="28"/>
        <v>0.69314718055994529</v>
      </c>
      <c r="D274">
        <v>36000000</v>
      </c>
      <c r="E274">
        <v>120</v>
      </c>
      <c r="F274" t="e">
        <v>#N/A</v>
      </c>
      <c r="G274">
        <v>0</v>
      </c>
      <c r="H274">
        <f t="shared" si="29"/>
        <v>17.399029496420383</v>
      </c>
      <c r="I274">
        <f t="shared" si="30"/>
        <v>4.7874917427820458</v>
      </c>
      <c r="J274">
        <v>1</v>
      </c>
      <c r="K274">
        <f t="shared" si="31"/>
        <v>0</v>
      </c>
      <c r="L274">
        <f t="shared" si="33"/>
        <v>0</v>
      </c>
      <c r="M274">
        <f t="shared" si="32"/>
        <v>0</v>
      </c>
      <c r="N274">
        <f t="shared" si="34"/>
        <v>1</v>
      </c>
    </row>
    <row r="275" spans="1:14" x14ac:dyDescent="0.35">
      <c r="A275">
        <v>1989</v>
      </c>
      <c r="B275">
        <v>1</v>
      </c>
      <c r="C275">
        <f t="shared" si="28"/>
        <v>0</v>
      </c>
      <c r="D275">
        <v>22000000</v>
      </c>
      <c r="E275">
        <v>60</v>
      </c>
      <c r="F275">
        <v>10.666666984558105</v>
      </c>
      <c r="G275">
        <v>0</v>
      </c>
      <c r="H275">
        <f t="shared" si="29"/>
        <v>16.90655301132259</v>
      </c>
      <c r="I275">
        <f t="shared" si="30"/>
        <v>4.0943445622221004</v>
      </c>
      <c r="J275">
        <v>1</v>
      </c>
      <c r="K275">
        <f t="shared" si="31"/>
        <v>0</v>
      </c>
      <c r="L275">
        <f t="shared" si="33"/>
        <v>1</v>
      </c>
      <c r="M275">
        <f t="shared" si="32"/>
        <v>0</v>
      </c>
      <c r="N275">
        <f t="shared" si="34"/>
        <v>1</v>
      </c>
    </row>
    <row r="276" spans="1:14" x14ac:dyDescent="0.35">
      <c r="A276">
        <v>1987</v>
      </c>
      <c r="B276" t="e">
        <v>#N/A</v>
      </c>
      <c r="C276" t="e">
        <f t="shared" si="28"/>
        <v>#N/A</v>
      </c>
      <c r="D276">
        <v>1200000</v>
      </c>
      <c r="E276">
        <v>40</v>
      </c>
      <c r="F276">
        <v>30</v>
      </c>
      <c r="G276">
        <v>0</v>
      </c>
      <c r="H276">
        <f t="shared" si="29"/>
        <v>13.997832114758229</v>
      </c>
      <c r="I276">
        <f t="shared" si="30"/>
        <v>3.6888794541139363</v>
      </c>
      <c r="J276">
        <v>1</v>
      </c>
      <c r="K276">
        <f t="shared" si="31"/>
        <v>1</v>
      </c>
      <c r="L276">
        <f t="shared" si="33"/>
        <v>1</v>
      </c>
      <c r="M276">
        <f t="shared" si="32"/>
        <v>0</v>
      </c>
      <c r="N276">
        <f t="shared" si="34"/>
        <v>0</v>
      </c>
    </row>
    <row r="277" spans="1:14" x14ac:dyDescent="0.35">
      <c r="A277">
        <v>1988</v>
      </c>
      <c r="B277" t="e">
        <v>#N/A</v>
      </c>
      <c r="C277" t="e">
        <f t="shared" si="28"/>
        <v>#N/A</v>
      </c>
      <c r="D277">
        <v>1100000</v>
      </c>
      <c r="E277">
        <v>35</v>
      </c>
      <c r="F277" t="e">
        <v>#N/A</v>
      </c>
      <c r="G277">
        <v>0</v>
      </c>
      <c r="H277">
        <f t="shared" si="29"/>
        <v>13.910820737768599</v>
      </c>
      <c r="I277">
        <f t="shared" si="30"/>
        <v>3.5553480614894135</v>
      </c>
      <c r="J277">
        <v>1</v>
      </c>
      <c r="K277">
        <f t="shared" si="31"/>
        <v>0</v>
      </c>
      <c r="L277">
        <f t="shared" si="33"/>
        <v>0</v>
      </c>
      <c r="M277">
        <f t="shared" si="32"/>
        <v>0</v>
      </c>
      <c r="N277">
        <f t="shared" si="34"/>
        <v>1</v>
      </c>
    </row>
    <row r="278" spans="1:14" x14ac:dyDescent="0.35">
      <c r="A278">
        <v>1989</v>
      </c>
      <c r="B278" t="e">
        <v>#N/A</v>
      </c>
      <c r="C278" t="e">
        <f t="shared" si="28"/>
        <v>#N/A</v>
      </c>
      <c r="D278">
        <v>1300000</v>
      </c>
      <c r="E278">
        <v>50</v>
      </c>
      <c r="F278">
        <v>24</v>
      </c>
      <c r="G278">
        <v>0</v>
      </c>
      <c r="H278">
        <f t="shared" si="29"/>
        <v>14.077874822431765</v>
      </c>
      <c r="I278">
        <f t="shared" si="30"/>
        <v>3.912023005428146</v>
      </c>
      <c r="J278">
        <v>1</v>
      </c>
      <c r="K278">
        <f t="shared" si="31"/>
        <v>0</v>
      </c>
      <c r="L278">
        <f t="shared" si="33"/>
        <v>1</v>
      </c>
      <c r="M278">
        <f t="shared" si="32"/>
        <v>0</v>
      </c>
      <c r="N278">
        <f t="shared" si="34"/>
        <v>1</v>
      </c>
    </row>
    <row r="279" spans="1:14" x14ac:dyDescent="0.35">
      <c r="A279">
        <v>1988</v>
      </c>
      <c r="B279">
        <v>0.67000001668930054</v>
      </c>
      <c r="C279">
        <f t="shared" si="28"/>
        <v>-0.40047754168772182</v>
      </c>
      <c r="D279">
        <v>15000000</v>
      </c>
      <c r="E279">
        <v>175</v>
      </c>
      <c r="F279">
        <v>12.685714721679688</v>
      </c>
      <c r="G279">
        <v>1</v>
      </c>
      <c r="H279">
        <f t="shared" si="29"/>
        <v>16.523560759066484</v>
      </c>
      <c r="I279">
        <f t="shared" si="30"/>
        <v>5.1647859739235145</v>
      </c>
      <c r="J279">
        <v>0</v>
      </c>
      <c r="K279">
        <f t="shared" si="31"/>
        <v>0</v>
      </c>
      <c r="L279">
        <f t="shared" si="33"/>
        <v>1</v>
      </c>
      <c r="M279">
        <f t="shared" si="32"/>
        <v>1</v>
      </c>
      <c r="N279">
        <f t="shared" si="34"/>
        <v>1</v>
      </c>
    </row>
    <row r="280" spans="1:14" x14ac:dyDescent="0.35">
      <c r="A280">
        <v>1989</v>
      </c>
      <c r="B280">
        <v>0.56000000238418579</v>
      </c>
      <c r="C280">
        <f t="shared" si="28"/>
        <v>-0.57981849099546756</v>
      </c>
      <c r="D280">
        <v>18000000</v>
      </c>
      <c r="E280">
        <v>200</v>
      </c>
      <c r="F280">
        <v>5</v>
      </c>
      <c r="G280">
        <v>0</v>
      </c>
      <c r="H280">
        <f t="shared" si="29"/>
        <v>16.705882315860439</v>
      </c>
      <c r="I280">
        <f t="shared" si="30"/>
        <v>5.2983173665480363</v>
      </c>
      <c r="J280">
        <v>0</v>
      </c>
      <c r="K280">
        <f t="shared" si="31"/>
        <v>0</v>
      </c>
      <c r="L280">
        <f t="shared" si="33"/>
        <v>1</v>
      </c>
      <c r="M280">
        <f t="shared" si="32"/>
        <v>1</v>
      </c>
      <c r="N280">
        <f t="shared" si="34"/>
        <v>1</v>
      </c>
    </row>
    <row r="281" spans="1:14" x14ac:dyDescent="0.35">
      <c r="A281">
        <v>1988</v>
      </c>
      <c r="B281">
        <v>1.1699999570846558</v>
      </c>
      <c r="C281">
        <f t="shared" si="28"/>
        <v>0.15700371212988268</v>
      </c>
      <c r="D281">
        <v>7700000</v>
      </c>
      <c r="E281">
        <v>150</v>
      </c>
      <c r="F281">
        <v>2.7999999523162842</v>
      </c>
      <c r="G281">
        <v>0</v>
      </c>
      <c r="H281">
        <f t="shared" si="29"/>
        <v>15.856730886823913</v>
      </c>
      <c r="I281">
        <f t="shared" si="30"/>
        <v>5.0106352940962555</v>
      </c>
      <c r="J281">
        <v>0</v>
      </c>
      <c r="K281">
        <f t="shared" si="31"/>
        <v>0</v>
      </c>
      <c r="L281">
        <f t="shared" si="33"/>
        <v>1</v>
      </c>
      <c r="M281">
        <f t="shared" si="32"/>
        <v>1</v>
      </c>
      <c r="N281">
        <f t="shared" si="34"/>
        <v>1</v>
      </c>
    </row>
    <row r="282" spans="1:14" x14ac:dyDescent="0.35">
      <c r="A282">
        <v>1989</v>
      </c>
      <c r="B282">
        <v>1.4199999570846558</v>
      </c>
      <c r="C282">
        <f t="shared" si="28"/>
        <v>0.35065684139109549</v>
      </c>
      <c r="D282">
        <v>5643000</v>
      </c>
      <c r="E282">
        <v>120</v>
      </c>
      <c r="F282">
        <v>0</v>
      </c>
      <c r="G282">
        <v>0</v>
      </c>
      <c r="H282">
        <f t="shared" si="29"/>
        <v>15.545926396951277</v>
      </c>
      <c r="I282">
        <f t="shared" si="30"/>
        <v>4.7874917427820458</v>
      </c>
      <c r="J282">
        <v>0</v>
      </c>
      <c r="K282">
        <f t="shared" si="31"/>
        <v>0</v>
      </c>
      <c r="L282">
        <f t="shared" si="33"/>
        <v>1</v>
      </c>
      <c r="M282">
        <f t="shared" si="32"/>
        <v>1</v>
      </c>
      <c r="N282">
        <f t="shared" si="34"/>
        <v>1</v>
      </c>
    </row>
    <row r="283" spans="1:14" x14ac:dyDescent="0.35">
      <c r="A283">
        <v>1987</v>
      </c>
      <c r="B283" t="e">
        <v>#N/A</v>
      </c>
      <c r="C283" t="e">
        <f t="shared" si="28"/>
        <v>#N/A</v>
      </c>
      <c r="D283" t="e">
        <v>#N/A</v>
      </c>
      <c r="E283">
        <v>15</v>
      </c>
      <c r="F283">
        <v>0</v>
      </c>
      <c r="G283">
        <v>0</v>
      </c>
      <c r="H283" t="e">
        <f t="shared" si="29"/>
        <v>#N/A</v>
      </c>
      <c r="I283">
        <f t="shared" si="30"/>
        <v>2.7080502011022101</v>
      </c>
      <c r="J283">
        <v>0</v>
      </c>
      <c r="K283">
        <f t="shared" si="31"/>
        <v>1</v>
      </c>
      <c r="L283">
        <f t="shared" si="33"/>
        <v>0</v>
      </c>
      <c r="M283">
        <f t="shared" si="32"/>
        <v>1</v>
      </c>
      <c r="N283">
        <f t="shared" si="34"/>
        <v>1</v>
      </c>
    </row>
    <row r="284" spans="1:14" x14ac:dyDescent="0.35">
      <c r="A284">
        <v>1988</v>
      </c>
      <c r="B284" t="e">
        <v>#N/A</v>
      </c>
      <c r="C284" t="e">
        <f t="shared" si="28"/>
        <v>#N/A</v>
      </c>
      <c r="D284" t="e">
        <v>#N/A</v>
      </c>
      <c r="E284">
        <v>18</v>
      </c>
      <c r="F284">
        <v>40</v>
      </c>
      <c r="G284">
        <v>0</v>
      </c>
      <c r="H284" t="e">
        <f t="shared" si="29"/>
        <v>#N/A</v>
      </c>
      <c r="I284">
        <f t="shared" si="30"/>
        <v>2.8903717578961645</v>
      </c>
      <c r="J284">
        <v>0</v>
      </c>
      <c r="K284">
        <f t="shared" si="31"/>
        <v>0</v>
      </c>
      <c r="L284">
        <f t="shared" si="33"/>
        <v>0</v>
      </c>
      <c r="M284">
        <f t="shared" si="32"/>
        <v>1</v>
      </c>
      <c r="N284">
        <f t="shared" si="34"/>
        <v>1</v>
      </c>
    </row>
    <row r="285" spans="1:14" x14ac:dyDescent="0.35">
      <c r="A285">
        <v>1989</v>
      </c>
      <c r="B285" t="e">
        <v>#N/A</v>
      </c>
      <c r="C285" t="e">
        <f t="shared" si="28"/>
        <v>#N/A</v>
      </c>
      <c r="D285" t="e">
        <v>#N/A</v>
      </c>
      <c r="E285">
        <v>22</v>
      </c>
      <c r="F285">
        <v>10.909090995788574</v>
      </c>
      <c r="G285">
        <v>0</v>
      </c>
      <c r="H285" t="e">
        <f t="shared" si="29"/>
        <v>#N/A</v>
      </c>
      <c r="I285">
        <f t="shared" si="30"/>
        <v>3.0910424533583161</v>
      </c>
      <c r="J285">
        <v>0</v>
      </c>
      <c r="K285">
        <f t="shared" si="31"/>
        <v>0</v>
      </c>
      <c r="L285">
        <f t="shared" si="33"/>
        <v>0</v>
      </c>
      <c r="M285">
        <f t="shared" si="32"/>
        <v>1</v>
      </c>
      <c r="N285">
        <f t="shared" si="34"/>
        <v>1</v>
      </c>
    </row>
    <row r="286" spans="1:14" x14ac:dyDescent="0.35">
      <c r="A286">
        <v>1988</v>
      </c>
      <c r="B286">
        <v>0.50999999046325684</v>
      </c>
      <c r="C286">
        <f t="shared" si="28"/>
        <v>-0.67334457196326214</v>
      </c>
      <c r="D286">
        <v>1961818</v>
      </c>
      <c r="E286">
        <v>25</v>
      </c>
      <c r="F286">
        <v>83</v>
      </c>
      <c r="G286">
        <v>0</v>
      </c>
      <c r="H286">
        <f t="shared" si="29"/>
        <v>14.489382152317482</v>
      </c>
      <c r="I286">
        <f t="shared" si="30"/>
        <v>3.2188758248682006</v>
      </c>
      <c r="J286">
        <v>0</v>
      </c>
      <c r="K286">
        <f t="shared" si="31"/>
        <v>0</v>
      </c>
      <c r="L286">
        <f t="shared" si="33"/>
        <v>1</v>
      </c>
      <c r="M286">
        <f t="shared" si="32"/>
        <v>1</v>
      </c>
      <c r="N286">
        <f t="shared" si="34"/>
        <v>1</v>
      </c>
    </row>
    <row r="287" spans="1:14" x14ac:dyDescent="0.35">
      <c r="A287">
        <v>1989</v>
      </c>
      <c r="B287">
        <v>0.44999998807907104</v>
      </c>
      <c r="C287">
        <f t="shared" si="28"/>
        <v>-0.79850772270872517</v>
      </c>
      <c r="D287">
        <v>2650786</v>
      </c>
      <c r="E287">
        <v>34</v>
      </c>
      <c r="F287">
        <v>13.235294342041016</v>
      </c>
      <c r="G287">
        <v>0</v>
      </c>
      <c r="H287">
        <f t="shared" si="29"/>
        <v>14.790366757757786</v>
      </c>
      <c r="I287">
        <f t="shared" si="30"/>
        <v>3.5263605246161616</v>
      </c>
      <c r="J287">
        <v>0</v>
      </c>
      <c r="K287">
        <f t="shared" si="31"/>
        <v>0</v>
      </c>
      <c r="L287">
        <f t="shared" si="33"/>
        <v>1</v>
      </c>
      <c r="M287">
        <f t="shared" si="32"/>
        <v>1</v>
      </c>
      <c r="N287">
        <f t="shared" si="34"/>
        <v>1</v>
      </c>
    </row>
    <row r="288" spans="1:14" x14ac:dyDescent="0.35">
      <c r="A288">
        <v>1988</v>
      </c>
      <c r="B288" t="e">
        <v>#N/A</v>
      </c>
      <c r="C288" t="e">
        <f t="shared" si="28"/>
        <v>#N/A</v>
      </c>
      <c r="D288">
        <v>820000</v>
      </c>
      <c r="E288">
        <v>12</v>
      </c>
      <c r="F288">
        <v>120.83333587646484</v>
      </c>
      <c r="G288">
        <v>1</v>
      </c>
      <c r="H288">
        <f t="shared" si="29"/>
        <v>13.617059619240436</v>
      </c>
      <c r="I288">
        <f t="shared" si="30"/>
        <v>2.4849066497880004</v>
      </c>
      <c r="J288">
        <v>0</v>
      </c>
      <c r="K288">
        <f t="shared" si="31"/>
        <v>0</v>
      </c>
      <c r="L288">
        <f t="shared" si="33"/>
        <v>1</v>
      </c>
      <c r="M288">
        <f t="shared" si="32"/>
        <v>1</v>
      </c>
      <c r="N288">
        <f t="shared" si="34"/>
        <v>1</v>
      </c>
    </row>
    <row r="289" spans="1:14" x14ac:dyDescent="0.35">
      <c r="A289">
        <v>1989</v>
      </c>
      <c r="B289" t="e">
        <v>#N/A</v>
      </c>
      <c r="C289" t="e">
        <f t="shared" si="28"/>
        <v>#N/A</v>
      </c>
      <c r="D289">
        <v>1200000</v>
      </c>
      <c r="E289">
        <v>14</v>
      </c>
      <c r="F289">
        <v>91.428573608398438</v>
      </c>
      <c r="G289">
        <v>0</v>
      </c>
      <c r="H289">
        <f t="shared" si="29"/>
        <v>13.997832114758229</v>
      </c>
      <c r="I289">
        <f t="shared" si="30"/>
        <v>2.6390573296152584</v>
      </c>
      <c r="J289">
        <v>0</v>
      </c>
      <c r="K289">
        <f t="shared" si="31"/>
        <v>0</v>
      </c>
      <c r="L289">
        <f t="shared" si="33"/>
        <v>1</v>
      </c>
      <c r="M289">
        <f t="shared" si="32"/>
        <v>1</v>
      </c>
      <c r="N289">
        <f t="shared" si="34"/>
        <v>1</v>
      </c>
    </row>
    <row r="290" spans="1:14" x14ac:dyDescent="0.35">
      <c r="A290">
        <v>1988</v>
      </c>
      <c r="B290">
        <v>0.5</v>
      </c>
      <c r="C290">
        <f t="shared" si="28"/>
        <v>-0.69314718055994529</v>
      </c>
      <c r="D290">
        <v>1342236</v>
      </c>
      <c r="E290">
        <v>16</v>
      </c>
      <c r="F290">
        <v>25</v>
      </c>
      <c r="G290">
        <v>0</v>
      </c>
      <c r="H290">
        <f t="shared" si="29"/>
        <v>14.109847437982703</v>
      </c>
      <c r="I290">
        <f t="shared" si="30"/>
        <v>2.7725887222397811</v>
      </c>
      <c r="J290">
        <v>0</v>
      </c>
      <c r="K290">
        <f t="shared" si="31"/>
        <v>0</v>
      </c>
      <c r="L290">
        <f t="shared" si="33"/>
        <v>1</v>
      </c>
      <c r="M290">
        <f t="shared" si="32"/>
        <v>1</v>
      </c>
      <c r="N290">
        <f t="shared" si="34"/>
        <v>1</v>
      </c>
    </row>
    <row r="291" spans="1:14" x14ac:dyDescent="0.35">
      <c r="A291">
        <v>1989</v>
      </c>
      <c r="B291">
        <v>0.10000000149011612</v>
      </c>
      <c r="C291">
        <f t="shared" si="28"/>
        <v>-2.3025850780928847</v>
      </c>
      <c r="D291">
        <v>1504283</v>
      </c>
      <c r="E291">
        <v>16</v>
      </c>
      <c r="F291">
        <v>3.125</v>
      </c>
      <c r="G291">
        <v>1</v>
      </c>
      <c r="H291">
        <f t="shared" si="29"/>
        <v>14.223826930684746</v>
      </c>
      <c r="I291">
        <f t="shared" si="30"/>
        <v>2.7725887222397811</v>
      </c>
      <c r="J291">
        <v>0</v>
      </c>
      <c r="K291">
        <f t="shared" si="31"/>
        <v>0</v>
      </c>
      <c r="L291">
        <f t="shared" si="33"/>
        <v>1</v>
      </c>
      <c r="M291">
        <f t="shared" si="32"/>
        <v>1</v>
      </c>
      <c r="N291">
        <f t="shared" si="34"/>
        <v>1</v>
      </c>
    </row>
    <row r="292" spans="1:14" x14ac:dyDescent="0.35">
      <c r="A292">
        <v>1988</v>
      </c>
      <c r="B292" t="e">
        <v>#N/A</v>
      </c>
      <c r="C292" t="e">
        <f t="shared" si="28"/>
        <v>#N/A</v>
      </c>
      <c r="D292">
        <v>1800000</v>
      </c>
      <c r="E292">
        <v>20</v>
      </c>
      <c r="F292">
        <v>18</v>
      </c>
      <c r="G292">
        <v>0</v>
      </c>
      <c r="H292">
        <f t="shared" si="29"/>
        <v>14.403297222866392</v>
      </c>
      <c r="I292">
        <f t="shared" si="30"/>
        <v>2.9957322735539909</v>
      </c>
      <c r="J292">
        <v>0</v>
      </c>
      <c r="K292">
        <f t="shared" si="31"/>
        <v>0</v>
      </c>
      <c r="L292">
        <f t="shared" si="33"/>
        <v>1</v>
      </c>
      <c r="M292">
        <f t="shared" si="32"/>
        <v>1</v>
      </c>
      <c r="N292">
        <f t="shared" si="34"/>
        <v>1</v>
      </c>
    </row>
    <row r="293" spans="1:14" x14ac:dyDescent="0.35">
      <c r="A293">
        <v>1989</v>
      </c>
      <c r="B293" t="e">
        <v>#N/A</v>
      </c>
      <c r="C293" t="e">
        <f t="shared" si="28"/>
        <v>#N/A</v>
      </c>
      <c r="D293">
        <v>2000000</v>
      </c>
      <c r="E293">
        <v>26</v>
      </c>
      <c r="F293">
        <v>1.8461538553237915</v>
      </c>
      <c r="G293">
        <v>0</v>
      </c>
      <c r="H293">
        <f t="shared" si="29"/>
        <v>14.508657738524219</v>
      </c>
      <c r="I293">
        <f t="shared" si="30"/>
        <v>3.2580965380214821</v>
      </c>
      <c r="J293">
        <v>0</v>
      </c>
      <c r="K293">
        <f t="shared" si="31"/>
        <v>0</v>
      </c>
      <c r="L293">
        <f t="shared" si="33"/>
        <v>1</v>
      </c>
      <c r="M293">
        <f t="shared" si="32"/>
        <v>1</v>
      </c>
      <c r="N293">
        <f t="shared" si="34"/>
        <v>1</v>
      </c>
    </row>
    <row r="294" spans="1:14" x14ac:dyDescent="0.35">
      <c r="A294">
        <v>1988</v>
      </c>
      <c r="B294">
        <v>0.61000001430511475</v>
      </c>
      <c r="C294">
        <f t="shared" si="28"/>
        <v>-0.49429629836377259</v>
      </c>
      <c r="D294">
        <v>15440030</v>
      </c>
      <c r="E294">
        <v>128</v>
      </c>
      <c r="F294">
        <v>31</v>
      </c>
      <c r="G294">
        <v>1</v>
      </c>
      <c r="H294">
        <f t="shared" si="29"/>
        <v>16.5524740455642</v>
      </c>
      <c r="I294">
        <f t="shared" si="30"/>
        <v>4.8520302639196169</v>
      </c>
      <c r="J294">
        <v>0</v>
      </c>
      <c r="K294">
        <f t="shared" si="31"/>
        <v>0</v>
      </c>
      <c r="L294">
        <f t="shared" si="33"/>
        <v>1</v>
      </c>
      <c r="M294">
        <f t="shared" si="32"/>
        <v>1</v>
      </c>
      <c r="N294">
        <f t="shared" si="34"/>
        <v>1</v>
      </c>
    </row>
    <row r="295" spans="1:14" x14ac:dyDescent="0.35">
      <c r="A295">
        <v>1989</v>
      </c>
      <c r="B295">
        <v>0.60000002384185791</v>
      </c>
      <c r="C295">
        <f t="shared" si="28"/>
        <v>-0.51082558402956157</v>
      </c>
      <c r="D295">
        <v>22979550</v>
      </c>
      <c r="E295">
        <v>168</v>
      </c>
      <c r="F295">
        <v>9</v>
      </c>
      <c r="G295">
        <v>0</v>
      </c>
      <c r="H295">
        <f t="shared" si="29"/>
        <v>16.950115247947718</v>
      </c>
      <c r="I295">
        <f t="shared" si="30"/>
        <v>5.1239639794032588</v>
      </c>
      <c r="J295">
        <v>0</v>
      </c>
      <c r="K295">
        <f t="shared" si="31"/>
        <v>0</v>
      </c>
      <c r="L295">
        <f t="shared" si="33"/>
        <v>1</v>
      </c>
      <c r="M295">
        <f t="shared" si="32"/>
        <v>1</v>
      </c>
      <c r="N295">
        <f t="shared" si="34"/>
        <v>1</v>
      </c>
    </row>
    <row r="296" spans="1:14" x14ac:dyDescent="0.35">
      <c r="A296">
        <v>1988</v>
      </c>
      <c r="B296" t="e">
        <v>#N/A</v>
      </c>
      <c r="C296" t="e">
        <f t="shared" si="28"/>
        <v>#N/A</v>
      </c>
      <c r="D296">
        <v>6200000</v>
      </c>
      <c r="E296">
        <v>50</v>
      </c>
      <c r="F296">
        <v>48</v>
      </c>
      <c r="G296">
        <v>0</v>
      </c>
      <c r="H296">
        <f t="shared" si="29"/>
        <v>15.640059850015319</v>
      </c>
      <c r="I296">
        <f t="shared" si="30"/>
        <v>3.912023005428146</v>
      </c>
      <c r="J296">
        <v>0</v>
      </c>
      <c r="K296">
        <f t="shared" si="31"/>
        <v>0</v>
      </c>
      <c r="L296">
        <f t="shared" si="33"/>
        <v>1</v>
      </c>
      <c r="M296">
        <f t="shared" si="32"/>
        <v>1</v>
      </c>
      <c r="N296">
        <f t="shared" si="34"/>
        <v>1</v>
      </c>
    </row>
    <row r="297" spans="1:14" x14ac:dyDescent="0.35">
      <c r="A297">
        <v>1989</v>
      </c>
      <c r="B297" t="e">
        <v>#N/A</v>
      </c>
      <c r="C297" t="e">
        <f t="shared" si="28"/>
        <v>#N/A</v>
      </c>
      <c r="D297">
        <v>6300000</v>
      </c>
      <c r="E297">
        <v>48</v>
      </c>
      <c r="F297">
        <v>3.75</v>
      </c>
      <c r="G297">
        <v>0</v>
      </c>
      <c r="H297">
        <f t="shared" si="29"/>
        <v>15.65606019136176</v>
      </c>
      <c r="I297">
        <f t="shared" si="30"/>
        <v>3.8712010109078911</v>
      </c>
      <c r="J297">
        <v>0</v>
      </c>
      <c r="K297">
        <f t="shared" si="31"/>
        <v>0</v>
      </c>
      <c r="L297">
        <f t="shared" si="33"/>
        <v>1</v>
      </c>
      <c r="M297">
        <f t="shared" si="32"/>
        <v>1</v>
      </c>
      <c r="N297">
        <f t="shared" si="34"/>
        <v>1</v>
      </c>
    </row>
    <row r="298" spans="1:14" x14ac:dyDescent="0.35">
      <c r="A298">
        <v>1987</v>
      </c>
      <c r="B298">
        <v>8</v>
      </c>
      <c r="C298">
        <f t="shared" si="28"/>
        <v>2.0794415416798357</v>
      </c>
      <c r="D298" t="e">
        <v>#N/A</v>
      </c>
      <c r="E298">
        <v>17</v>
      </c>
      <c r="F298">
        <v>0</v>
      </c>
      <c r="G298">
        <v>0</v>
      </c>
      <c r="H298" t="e">
        <f t="shared" si="29"/>
        <v>#N/A</v>
      </c>
      <c r="I298">
        <f t="shared" si="30"/>
        <v>2.8332133440562162</v>
      </c>
      <c r="J298">
        <v>0</v>
      </c>
      <c r="K298">
        <f t="shared" si="31"/>
        <v>1</v>
      </c>
      <c r="L298">
        <f t="shared" si="33"/>
        <v>0</v>
      </c>
      <c r="M298">
        <f t="shared" si="32"/>
        <v>1</v>
      </c>
      <c r="N298">
        <f t="shared" si="34"/>
        <v>1</v>
      </c>
    </row>
    <row r="299" spans="1:14" x14ac:dyDescent="0.35">
      <c r="A299">
        <v>1988</v>
      </c>
      <c r="B299">
        <v>4</v>
      </c>
      <c r="C299">
        <f t="shared" si="28"/>
        <v>1.3862943611198906</v>
      </c>
      <c r="D299" t="e">
        <v>#N/A</v>
      </c>
      <c r="E299">
        <v>23</v>
      </c>
      <c r="F299">
        <v>80</v>
      </c>
      <c r="G299">
        <v>0</v>
      </c>
      <c r="H299" t="e">
        <f t="shared" si="29"/>
        <v>#N/A</v>
      </c>
      <c r="I299">
        <f t="shared" si="30"/>
        <v>3.1354942159291497</v>
      </c>
      <c r="J299">
        <v>0</v>
      </c>
      <c r="K299">
        <f t="shared" si="31"/>
        <v>0</v>
      </c>
      <c r="L299">
        <f t="shared" si="33"/>
        <v>0</v>
      </c>
      <c r="M299">
        <f t="shared" si="32"/>
        <v>1</v>
      </c>
      <c r="N299">
        <f t="shared" si="34"/>
        <v>1</v>
      </c>
    </row>
    <row r="300" spans="1:14" x14ac:dyDescent="0.35">
      <c r="A300">
        <v>1989</v>
      </c>
      <c r="B300">
        <v>2.5</v>
      </c>
      <c r="C300">
        <f t="shared" si="28"/>
        <v>0.91629073187415511</v>
      </c>
      <c r="D300" t="e">
        <v>#N/A</v>
      </c>
      <c r="E300">
        <v>20</v>
      </c>
      <c r="F300">
        <v>12</v>
      </c>
      <c r="G300">
        <v>1</v>
      </c>
      <c r="H300" t="e">
        <f t="shared" si="29"/>
        <v>#N/A</v>
      </c>
      <c r="I300">
        <f t="shared" si="30"/>
        <v>2.9957322735539909</v>
      </c>
      <c r="J300">
        <v>0</v>
      </c>
      <c r="K300">
        <f t="shared" si="31"/>
        <v>0</v>
      </c>
      <c r="L300">
        <f t="shared" si="33"/>
        <v>0</v>
      </c>
      <c r="M300">
        <f t="shared" si="32"/>
        <v>1</v>
      </c>
      <c r="N300">
        <f t="shared" si="34"/>
        <v>1</v>
      </c>
    </row>
    <row r="301" spans="1:14" x14ac:dyDescent="0.35">
      <c r="A301">
        <v>1988</v>
      </c>
      <c r="B301" t="e">
        <v>#N/A</v>
      </c>
      <c r="C301" t="e">
        <f t="shared" si="28"/>
        <v>#N/A</v>
      </c>
      <c r="D301">
        <v>4005963</v>
      </c>
      <c r="E301">
        <v>80</v>
      </c>
      <c r="F301">
        <v>20</v>
      </c>
      <c r="G301">
        <v>0</v>
      </c>
      <c r="H301">
        <f t="shared" si="29"/>
        <v>15.203294559019465</v>
      </c>
      <c r="I301">
        <f t="shared" si="30"/>
        <v>4.3820266346738812</v>
      </c>
      <c r="J301">
        <v>0</v>
      </c>
      <c r="K301">
        <f t="shared" si="31"/>
        <v>0</v>
      </c>
      <c r="L301">
        <f t="shared" si="33"/>
        <v>1</v>
      </c>
      <c r="M301">
        <f t="shared" si="32"/>
        <v>1</v>
      </c>
      <c r="N301">
        <f t="shared" si="34"/>
        <v>1</v>
      </c>
    </row>
    <row r="302" spans="1:14" x14ac:dyDescent="0.35">
      <c r="A302">
        <v>1989</v>
      </c>
      <c r="B302" t="e">
        <v>#N/A</v>
      </c>
      <c r="C302" t="e">
        <f t="shared" si="28"/>
        <v>#N/A</v>
      </c>
      <c r="D302">
        <v>2089704</v>
      </c>
      <c r="E302">
        <v>30</v>
      </c>
      <c r="F302">
        <v>0</v>
      </c>
      <c r="G302">
        <v>0</v>
      </c>
      <c r="H302">
        <f t="shared" si="29"/>
        <v>14.552532987116713</v>
      </c>
      <c r="I302">
        <f t="shared" si="30"/>
        <v>3.4011973816621555</v>
      </c>
      <c r="J302">
        <v>0</v>
      </c>
      <c r="K302">
        <f t="shared" si="31"/>
        <v>0</v>
      </c>
      <c r="L302">
        <f t="shared" si="33"/>
        <v>1</v>
      </c>
      <c r="M302">
        <f t="shared" si="32"/>
        <v>1</v>
      </c>
      <c r="N302">
        <f t="shared" si="34"/>
        <v>1</v>
      </c>
    </row>
    <row r="303" spans="1:14" x14ac:dyDescent="0.35">
      <c r="A303">
        <v>1987</v>
      </c>
      <c r="B303">
        <v>9</v>
      </c>
      <c r="C303">
        <f t="shared" si="28"/>
        <v>2.1972245773362196</v>
      </c>
      <c r="D303">
        <v>7742994</v>
      </c>
      <c r="E303">
        <v>72</v>
      </c>
      <c r="F303">
        <v>0</v>
      </c>
      <c r="G303">
        <v>0</v>
      </c>
      <c r="H303">
        <f t="shared" si="29"/>
        <v>15.862298992475107</v>
      </c>
      <c r="I303">
        <f t="shared" si="30"/>
        <v>4.2766661190160553</v>
      </c>
      <c r="J303">
        <v>1</v>
      </c>
      <c r="K303">
        <f t="shared" si="31"/>
        <v>1</v>
      </c>
      <c r="L303">
        <f t="shared" si="33"/>
        <v>1</v>
      </c>
      <c r="M303">
        <f t="shared" si="32"/>
        <v>0</v>
      </c>
      <c r="N303">
        <f t="shared" si="34"/>
        <v>0</v>
      </c>
    </row>
    <row r="304" spans="1:14" x14ac:dyDescent="0.35">
      <c r="A304">
        <v>1988</v>
      </c>
      <c r="B304">
        <v>7</v>
      </c>
      <c r="C304">
        <f t="shared" si="28"/>
        <v>1.9459101490553132</v>
      </c>
      <c r="D304">
        <v>8273868</v>
      </c>
      <c r="E304">
        <v>70</v>
      </c>
      <c r="F304">
        <v>40</v>
      </c>
      <c r="G304">
        <v>0</v>
      </c>
      <c r="H304">
        <f t="shared" si="29"/>
        <v>15.928612672286677</v>
      </c>
      <c r="I304">
        <f t="shared" si="30"/>
        <v>4.2484952420493594</v>
      </c>
      <c r="J304">
        <v>1</v>
      </c>
      <c r="K304">
        <f t="shared" si="31"/>
        <v>0</v>
      </c>
      <c r="L304">
        <f t="shared" si="33"/>
        <v>1</v>
      </c>
      <c r="M304">
        <f t="shared" si="32"/>
        <v>0</v>
      </c>
      <c r="N304">
        <f t="shared" si="34"/>
        <v>1</v>
      </c>
    </row>
    <row r="305" spans="1:14" x14ac:dyDescent="0.35">
      <c r="A305">
        <v>1989</v>
      </c>
      <c r="B305">
        <v>6.5</v>
      </c>
      <c r="C305">
        <f t="shared" si="28"/>
        <v>1.8718021769015913</v>
      </c>
      <c r="D305">
        <v>8329656</v>
      </c>
      <c r="E305">
        <v>68</v>
      </c>
      <c r="F305">
        <v>0</v>
      </c>
      <c r="G305">
        <v>0</v>
      </c>
      <c r="H305">
        <f t="shared" si="29"/>
        <v>15.935332716771693</v>
      </c>
      <c r="I305">
        <f t="shared" si="30"/>
        <v>4.219507705176107</v>
      </c>
      <c r="J305">
        <v>1</v>
      </c>
      <c r="K305">
        <f t="shared" si="31"/>
        <v>0</v>
      </c>
      <c r="L305">
        <f t="shared" si="33"/>
        <v>1</v>
      </c>
      <c r="M305">
        <f t="shared" si="32"/>
        <v>0</v>
      </c>
      <c r="N305">
        <f t="shared" si="34"/>
        <v>1</v>
      </c>
    </row>
    <row r="306" spans="1:14" x14ac:dyDescent="0.35">
      <c r="A306">
        <v>1988</v>
      </c>
      <c r="B306">
        <v>0.10999999940395355</v>
      </c>
      <c r="C306">
        <f t="shared" si="28"/>
        <v>-2.2072749186083249</v>
      </c>
      <c r="D306">
        <v>6131102</v>
      </c>
      <c r="E306">
        <v>7</v>
      </c>
      <c r="F306">
        <v>40</v>
      </c>
      <c r="G306">
        <v>0</v>
      </c>
      <c r="H306">
        <f t="shared" si="29"/>
        <v>15.628885063370422</v>
      </c>
      <c r="I306">
        <f t="shared" si="30"/>
        <v>1.9459101490553132</v>
      </c>
      <c r="J306">
        <v>0</v>
      </c>
      <c r="K306">
        <f t="shared" si="31"/>
        <v>0</v>
      </c>
      <c r="L306">
        <f t="shared" si="33"/>
        <v>1</v>
      </c>
      <c r="M306">
        <f t="shared" si="32"/>
        <v>1</v>
      </c>
      <c r="N306">
        <f t="shared" si="34"/>
        <v>1</v>
      </c>
    </row>
    <row r="307" spans="1:14" x14ac:dyDescent="0.35">
      <c r="A307">
        <v>1989</v>
      </c>
      <c r="B307">
        <v>0.20000000298023224</v>
      </c>
      <c r="C307">
        <f t="shared" si="28"/>
        <v>-1.6094378975329393</v>
      </c>
      <c r="D307">
        <v>7332464</v>
      </c>
      <c r="E307">
        <v>8</v>
      </c>
      <c r="F307">
        <v>0</v>
      </c>
      <c r="G307">
        <v>0</v>
      </c>
      <c r="H307">
        <f t="shared" si="29"/>
        <v>15.807822170172868</v>
      </c>
      <c r="I307">
        <f t="shared" si="30"/>
        <v>2.0794415416798357</v>
      </c>
      <c r="J307">
        <v>0</v>
      </c>
      <c r="K307">
        <f t="shared" si="31"/>
        <v>0</v>
      </c>
      <c r="L307">
        <f t="shared" si="33"/>
        <v>1</v>
      </c>
      <c r="M307">
        <f t="shared" si="32"/>
        <v>1</v>
      </c>
      <c r="N307">
        <f t="shared" si="34"/>
        <v>1</v>
      </c>
    </row>
    <row r="308" spans="1:14" x14ac:dyDescent="0.35">
      <c r="A308">
        <v>1987</v>
      </c>
      <c r="B308">
        <v>18</v>
      </c>
      <c r="C308">
        <f t="shared" si="28"/>
        <v>2.8903717578961645</v>
      </c>
      <c r="D308">
        <v>10000000</v>
      </c>
      <c r="E308">
        <v>120</v>
      </c>
      <c r="F308">
        <v>0</v>
      </c>
      <c r="G308">
        <v>0</v>
      </c>
      <c r="H308">
        <f t="shared" si="29"/>
        <v>16.11809565095832</v>
      </c>
      <c r="I308">
        <f t="shared" si="30"/>
        <v>4.7874917427820458</v>
      </c>
      <c r="J308">
        <v>1</v>
      </c>
      <c r="K308">
        <f t="shared" si="31"/>
        <v>1</v>
      </c>
      <c r="L308">
        <f t="shared" si="33"/>
        <v>1</v>
      </c>
      <c r="M308">
        <f t="shared" si="32"/>
        <v>0</v>
      </c>
      <c r="N308">
        <f t="shared" si="34"/>
        <v>0</v>
      </c>
    </row>
    <row r="309" spans="1:14" x14ac:dyDescent="0.35">
      <c r="A309">
        <v>1988</v>
      </c>
      <c r="B309">
        <v>19</v>
      </c>
      <c r="C309">
        <f t="shared" si="28"/>
        <v>2.9444389791664403</v>
      </c>
      <c r="D309">
        <v>12000000</v>
      </c>
      <c r="E309">
        <v>120</v>
      </c>
      <c r="F309">
        <v>26</v>
      </c>
      <c r="G309">
        <v>0</v>
      </c>
      <c r="H309">
        <f t="shared" si="29"/>
        <v>16.300417207752275</v>
      </c>
      <c r="I309">
        <f t="shared" si="30"/>
        <v>4.7874917427820458</v>
      </c>
      <c r="J309">
        <v>1</v>
      </c>
      <c r="K309">
        <f t="shared" si="31"/>
        <v>0</v>
      </c>
      <c r="L309">
        <f t="shared" si="33"/>
        <v>1</v>
      </c>
      <c r="M309">
        <f t="shared" si="32"/>
        <v>0</v>
      </c>
      <c r="N309">
        <f t="shared" si="34"/>
        <v>1</v>
      </c>
    </row>
    <row r="310" spans="1:14" x14ac:dyDescent="0.35">
      <c r="A310">
        <v>1989</v>
      </c>
      <c r="B310">
        <v>18</v>
      </c>
      <c r="C310">
        <f t="shared" si="28"/>
        <v>2.8903717578961645</v>
      </c>
      <c r="D310">
        <v>11000000</v>
      </c>
      <c r="E310">
        <v>120</v>
      </c>
      <c r="F310">
        <v>14</v>
      </c>
      <c r="G310">
        <v>0</v>
      </c>
      <c r="H310">
        <f t="shared" si="29"/>
        <v>16.213405830762646</v>
      </c>
      <c r="I310">
        <f t="shared" si="30"/>
        <v>4.7874917427820458</v>
      </c>
      <c r="J310">
        <v>1</v>
      </c>
      <c r="K310">
        <f t="shared" si="31"/>
        <v>0</v>
      </c>
      <c r="L310">
        <f t="shared" si="33"/>
        <v>1</v>
      </c>
      <c r="M310">
        <f t="shared" si="32"/>
        <v>0</v>
      </c>
      <c r="N310">
        <f t="shared" si="34"/>
        <v>1</v>
      </c>
    </row>
    <row r="311" spans="1:14" x14ac:dyDescent="0.35">
      <c r="A311">
        <v>1987</v>
      </c>
      <c r="B311" t="e">
        <v>#N/A</v>
      </c>
      <c r="C311" t="e">
        <f t="shared" si="28"/>
        <v>#N/A</v>
      </c>
      <c r="D311" t="e">
        <v>#N/A</v>
      </c>
      <c r="E311">
        <v>21</v>
      </c>
      <c r="F311" t="e">
        <v>#N/A</v>
      </c>
      <c r="G311">
        <v>0</v>
      </c>
      <c r="H311" t="e">
        <f t="shared" si="29"/>
        <v>#N/A</v>
      </c>
      <c r="I311">
        <f t="shared" si="30"/>
        <v>3.044522437723423</v>
      </c>
      <c r="J311">
        <v>0</v>
      </c>
      <c r="K311">
        <f t="shared" si="31"/>
        <v>1</v>
      </c>
      <c r="L311">
        <f t="shared" si="33"/>
        <v>0</v>
      </c>
      <c r="M311">
        <f t="shared" si="32"/>
        <v>1</v>
      </c>
      <c r="N311">
        <f t="shared" si="34"/>
        <v>1</v>
      </c>
    </row>
    <row r="312" spans="1:14" x14ac:dyDescent="0.35">
      <c r="A312">
        <v>1988</v>
      </c>
      <c r="B312" t="e">
        <v>#N/A</v>
      </c>
      <c r="C312" t="e">
        <f t="shared" si="28"/>
        <v>#N/A</v>
      </c>
      <c r="D312">
        <v>1800000</v>
      </c>
      <c r="E312">
        <v>25</v>
      </c>
      <c r="F312" t="e">
        <v>#N/A</v>
      </c>
      <c r="G312">
        <v>1</v>
      </c>
      <c r="H312">
        <f t="shared" si="29"/>
        <v>14.403297222866392</v>
      </c>
      <c r="I312">
        <f t="shared" si="30"/>
        <v>3.2188758248682006</v>
      </c>
      <c r="J312">
        <v>0</v>
      </c>
      <c r="K312">
        <f t="shared" si="31"/>
        <v>0</v>
      </c>
      <c r="L312">
        <f t="shared" si="33"/>
        <v>0</v>
      </c>
      <c r="M312">
        <f t="shared" si="32"/>
        <v>1</v>
      </c>
      <c r="N312">
        <f t="shared" si="34"/>
        <v>1</v>
      </c>
    </row>
    <row r="313" spans="1:14" x14ac:dyDescent="0.35">
      <c r="A313">
        <v>1989</v>
      </c>
      <c r="B313" t="e">
        <v>#N/A</v>
      </c>
      <c r="C313" t="e">
        <f t="shared" si="28"/>
        <v>#N/A</v>
      </c>
      <c r="D313">
        <v>2100000</v>
      </c>
      <c r="E313">
        <v>30</v>
      </c>
      <c r="F313" t="e">
        <v>#N/A</v>
      </c>
      <c r="G313">
        <v>0</v>
      </c>
      <c r="H313">
        <f t="shared" si="29"/>
        <v>14.557447902693651</v>
      </c>
      <c r="I313">
        <f t="shared" si="30"/>
        <v>3.4011973816621555</v>
      </c>
      <c r="J313">
        <v>0</v>
      </c>
      <c r="K313">
        <f t="shared" si="31"/>
        <v>0</v>
      </c>
      <c r="L313">
        <f t="shared" si="33"/>
        <v>0</v>
      </c>
      <c r="M313">
        <f t="shared" si="32"/>
        <v>1</v>
      </c>
      <c r="N313">
        <f t="shared" si="34"/>
        <v>1</v>
      </c>
    </row>
    <row r="314" spans="1:14" x14ac:dyDescent="0.35">
      <c r="A314">
        <v>1987</v>
      </c>
      <c r="B314" t="e">
        <v>#N/A</v>
      </c>
      <c r="C314" t="e">
        <f t="shared" si="28"/>
        <v>#N/A</v>
      </c>
      <c r="D314">
        <v>2000000</v>
      </c>
      <c r="E314">
        <v>31</v>
      </c>
      <c r="F314" t="e">
        <v>#N/A</v>
      </c>
      <c r="G314">
        <v>0</v>
      </c>
      <c r="H314">
        <f t="shared" si="29"/>
        <v>14.508657738524219</v>
      </c>
      <c r="I314">
        <f t="shared" si="30"/>
        <v>3.4339872044851463</v>
      </c>
      <c r="J314">
        <v>0</v>
      </c>
      <c r="K314">
        <f t="shared" si="31"/>
        <v>1</v>
      </c>
      <c r="L314">
        <f t="shared" si="33"/>
        <v>0</v>
      </c>
      <c r="M314">
        <f t="shared" si="32"/>
        <v>1</v>
      </c>
      <c r="N314">
        <f t="shared" si="34"/>
        <v>1</v>
      </c>
    </row>
    <row r="315" spans="1:14" x14ac:dyDescent="0.35">
      <c r="A315">
        <v>1988</v>
      </c>
      <c r="B315" t="e">
        <v>#N/A</v>
      </c>
      <c r="C315" t="e">
        <f t="shared" si="28"/>
        <v>#N/A</v>
      </c>
      <c r="D315">
        <v>2200000</v>
      </c>
      <c r="E315">
        <v>47</v>
      </c>
      <c r="F315" t="e">
        <v>#N/A</v>
      </c>
      <c r="G315">
        <v>0</v>
      </c>
      <c r="H315">
        <f t="shared" si="29"/>
        <v>14.603967918328545</v>
      </c>
      <c r="I315">
        <f t="shared" si="30"/>
        <v>3.8501476017100584</v>
      </c>
      <c r="J315">
        <v>0</v>
      </c>
      <c r="K315">
        <f t="shared" si="31"/>
        <v>0</v>
      </c>
      <c r="L315">
        <f t="shared" si="33"/>
        <v>0</v>
      </c>
      <c r="M315">
        <f t="shared" si="32"/>
        <v>1</v>
      </c>
      <c r="N315">
        <f t="shared" si="34"/>
        <v>1</v>
      </c>
    </row>
    <row r="316" spans="1:14" x14ac:dyDescent="0.35">
      <c r="A316">
        <v>1989</v>
      </c>
      <c r="B316" t="e">
        <v>#N/A</v>
      </c>
      <c r="C316" t="e">
        <f t="shared" si="28"/>
        <v>#N/A</v>
      </c>
      <c r="D316">
        <v>1800000</v>
      </c>
      <c r="E316">
        <v>32</v>
      </c>
      <c r="F316" t="e">
        <v>#N/A</v>
      </c>
      <c r="G316">
        <v>0</v>
      </c>
      <c r="H316">
        <f t="shared" si="29"/>
        <v>14.403297222866392</v>
      </c>
      <c r="I316">
        <f t="shared" si="30"/>
        <v>3.4657359027997265</v>
      </c>
      <c r="J316">
        <v>0</v>
      </c>
      <c r="K316">
        <f t="shared" si="31"/>
        <v>0</v>
      </c>
      <c r="L316">
        <f t="shared" si="33"/>
        <v>0</v>
      </c>
      <c r="M316">
        <f t="shared" si="32"/>
        <v>1</v>
      </c>
      <c r="N316">
        <f t="shared" si="34"/>
        <v>1</v>
      </c>
    </row>
    <row r="317" spans="1:14" x14ac:dyDescent="0.35">
      <c r="A317">
        <v>1988</v>
      </c>
      <c r="B317" t="e">
        <v>#N/A</v>
      </c>
      <c r="C317" t="e">
        <f t="shared" si="28"/>
        <v>#N/A</v>
      </c>
      <c r="D317">
        <v>1680000</v>
      </c>
      <c r="E317">
        <v>30</v>
      </c>
      <c r="F317" t="e">
        <v>#N/A</v>
      </c>
      <c r="G317">
        <v>0</v>
      </c>
      <c r="H317">
        <f t="shared" si="29"/>
        <v>14.334304351379442</v>
      </c>
      <c r="I317">
        <f t="shared" si="30"/>
        <v>3.4011973816621555</v>
      </c>
      <c r="J317">
        <v>0</v>
      </c>
      <c r="K317">
        <f t="shared" si="31"/>
        <v>0</v>
      </c>
      <c r="L317">
        <f t="shared" si="33"/>
        <v>0</v>
      </c>
      <c r="M317">
        <f t="shared" si="32"/>
        <v>1</v>
      </c>
      <c r="N317">
        <f t="shared" si="34"/>
        <v>1</v>
      </c>
    </row>
    <row r="318" spans="1:14" x14ac:dyDescent="0.35">
      <c r="A318">
        <v>1989</v>
      </c>
      <c r="B318" t="e">
        <v>#N/A</v>
      </c>
      <c r="C318" t="e">
        <f t="shared" si="28"/>
        <v>#N/A</v>
      </c>
      <c r="D318">
        <v>2806000</v>
      </c>
      <c r="E318">
        <v>39</v>
      </c>
      <c r="F318">
        <v>1.2307692766189575</v>
      </c>
      <c r="G318">
        <v>1</v>
      </c>
      <c r="H318">
        <f t="shared" si="29"/>
        <v>14.847270539644544</v>
      </c>
      <c r="I318">
        <f t="shared" si="30"/>
        <v>3.6635616461296463</v>
      </c>
      <c r="J318">
        <v>0</v>
      </c>
      <c r="K318">
        <f t="shared" si="31"/>
        <v>0</v>
      </c>
      <c r="L318">
        <f t="shared" si="33"/>
        <v>1</v>
      </c>
      <c r="M318">
        <f t="shared" si="32"/>
        <v>1</v>
      </c>
      <c r="N318">
        <f t="shared" si="34"/>
        <v>1</v>
      </c>
    </row>
    <row r="319" spans="1:14" x14ac:dyDescent="0.35">
      <c r="A319">
        <v>1988</v>
      </c>
      <c r="B319" t="e">
        <v>#N/A</v>
      </c>
      <c r="C319" t="e">
        <f t="shared" si="28"/>
        <v>#N/A</v>
      </c>
      <c r="D319">
        <v>660000</v>
      </c>
      <c r="E319">
        <v>21</v>
      </c>
      <c r="F319">
        <v>39</v>
      </c>
      <c r="G319">
        <v>0</v>
      </c>
      <c r="H319">
        <f t="shared" si="29"/>
        <v>13.399995114002609</v>
      </c>
      <c r="I319">
        <f t="shared" si="30"/>
        <v>3.044522437723423</v>
      </c>
      <c r="J319">
        <v>0</v>
      </c>
      <c r="K319">
        <f t="shared" si="31"/>
        <v>0</v>
      </c>
      <c r="L319">
        <f t="shared" si="33"/>
        <v>1</v>
      </c>
      <c r="M319">
        <f t="shared" si="32"/>
        <v>1</v>
      </c>
      <c r="N319">
        <f t="shared" si="34"/>
        <v>1</v>
      </c>
    </row>
    <row r="320" spans="1:14" x14ac:dyDescent="0.35">
      <c r="A320">
        <v>1989</v>
      </c>
      <c r="B320" t="e">
        <v>#N/A</v>
      </c>
      <c r="C320" t="e">
        <f t="shared" si="28"/>
        <v>#N/A</v>
      </c>
      <c r="D320">
        <v>984000</v>
      </c>
      <c r="E320">
        <v>30</v>
      </c>
      <c r="F320">
        <v>0</v>
      </c>
      <c r="G320">
        <v>0</v>
      </c>
      <c r="H320">
        <f t="shared" si="29"/>
        <v>13.799381176034391</v>
      </c>
      <c r="I320">
        <f t="shared" si="30"/>
        <v>3.4011973816621555</v>
      </c>
      <c r="J320">
        <v>0</v>
      </c>
      <c r="K320">
        <f t="shared" si="31"/>
        <v>0</v>
      </c>
      <c r="L320">
        <f t="shared" si="33"/>
        <v>1</v>
      </c>
      <c r="M320">
        <f t="shared" si="32"/>
        <v>1</v>
      </c>
      <c r="N320">
        <f t="shared" si="34"/>
        <v>1</v>
      </c>
    </row>
    <row r="321" spans="1:14" x14ac:dyDescent="0.35">
      <c r="A321">
        <v>1987</v>
      </c>
      <c r="B321" t="e">
        <v>#N/A</v>
      </c>
      <c r="C321" t="e">
        <f t="shared" si="28"/>
        <v>#N/A</v>
      </c>
      <c r="D321">
        <v>1300000</v>
      </c>
      <c r="E321">
        <v>15</v>
      </c>
      <c r="F321">
        <v>0</v>
      </c>
      <c r="G321">
        <v>0</v>
      </c>
      <c r="H321">
        <f t="shared" si="29"/>
        <v>14.077874822431765</v>
      </c>
      <c r="I321">
        <f t="shared" si="30"/>
        <v>2.7080502011022101</v>
      </c>
      <c r="J321">
        <v>1</v>
      </c>
      <c r="K321">
        <f t="shared" si="31"/>
        <v>1</v>
      </c>
      <c r="L321">
        <f t="shared" si="33"/>
        <v>1</v>
      </c>
      <c r="M321">
        <f t="shared" si="32"/>
        <v>0</v>
      </c>
      <c r="N321">
        <f t="shared" si="34"/>
        <v>0</v>
      </c>
    </row>
    <row r="322" spans="1:14" x14ac:dyDescent="0.35">
      <c r="A322">
        <v>1988</v>
      </c>
      <c r="B322" t="e">
        <v>#N/A</v>
      </c>
      <c r="C322" t="e">
        <f t="shared" ref="C322:C385" si="35">LN(B322)</f>
        <v>#N/A</v>
      </c>
      <c r="D322">
        <v>1600000</v>
      </c>
      <c r="E322">
        <v>18</v>
      </c>
      <c r="F322">
        <v>10</v>
      </c>
      <c r="G322">
        <v>1</v>
      </c>
      <c r="H322">
        <f t="shared" ref="H322:H385" si="36">LN(D322)</f>
        <v>14.28551418721001</v>
      </c>
      <c r="I322">
        <f t="shared" ref="I322:I385" si="37">LN(E322)</f>
        <v>2.8903717578961645</v>
      </c>
      <c r="J322">
        <v>1</v>
      </c>
      <c r="K322">
        <f t="shared" ref="K322:K385" si="38">IF(A322=1987,1,0)</f>
        <v>0</v>
      </c>
      <c r="L322">
        <f t="shared" si="33"/>
        <v>1</v>
      </c>
      <c r="M322">
        <f t="shared" ref="M322:M385" si="39">IF(J322=0,1,0)</f>
        <v>0</v>
      </c>
      <c r="N322">
        <f t="shared" si="34"/>
        <v>1</v>
      </c>
    </row>
    <row r="323" spans="1:14" x14ac:dyDescent="0.35">
      <c r="A323">
        <v>1989</v>
      </c>
      <c r="B323" t="e">
        <v>#N/A</v>
      </c>
      <c r="C323" t="e">
        <f t="shared" si="35"/>
        <v>#N/A</v>
      </c>
      <c r="D323">
        <v>2300000</v>
      </c>
      <c r="E323">
        <v>28</v>
      </c>
      <c r="F323">
        <v>0</v>
      </c>
      <c r="G323">
        <v>0</v>
      </c>
      <c r="H323">
        <f t="shared" si="36"/>
        <v>14.648419680899378</v>
      </c>
      <c r="I323">
        <f t="shared" si="37"/>
        <v>3.3322045101752038</v>
      </c>
      <c r="J323">
        <v>1</v>
      </c>
      <c r="K323">
        <f t="shared" si="38"/>
        <v>0</v>
      </c>
      <c r="L323">
        <f t="shared" ref="L323:L386" si="40">IF(ISNUMBER(SUM(F323:I323)),1,0)</f>
        <v>1</v>
      </c>
      <c r="M323">
        <f t="shared" si="39"/>
        <v>0</v>
      </c>
      <c r="N323">
        <f t="shared" ref="N323:N386" si="41">IF(SUM(K323:L323)=COUNT(K323:L323),0,1)</f>
        <v>1</v>
      </c>
    </row>
    <row r="324" spans="1:14" x14ac:dyDescent="0.35">
      <c r="A324">
        <v>1988</v>
      </c>
      <c r="B324" t="e">
        <v>#N/A</v>
      </c>
      <c r="C324" t="e">
        <f t="shared" si="35"/>
        <v>#N/A</v>
      </c>
      <c r="D324">
        <v>580000</v>
      </c>
      <c r="E324">
        <v>7</v>
      </c>
      <c r="F324">
        <v>0</v>
      </c>
      <c r="G324">
        <v>0</v>
      </c>
      <c r="H324">
        <f t="shared" si="36"/>
        <v>13.270783382522602</v>
      </c>
      <c r="I324">
        <f t="shared" si="37"/>
        <v>1.9459101490553132</v>
      </c>
      <c r="J324">
        <v>0</v>
      </c>
      <c r="K324">
        <f t="shared" si="38"/>
        <v>0</v>
      </c>
      <c r="L324">
        <f t="shared" si="40"/>
        <v>1</v>
      </c>
      <c r="M324">
        <f t="shared" si="39"/>
        <v>1</v>
      </c>
      <c r="N324">
        <f t="shared" si="41"/>
        <v>1</v>
      </c>
    </row>
    <row r="325" spans="1:14" x14ac:dyDescent="0.35">
      <c r="A325">
        <v>1989</v>
      </c>
      <c r="B325" t="e">
        <v>#N/A</v>
      </c>
      <c r="C325" t="e">
        <f t="shared" si="35"/>
        <v>#N/A</v>
      </c>
      <c r="D325">
        <v>660000</v>
      </c>
      <c r="E325">
        <v>8</v>
      </c>
      <c r="F325">
        <v>0</v>
      </c>
      <c r="G325">
        <v>1</v>
      </c>
      <c r="H325">
        <f t="shared" si="36"/>
        <v>13.399995114002609</v>
      </c>
      <c r="I325">
        <f t="shared" si="37"/>
        <v>2.0794415416798357</v>
      </c>
      <c r="J325">
        <v>0</v>
      </c>
      <c r="K325">
        <f t="shared" si="38"/>
        <v>0</v>
      </c>
      <c r="L325">
        <f t="shared" si="40"/>
        <v>1</v>
      </c>
      <c r="M325">
        <f t="shared" si="39"/>
        <v>1</v>
      </c>
      <c r="N325">
        <f t="shared" si="41"/>
        <v>1</v>
      </c>
    </row>
    <row r="326" spans="1:14" x14ac:dyDescent="0.35">
      <c r="A326">
        <v>1987</v>
      </c>
      <c r="B326">
        <v>0.2800000011920929</v>
      </c>
      <c r="C326">
        <f t="shared" si="35"/>
        <v>-1.2729656715554127</v>
      </c>
      <c r="D326">
        <v>4568907</v>
      </c>
      <c r="E326">
        <v>28</v>
      </c>
      <c r="F326">
        <v>0</v>
      </c>
      <c r="G326">
        <v>0</v>
      </c>
      <c r="H326">
        <f t="shared" si="36"/>
        <v>15.334784565774889</v>
      </c>
      <c r="I326">
        <f t="shared" si="37"/>
        <v>3.3322045101752038</v>
      </c>
      <c r="J326">
        <v>1</v>
      </c>
      <c r="K326">
        <f t="shared" si="38"/>
        <v>1</v>
      </c>
      <c r="L326">
        <f t="shared" si="40"/>
        <v>1</v>
      </c>
      <c r="M326">
        <f t="shared" si="39"/>
        <v>0</v>
      </c>
      <c r="N326">
        <f t="shared" si="41"/>
        <v>0</v>
      </c>
    </row>
    <row r="327" spans="1:14" x14ac:dyDescent="0.35">
      <c r="A327">
        <v>1988</v>
      </c>
      <c r="B327">
        <v>0.20000000298023224</v>
      </c>
      <c r="C327">
        <f t="shared" si="35"/>
        <v>-1.6094378975329393</v>
      </c>
      <c r="D327">
        <v>4904008</v>
      </c>
      <c r="E327">
        <v>28</v>
      </c>
      <c r="F327">
        <v>6</v>
      </c>
      <c r="G327">
        <v>0</v>
      </c>
      <c r="H327">
        <f t="shared" si="36"/>
        <v>15.405563387918225</v>
      </c>
      <c r="I327">
        <f t="shared" si="37"/>
        <v>3.3322045101752038</v>
      </c>
      <c r="J327">
        <v>1</v>
      </c>
      <c r="K327">
        <f t="shared" si="38"/>
        <v>0</v>
      </c>
      <c r="L327">
        <f t="shared" si="40"/>
        <v>1</v>
      </c>
      <c r="M327">
        <f t="shared" si="39"/>
        <v>0</v>
      </c>
      <c r="N327">
        <f t="shared" si="41"/>
        <v>1</v>
      </c>
    </row>
    <row r="328" spans="1:14" x14ac:dyDescent="0.35">
      <c r="A328">
        <v>1989</v>
      </c>
      <c r="B328">
        <v>0.18999999761581421</v>
      </c>
      <c r="C328">
        <f t="shared" si="35"/>
        <v>-1.6607312193699972</v>
      </c>
      <c r="D328">
        <v>5884603</v>
      </c>
      <c r="E328">
        <v>29</v>
      </c>
      <c r="F328">
        <v>1.3793103694915771</v>
      </c>
      <c r="G328">
        <v>1</v>
      </c>
      <c r="H328">
        <f t="shared" si="36"/>
        <v>15.587849836757849</v>
      </c>
      <c r="I328">
        <f t="shared" si="37"/>
        <v>3.3672958299864741</v>
      </c>
      <c r="J328">
        <v>1</v>
      </c>
      <c r="K328">
        <f t="shared" si="38"/>
        <v>0</v>
      </c>
      <c r="L328">
        <f t="shared" si="40"/>
        <v>1</v>
      </c>
      <c r="M328">
        <f t="shared" si="39"/>
        <v>0</v>
      </c>
      <c r="N328">
        <f t="shared" si="41"/>
        <v>1</v>
      </c>
    </row>
    <row r="329" spans="1:14" x14ac:dyDescent="0.35">
      <c r="A329">
        <v>1988</v>
      </c>
      <c r="B329" t="e">
        <v>#N/A</v>
      </c>
      <c r="C329" t="e">
        <f t="shared" si="35"/>
        <v>#N/A</v>
      </c>
      <c r="D329">
        <v>8400000</v>
      </c>
      <c r="E329">
        <v>65</v>
      </c>
      <c r="F329">
        <v>7.6923074722290039</v>
      </c>
      <c r="G329">
        <v>0</v>
      </c>
      <c r="H329">
        <f t="shared" si="36"/>
        <v>15.943742263813542</v>
      </c>
      <c r="I329">
        <f t="shared" si="37"/>
        <v>4.1743872698956368</v>
      </c>
      <c r="J329">
        <v>0</v>
      </c>
      <c r="K329">
        <f t="shared" si="38"/>
        <v>0</v>
      </c>
      <c r="L329">
        <f t="shared" si="40"/>
        <v>1</v>
      </c>
      <c r="M329">
        <f t="shared" si="39"/>
        <v>1</v>
      </c>
      <c r="N329">
        <f t="shared" si="41"/>
        <v>1</v>
      </c>
    </row>
    <row r="330" spans="1:14" x14ac:dyDescent="0.35">
      <c r="A330">
        <v>1989</v>
      </c>
      <c r="B330" t="e">
        <v>#N/A</v>
      </c>
      <c r="C330" t="e">
        <f t="shared" si="35"/>
        <v>#N/A</v>
      </c>
      <c r="D330">
        <v>7100000</v>
      </c>
      <c r="E330">
        <v>75</v>
      </c>
      <c r="F330">
        <v>8</v>
      </c>
      <c r="G330">
        <v>0</v>
      </c>
      <c r="H330">
        <f t="shared" si="36"/>
        <v>15.775605342011543</v>
      </c>
      <c r="I330">
        <f t="shared" si="37"/>
        <v>4.3174881135363101</v>
      </c>
      <c r="J330">
        <v>0</v>
      </c>
      <c r="K330">
        <f t="shared" si="38"/>
        <v>0</v>
      </c>
      <c r="L330">
        <f t="shared" si="40"/>
        <v>1</v>
      </c>
      <c r="M330">
        <f t="shared" si="39"/>
        <v>1</v>
      </c>
      <c r="N330">
        <f t="shared" si="41"/>
        <v>1</v>
      </c>
    </row>
    <row r="331" spans="1:14" x14ac:dyDescent="0.35">
      <c r="A331">
        <v>1987</v>
      </c>
      <c r="B331" t="e">
        <v>#N/A</v>
      </c>
      <c r="C331" t="e">
        <f t="shared" si="35"/>
        <v>#N/A</v>
      </c>
      <c r="D331" t="e">
        <v>#N/A</v>
      </c>
      <c r="E331">
        <v>12</v>
      </c>
      <c r="F331">
        <v>0</v>
      </c>
      <c r="G331">
        <v>0</v>
      </c>
      <c r="H331" t="e">
        <f t="shared" si="36"/>
        <v>#N/A</v>
      </c>
      <c r="I331">
        <f t="shared" si="37"/>
        <v>2.4849066497880004</v>
      </c>
      <c r="J331">
        <v>0</v>
      </c>
      <c r="K331">
        <f t="shared" si="38"/>
        <v>1</v>
      </c>
      <c r="L331">
        <f t="shared" si="40"/>
        <v>0</v>
      </c>
      <c r="M331">
        <f t="shared" si="39"/>
        <v>1</v>
      </c>
      <c r="N331">
        <f t="shared" si="41"/>
        <v>1</v>
      </c>
    </row>
    <row r="332" spans="1:14" x14ac:dyDescent="0.35">
      <c r="A332">
        <v>1988</v>
      </c>
      <c r="B332" t="e">
        <v>#N/A</v>
      </c>
      <c r="C332" t="e">
        <f t="shared" si="35"/>
        <v>#N/A</v>
      </c>
      <c r="D332" t="e">
        <v>#N/A</v>
      </c>
      <c r="E332">
        <v>14</v>
      </c>
      <c r="F332">
        <v>0</v>
      </c>
      <c r="G332">
        <v>0</v>
      </c>
      <c r="H332" t="e">
        <f t="shared" si="36"/>
        <v>#N/A</v>
      </c>
      <c r="I332">
        <f t="shared" si="37"/>
        <v>2.6390573296152584</v>
      </c>
      <c r="J332">
        <v>0</v>
      </c>
      <c r="K332">
        <f t="shared" si="38"/>
        <v>0</v>
      </c>
      <c r="L332">
        <f t="shared" si="40"/>
        <v>0</v>
      </c>
      <c r="M332">
        <f t="shared" si="39"/>
        <v>1</v>
      </c>
      <c r="N332">
        <f t="shared" si="41"/>
        <v>1</v>
      </c>
    </row>
    <row r="333" spans="1:14" x14ac:dyDescent="0.35">
      <c r="A333">
        <v>1989</v>
      </c>
      <c r="B333" t="e">
        <v>#N/A</v>
      </c>
      <c r="C333" t="e">
        <f t="shared" si="35"/>
        <v>#N/A</v>
      </c>
      <c r="D333" t="e">
        <v>#N/A</v>
      </c>
      <c r="E333">
        <v>15</v>
      </c>
      <c r="F333">
        <v>0</v>
      </c>
      <c r="G333">
        <v>0</v>
      </c>
      <c r="H333" t="e">
        <f t="shared" si="36"/>
        <v>#N/A</v>
      </c>
      <c r="I333">
        <f t="shared" si="37"/>
        <v>2.7080502011022101</v>
      </c>
      <c r="J333">
        <v>0</v>
      </c>
      <c r="K333">
        <f t="shared" si="38"/>
        <v>0</v>
      </c>
      <c r="L333">
        <f t="shared" si="40"/>
        <v>0</v>
      </c>
      <c r="M333">
        <f t="shared" si="39"/>
        <v>1</v>
      </c>
      <c r="N333">
        <f t="shared" si="41"/>
        <v>1</v>
      </c>
    </row>
    <row r="334" spans="1:14" x14ac:dyDescent="0.35">
      <c r="A334">
        <v>1988</v>
      </c>
      <c r="B334" t="e">
        <v>#N/A</v>
      </c>
      <c r="C334" t="e">
        <f t="shared" si="35"/>
        <v>#N/A</v>
      </c>
      <c r="D334">
        <v>4000000</v>
      </c>
      <c r="E334">
        <v>30</v>
      </c>
      <c r="F334">
        <v>0</v>
      </c>
      <c r="G334">
        <v>1</v>
      </c>
      <c r="H334">
        <f t="shared" si="36"/>
        <v>15.201804919084164</v>
      </c>
      <c r="I334">
        <f t="shared" si="37"/>
        <v>3.4011973816621555</v>
      </c>
      <c r="J334">
        <v>0</v>
      </c>
      <c r="K334">
        <f t="shared" si="38"/>
        <v>0</v>
      </c>
      <c r="L334">
        <f t="shared" si="40"/>
        <v>1</v>
      </c>
      <c r="M334">
        <f t="shared" si="39"/>
        <v>1</v>
      </c>
      <c r="N334">
        <f t="shared" si="41"/>
        <v>1</v>
      </c>
    </row>
    <row r="335" spans="1:14" x14ac:dyDescent="0.35">
      <c r="A335">
        <v>1989</v>
      </c>
      <c r="B335" t="e">
        <v>#N/A</v>
      </c>
      <c r="C335" t="e">
        <f t="shared" si="35"/>
        <v>#N/A</v>
      </c>
      <c r="D335">
        <v>6000000</v>
      </c>
      <c r="E335">
        <v>40</v>
      </c>
      <c r="F335">
        <v>0</v>
      </c>
      <c r="G335">
        <v>0</v>
      </c>
      <c r="H335">
        <f t="shared" si="36"/>
        <v>15.60727002719233</v>
      </c>
      <c r="I335">
        <f t="shared" si="37"/>
        <v>3.6888794541139363</v>
      </c>
      <c r="J335">
        <v>0</v>
      </c>
      <c r="K335">
        <f t="shared" si="38"/>
        <v>0</v>
      </c>
      <c r="L335">
        <f t="shared" si="40"/>
        <v>1</v>
      </c>
      <c r="M335">
        <f t="shared" si="39"/>
        <v>1</v>
      </c>
      <c r="N335">
        <f t="shared" si="41"/>
        <v>1</v>
      </c>
    </row>
    <row r="336" spans="1:14" x14ac:dyDescent="0.35">
      <c r="A336">
        <v>1988</v>
      </c>
      <c r="B336">
        <v>5</v>
      </c>
      <c r="C336">
        <f t="shared" si="35"/>
        <v>1.6094379124341003</v>
      </c>
      <c r="D336">
        <v>851605</v>
      </c>
      <c r="E336">
        <v>13</v>
      </c>
      <c r="F336">
        <v>88</v>
      </c>
      <c r="G336">
        <v>0</v>
      </c>
      <c r="H336">
        <f t="shared" si="36"/>
        <v>13.654878083285306</v>
      </c>
      <c r="I336">
        <f t="shared" si="37"/>
        <v>2.5649493574615367</v>
      </c>
      <c r="J336">
        <v>0</v>
      </c>
      <c r="K336">
        <f t="shared" si="38"/>
        <v>0</v>
      </c>
      <c r="L336">
        <f t="shared" si="40"/>
        <v>1</v>
      </c>
      <c r="M336">
        <f t="shared" si="39"/>
        <v>1</v>
      </c>
      <c r="N336">
        <f t="shared" si="41"/>
        <v>1</v>
      </c>
    </row>
    <row r="337" spans="1:14" x14ac:dyDescent="0.35">
      <c r="A337">
        <v>1989</v>
      </c>
      <c r="B337">
        <v>4</v>
      </c>
      <c r="C337">
        <f t="shared" si="35"/>
        <v>1.3862943611198906</v>
      </c>
      <c r="D337">
        <v>885852</v>
      </c>
      <c r="E337">
        <v>9</v>
      </c>
      <c r="F337">
        <v>6.2222223281860352</v>
      </c>
      <c r="G337">
        <v>0</v>
      </c>
      <c r="H337">
        <f t="shared" si="36"/>
        <v>13.69430517274461</v>
      </c>
      <c r="I337">
        <f t="shared" si="37"/>
        <v>2.1972245773362196</v>
      </c>
      <c r="J337">
        <v>0</v>
      </c>
      <c r="K337">
        <f t="shared" si="38"/>
        <v>0</v>
      </c>
      <c r="L337">
        <f t="shared" si="40"/>
        <v>1</v>
      </c>
      <c r="M337">
        <f t="shared" si="39"/>
        <v>1</v>
      </c>
      <c r="N337">
        <f t="shared" si="41"/>
        <v>1</v>
      </c>
    </row>
    <row r="338" spans="1:14" x14ac:dyDescent="0.35">
      <c r="A338">
        <v>1988</v>
      </c>
      <c r="B338">
        <v>2</v>
      </c>
      <c r="C338">
        <f t="shared" si="35"/>
        <v>0.69314718055994529</v>
      </c>
      <c r="D338">
        <v>4008997</v>
      </c>
      <c r="E338">
        <v>17</v>
      </c>
      <c r="F338">
        <v>8.4705886840820313</v>
      </c>
      <c r="G338">
        <v>0</v>
      </c>
      <c r="H338">
        <f t="shared" si="36"/>
        <v>15.204051643308075</v>
      </c>
      <c r="I338">
        <f t="shared" si="37"/>
        <v>2.8332133440562162</v>
      </c>
      <c r="J338">
        <v>0</v>
      </c>
      <c r="K338">
        <f t="shared" si="38"/>
        <v>0</v>
      </c>
      <c r="L338">
        <f t="shared" si="40"/>
        <v>1</v>
      </c>
      <c r="M338">
        <f t="shared" si="39"/>
        <v>1</v>
      </c>
      <c r="N338">
        <f t="shared" si="41"/>
        <v>1</v>
      </c>
    </row>
    <row r="339" spans="1:14" x14ac:dyDescent="0.35">
      <c r="A339">
        <v>1989</v>
      </c>
      <c r="B339">
        <v>2</v>
      </c>
      <c r="C339">
        <f t="shared" si="35"/>
        <v>0.69314718055994529</v>
      </c>
      <c r="D339">
        <v>3379103</v>
      </c>
      <c r="E339">
        <v>13</v>
      </c>
      <c r="F339">
        <v>0</v>
      </c>
      <c r="G339">
        <v>0</v>
      </c>
      <c r="H339">
        <f t="shared" si="36"/>
        <v>15.033120847623088</v>
      </c>
      <c r="I339">
        <f t="shared" si="37"/>
        <v>2.5649493574615367</v>
      </c>
      <c r="J339">
        <v>0</v>
      </c>
      <c r="K339">
        <f t="shared" si="38"/>
        <v>0</v>
      </c>
      <c r="L339">
        <f t="shared" si="40"/>
        <v>1</v>
      </c>
      <c r="M339">
        <f t="shared" si="39"/>
        <v>1</v>
      </c>
      <c r="N339">
        <f t="shared" si="41"/>
        <v>1</v>
      </c>
    </row>
    <row r="340" spans="1:14" x14ac:dyDescent="0.35">
      <c r="A340">
        <v>1987</v>
      </c>
      <c r="B340">
        <v>3.9700000286102295</v>
      </c>
      <c r="C340">
        <f t="shared" si="35"/>
        <v>1.378766101905706</v>
      </c>
      <c r="D340">
        <v>6400000</v>
      </c>
      <c r="E340">
        <v>70</v>
      </c>
      <c r="F340">
        <v>5.1428570747375488</v>
      </c>
      <c r="G340">
        <v>1</v>
      </c>
      <c r="H340">
        <f t="shared" si="36"/>
        <v>15.671808548329901</v>
      </c>
      <c r="I340">
        <f t="shared" si="37"/>
        <v>4.2484952420493594</v>
      </c>
      <c r="J340">
        <v>1</v>
      </c>
      <c r="K340">
        <f t="shared" si="38"/>
        <v>1</v>
      </c>
      <c r="L340">
        <f t="shared" si="40"/>
        <v>1</v>
      </c>
      <c r="M340">
        <f t="shared" si="39"/>
        <v>0</v>
      </c>
      <c r="N340">
        <f t="shared" si="41"/>
        <v>0</v>
      </c>
    </row>
    <row r="341" spans="1:14" x14ac:dyDescent="0.35">
      <c r="A341">
        <v>1988</v>
      </c>
      <c r="B341">
        <v>3.8299999237060547</v>
      </c>
      <c r="C341">
        <f t="shared" si="35"/>
        <v>1.3428647832724643</v>
      </c>
      <c r="D341">
        <v>6800000</v>
      </c>
      <c r="E341">
        <v>65</v>
      </c>
      <c r="F341">
        <v>36</v>
      </c>
      <c r="G341">
        <v>0</v>
      </c>
      <c r="H341">
        <f t="shared" si="36"/>
        <v>15.732433170146335</v>
      </c>
      <c r="I341">
        <f t="shared" si="37"/>
        <v>4.1743872698956368</v>
      </c>
      <c r="J341">
        <v>1</v>
      </c>
      <c r="K341">
        <f t="shared" si="38"/>
        <v>0</v>
      </c>
      <c r="L341">
        <f t="shared" si="40"/>
        <v>1</v>
      </c>
      <c r="M341">
        <f t="shared" si="39"/>
        <v>0</v>
      </c>
      <c r="N341">
        <f t="shared" si="41"/>
        <v>1</v>
      </c>
    </row>
    <row r="342" spans="1:14" x14ac:dyDescent="0.35">
      <c r="A342">
        <v>1989</v>
      </c>
      <c r="B342">
        <v>5.6999998092651367</v>
      </c>
      <c r="C342">
        <f t="shared" si="35"/>
        <v>1.7404661413782472</v>
      </c>
      <c r="D342">
        <v>2100000</v>
      </c>
      <c r="E342">
        <v>30</v>
      </c>
      <c r="F342">
        <v>4</v>
      </c>
      <c r="G342">
        <v>0</v>
      </c>
      <c r="H342">
        <f t="shared" si="36"/>
        <v>14.557447902693651</v>
      </c>
      <c r="I342">
        <f t="shared" si="37"/>
        <v>3.4011973816621555</v>
      </c>
      <c r="J342">
        <v>1</v>
      </c>
      <c r="K342">
        <f t="shared" si="38"/>
        <v>0</v>
      </c>
      <c r="L342">
        <f t="shared" si="40"/>
        <v>1</v>
      </c>
      <c r="M342">
        <f t="shared" si="39"/>
        <v>0</v>
      </c>
      <c r="N342">
        <f t="shared" si="41"/>
        <v>1</v>
      </c>
    </row>
    <row r="343" spans="1:14" x14ac:dyDescent="0.35">
      <c r="A343">
        <v>1988</v>
      </c>
      <c r="B343">
        <v>1.1599999666213989</v>
      </c>
      <c r="C343">
        <f t="shared" si="35"/>
        <v>0.14841997634361676</v>
      </c>
      <c r="D343">
        <v>620439</v>
      </c>
      <c r="E343">
        <v>6</v>
      </c>
      <c r="F343">
        <v>0</v>
      </c>
      <c r="G343">
        <v>1</v>
      </c>
      <c r="H343">
        <f t="shared" si="36"/>
        <v>13.338182570977992</v>
      </c>
      <c r="I343">
        <f t="shared" si="37"/>
        <v>1.791759469228055</v>
      </c>
      <c r="J343">
        <v>0</v>
      </c>
      <c r="K343">
        <f t="shared" si="38"/>
        <v>0</v>
      </c>
      <c r="L343">
        <f t="shared" si="40"/>
        <v>1</v>
      </c>
      <c r="M343">
        <f t="shared" si="39"/>
        <v>1</v>
      </c>
      <c r="N343">
        <f t="shared" si="41"/>
        <v>1</v>
      </c>
    </row>
    <row r="344" spans="1:14" x14ac:dyDescent="0.35">
      <c r="A344">
        <v>1989</v>
      </c>
      <c r="B344">
        <v>0.89999997615814209</v>
      </c>
      <c r="C344">
        <f t="shared" si="35"/>
        <v>-0.10536054214877988</v>
      </c>
      <c r="D344">
        <v>783261</v>
      </c>
      <c r="E344">
        <v>6</v>
      </c>
      <c r="F344">
        <v>32</v>
      </c>
      <c r="G344">
        <v>0</v>
      </c>
      <c r="H344">
        <f t="shared" si="36"/>
        <v>13.57122125276306</v>
      </c>
      <c r="I344">
        <f t="shared" si="37"/>
        <v>1.791759469228055</v>
      </c>
      <c r="J344">
        <v>0</v>
      </c>
      <c r="K344">
        <f t="shared" si="38"/>
        <v>0</v>
      </c>
      <c r="L344">
        <f t="shared" si="40"/>
        <v>1</v>
      </c>
      <c r="M344">
        <f t="shared" si="39"/>
        <v>1</v>
      </c>
      <c r="N344">
        <f t="shared" si="41"/>
        <v>1</v>
      </c>
    </row>
    <row r="345" spans="1:14" x14ac:dyDescent="0.35">
      <c r="A345">
        <v>1988</v>
      </c>
      <c r="B345">
        <v>24</v>
      </c>
      <c r="C345">
        <f t="shared" si="35"/>
        <v>3.1780538303479458</v>
      </c>
      <c r="D345">
        <v>4800000</v>
      </c>
      <c r="E345">
        <v>40</v>
      </c>
      <c r="F345">
        <v>2</v>
      </c>
      <c r="G345">
        <v>0</v>
      </c>
      <c r="H345">
        <f t="shared" si="36"/>
        <v>15.384126475878119</v>
      </c>
      <c r="I345">
        <f t="shared" si="37"/>
        <v>3.6888794541139363</v>
      </c>
      <c r="J345">
        <v>0</v>
      </c>
      <c r="K345">
        <f t="shared" si="38"/>
        <v>0</v>
      </c>
      <c r="L345">
        <f t="shared" si="40"/>
        <v>1</v>
      </c>
      <c r="M345">
        <f t="shared" si="39"/>
        <v>1</v>
      </c>
      <c r="N345">
        <f t="shared" si="41"/>
        <v>1</v>
      </c>
    </row>
    <row r="346" spans="1:14" x14ac:dyDescent="0.35">
      <c r="A346">
        <v>1989</v>
      </c>
      <c r="B346">
        <v>17</v>
      </c>
      <c r="C346">
        <f t="shared" si="35"/>
        <v>2.8332133440562162</v>
      </c>
      <c r="D346">
        <v>5200000</v>
      </c>
      <c r="E346">
        <v>43</v>
      </c>
      <c r="F346">
        <v>80</v>
      </c>
      <c r="G346">
        <v>1</v>
      </c>
      <c r="H346">
        <f t="shared" si="36"/>
        <v>15.464169183551656</v>
      </c>
      <c r="I346">
        <f t="shared" si="37"/>
        <v>3.7612001156935624</v>
      </c>
      <c r="J346">
        <v>0</v>
      </c>
      <c r="K346">
        <f t="shared" si="38"/>
        <v>0</v>
      </c>
      <c r="L346">
        <f t="shared" si="40"/>
        <v>1</v>
      </c>
      <c r="M346">
        <f t="shared" si="39"/>
        <v>1</v>
      </c>
      <c r="N346">
        <f t="shared" si="41"/>
        <v>1</v>
      </c>
    </row>
    <row r="347" spans="1:14" x14ac:dyDescent="0.35">
      <c r="A347">
        <v>1988</v>
      </c>
      <c r="B347" t="e">
        <v>#N/A</v>
      </c>
      <c r="C347" t="e">
        <f t="shared" si="35"/>
        <v>#N/A</v>
      </c>
      <c r="D347">
        <v>980000</v>
      </c>
      <c r="E347">
        <v>18</v>
      </c>
      <c r="F347">
        <v>27.777778625488281</v>
      </c>
      <c r="G347">
        <v>0</v>
      </c>
      <c r="H347">
        <f t="shared" si="36"/>
        <v>13.795307850646754</v>
      </c>
      <c r="I347">
        <f t="shared" si="37"/>
        <v>2.8903717578961645</v>
      </c>
      <c r="J347">
        <v>0</v>
      </c>
      <c r="K347">
        <f t="shared" si="38"/>
        <v>0</v>
      </c>
      <c r="L347">
        <f t="shared" si="40"/>
        <v>1</v>
      </c>
      <c r="M347">
        <f t="shared" si="39"/>
        <v>1</v>
      </c>
      <c r="N347">
        <f t="shared" si="41"/>
        <v>1</v>
      </c>
    </row>
    <row r="348" spans="1:14" x14ac:dyDescent="0.35">
      <c r="A348">
        <v>1989</v>
      </c>
      <c r="B348" t="e">
        <v>#N/A</v>
      </c>
      <c r="C348" t="e">
        <f t="shared" si="35"/>
        <v>#N/A</v>
      </c>
      <c r="D348">
        <v>1500000</v>
      </c>
      <c r="E348">
        <v>21</v>
      </c>
      <c r="F348">
        <v>71.428573608398438</v>
      </c>
      <c r="G348">
        <v>0</v>
      </c>
      <c r="H348">
        <f t="shared" si="36"/>
        <v>14.220975666072439</v>
      </c>
      <c r="I348">
        <f t="shared" si="37"/>
        <v>3.044522437723423</v>
      </c>
      <c r="J348">
        <v>0</v>
      </c>
      <c r="K348">
        <f t="shared" si="38"/>
        <v>0</v>
      </c>
      <c r="L348">
        <f t="shared" si="40"/>
        <v>1</v>
      </c>
      <c r="M348">
        <f t="shared" si="39"/>
        <v>1</v>
      </c>
      <c r="N348">
        <f t="shared" si="41"/>
        <v>1</v>
      </c>
    </row>
    <row r="349" spans="1:14" x14ac:dyDescent="0.35">
      <c r="A349">
        <v>1987</v>
      </c>
      <c r="B349" t="e">
        <v>#N/A</v>
      </c>
      <c r="C349" t="e">
        <f t="shared" si="35"/>
        <v>#N/A</v>
      </c>
      <c r="D349">
        <v>1200000</v>
      </c>
      <c r="E349">
        <v>12</v>
      </c>
      <c r="F349" t="e">
        <v>#N/A</v>
      </c>
      <c r="G349">
        <v>1</v>
      </c>
      <c r="H349">
        <f t="shared" si="36"/>
        <v>13.997832114758229</v>
      </c>
      <c r="I349">
        <f t="shared" si="37"/>
        <v>2.4849066497880004</v>
      </c>
      <c r="J349">
        <v>0</v>
      </c>
      <c r="K349">
        <f t="shared" si="38"/>
        <v>1</v>
      </c>
      <c r="L349">
        <f t="shared" si="40"/>
        <v>0</v>
      </c>
      <c r="M349">
        <f t="shared" si="39"/>
        <v>1</v>
      </c>
      <c r="N349">
        <f t="shared" si="41"/>
        <v>1</v>
      </c>
    </row>
    <row r="350" spans="1:14" x14ac:dyDescent="0.35">
      <c r="A350">
        <v>1988</v>
      </c>
      <c r="B350" t="e">
        <v>#N/A</v>
      </c>
      <c r="C350" t="e">
        <f t="shared" si="35"/>
        <v>#N/A</v>
      </c>
      <c r="D350">
        <v>1300000</v>
      </c>
      <c r="E350">
        <v>10</v>
      </c>
      <c r="F350" t="e">
        <v>#N/A</v>
      </c>
      <c r="G350">
        <v>0</v>
      </c>
      <c r="H350">
        <f t="shared" si="36"/>
        <v>14.077874822431765</v>
      </c>
      <c r="I350">
        <f t="shared" si="37"/>
        <v>2.3025850929940459</v>
      </c>
      <c r="J350">
        <v>0</v>
      </c>
      <c r="K350">
        <f t="shared" si="38"/>
        <v>0</v>
      </c>
      <c r="L350">
        <f t="shared" si="40"/>
        <v>0</v>
      </c>
      <c r="M350">
        <f t="shared" si="39"/>
        <v>1</v>
      </c>
      <c r="N350">
        <f t="shared" si="41"/>
        <v>1</v>
      </c>
    </row>
    <row r="351" spans="1:14" x14ac:dyDescent="0.35">
      <c r="A351">
        <v>1989</v>
      </c>
      <c r="B351" t="e">
        <v>#N/A</v>
      </c>
      <c r="C351" t="e">
        <f t="shared" si="35"/>
        <v>#N/A</v>
      </c>
      <c r="D351">
        <v>1100000</v>
      </c>
      <c r="E351">
        <v>8</v>
      </c>
      <c r="F351" t="e">
        <v>#N/A</v>
      </c>
      <c r="G351">
        <v>0</v>
      </c>
      <c r="H351">
        <f t="shared" si="36"/>
        <v>13.910820737768599</v>
      </c>
      <c r="I351">
        <f t="shared" si="37"/>
        <v>2.0794415416798357</v>
      </c>
      <c r="J351">
        <v>0</v>
      </c>
      <c r="K351">
        <f t="shared" si="38"/>
        <v>0</v>
      </c>
      <c r="L351">
        <f t="shared" si="40"/>
        <v>0</v>
      </c>
      <c r="M351">
        <f t="shared" si="39"/>
        <v>1</v>
      </c>
      <c r="N351">
        <f t="shared" si="41"/>
        <v>1</v>
      </c>
    </row>
    <row r="352" spans="1:14" x14ac:dyDescent="0.35">
      <c r="A352">
        <v>1988</v>
      </c>
      <c r="B352">
        <v>1.4099999666213989</v>
      </c>
      <c r="C352">
        <f t="shared" si="35"/>
        <v>0.34358968071730989</v>
      </c>
      <c r="D352">
        <v>1350000</v>
      </c>
      <c r="E352">
        <v>14</v>
      </c>
      <c r="F352">
        <v>0</v>
      </c>
      <c r="G352">
        <v>1</v>
      </c>
      <c r="H352">
        <f t="shared" si="36"/>
        <v>14.115615150414612</v>
      </c>
      <c r="I352">
        <f t="shared" si="37"/>
        <v>2.6390573296152584</v>
      </c>
      <c r="J352">
        <v>0</v>
      </c>
      <c r="K352">
        <f t="shared" si="38"/>
        <v>0</v>
      </c>
      <c r="L352">
        <f t="shared" si="40"/>
        <v>1</v>
      </c>
      <c r="M352">
        <f t="shared" si="39"/>
        <v>1</v>
      </c>
      <c r="N352">
        <f t="shared" si="41"/>
        <v>1</v>
      </c>
    </row>
    <row r="353" spans="1:14" x14ac:dyDescent="0.35">
      <c r="A353">
        <v>1989</v>
      </c>
      <c r="B353">
        <v>0.94999998807907104</v>
      </c>
      <c r="C353">
        <f t="shared" si="35"/>
        <v>-5.1293306935896878E-2</v>
      </c>
      <c r="D353">
        <v>1480000</v>
      </c>
      <c r="E353">
        <v>15</v>
      </c>
      <c r="F353">
        <v>72</v>
      </c>
      <c r="G353">
        <v>0</v>
      </c>
      <c r="H353">
        <f t="shared" si="36"/>
        <v>14.207552645740298</v>
      </c>
      <c r="I353">
        <f t="shared" si="37"/>
        <v>2.7080502011022101</v>
      </c>
      <c r="J353">
        <v>0</v>
      </c>
      <c r="K353">
        <f t="shared" si="38"/>
        <v>0</v>
      </c>
      <c r="L353">
        <f t="shared" si="40"/>
        <v>1</v>
      </c>
      <c r="M353">
        <f t="shared" si="39"/>
        <v>1</v>
      </c>
      <c r="N353">
        <f t="shared" si="41"/>
        <v>1</v>
      </c>
    </row>
    <row r="354" spans="1:14" x14ac:dyDescent="0.35">
      <c r="A354">
        <v>1987</v>
      </c>
      <c r="B354">
        <v>0.20000000298023224</v>
      </c>
      <c r="C354">
        <f t="shared" si="35"/>
        <v>-1.6094378975329393</v>
      </c>
      <c r="D354">
        <v>22706650</v>
      </c>
      <c r="E354">
        <v>150</v>
      </c>
      <c r="F354">
        <v>33.333332061767578</v>
      </c>
      <c r="G354">
        <v>0</v>
      </c>
      <c r="H354">
        <f t="shared" si="36"/>
        <v>16.938168391091558</v>
      </c>
      <c r="I354">
        <f t="shared" si="37"/>
        <v>5.0106352940962555</v>
      </c>
      <c r="J354">
        <v>1</v>
      </c>
      <c r="K354">
        <f t="shared" si="38"/>
        <v>1</v>
      </c>
      <c r="L354">
        <f t="shared" si="40"/>
        <v>1</v>
      </c>
      <c r="M354">
        <f t="shared" si="39"/>
        <v>0</v>
      </c>
      <c r="N354">
        <f t="shared" si="41"/>
        <v>0</v>
      </c>
    </row>
    <row r="355" spans="1:14" x14ac:dyDescent="0.35">
      <c r="A355">
        <v>1988</v>
      </c>
      <c r="B355">
        <v>0.31000000238418579</v>
      </c>
      <c r="C355">
        <f t="shared" si="35"/>
        <v>-1.1711829738120232</v>
      </c>
      <c r="D355">
        <v>30766010</v>
      </c>
      <c r="E355">
        <v>178</v>
      </c>
      <c r="F355">
        <v>13.483145713806152</v>
      </c>
      <c r="G355">
        <v>1</v>
      </c>
      <c r="H355">
        <f t="shared" si="36"/>
        <v>17.241921067131909</v>
      </c>
      <c r="I355">
        <f t="shared" si="37"/>
        <v>5.181783550292085</v>
      </c>
      <c r="J355">
        <v>1</v>
      </c>
      <c r="K355">
        <f t="shared" si="38"/>
        <v>0</v>
      </c>
      <c r="L355">
        <f t="shared" si="40"/>
        <v>1</v>
      </c>
      <c r="M355">
        <f t="shared" si="39"/>
        <v>0</v>
      </c>
      <c r="N355">
        <f t="shared" si="41"/>
        <v>1</v>
      </c>
    </row>
    <row r="356" spans="1:14" x14ac:dyDescent="0.35">
      <c r="A356">
        <v>1989</v>
      </c>
      <c r="B356">
        <v>0.27000001072883606</v>
      </c>
      <c r="C356">
        <f t="shared" si="35"/>
        <v>-1.3093332802473332</v>
      </c>
      <c r="D356">
        <v>28427980</v>
      </c>
      <c r="E356">
        <v>171</v>
      </c>
      <c r="F356">
        <v>4.6783623695373535</v>
      </c>
      <c r="G356">
        <v>0</v>
      </c>
      <c r="H356">
        <f t="shared" si="36"/>
        <v>17.162884429396946</v>
      </c>
      <c r="I356">
        <f t="shared" si="37"/>
        <v>5.1416635565026603</v>
      </c>
      <c r="J356">
        <v>1</v>
      </c>
      <c r="K356">
        <f t="shared" si="38"/>
        <v>0</v>
      </c>
      <c r="L356">
        <f t="shared" si="40"/>
        <v>1</v>
      </c>
      <c r="M356">
        <f t="shared" si="39"/>
        <v>0</v>
      </c>
      <c r="N356">
        <f t="shared" si="41"/>
        <v>1</v>
      </c>
    </row>
    <row r="357" spans="1:14" x14ac:dyDescent="0.35">
      <c r="A357">
        <v>1987</v>
      </c>
      <c r="B357" t="e">
        <v>#N/A</v>
      </c>
      <c r="C357" t="e">
        <f t="shared" si="35"/>
        <v>#N/A</v>
      </c>
      <c r="D357">
        <v>10000000</v>
      </c>
      <c r="E357">
        <v>80</v>
      </c>
      <c r="F357">
        <v>0</v>
      </c>
      <c r="G357">
        <v>0</v>
      </c>
      <c r="H357">
        <f t="shared" si="36"/>
        <v>16.11809565095832</v>
      </c>
      <c r="I357">
        <f t="shared" si="37"/>
        <v>4.3820266346738812</v>
      </c>
      <c r="J357">
        <v>1</v>
      </c>
      <c r="K357">
        <f t="shared" si="38"/>
        <v>1</v>
      </c>
      <c r="L357">
        <f t="shared" si="40"/>
        <v>1</v>
      </c>
      <c r="M357">
        <f t="shared" si="39"/>
        <v>0</v>
      </c>
      <c r="N357">
        <f t="shared" si="41"/>
        <v>0</v>
      </c>
    </row>
    <row r="358" spans="1:14" x14ac:dyDescent="0.35">
      <c r="A358">
        <v>1988</v>
      </c>
      <c r="B358" t="e">
        <v>#N/A</v>
      </c>
      <c r="C358" t="e">
        <f t="shared" si="35"/>
        <v>#N/A</v>
      </c>
      <c r="D358">
        <v>9000000</v>
      </c>
      <c r="E358">
        <v>70</v>
      </c>
      <c r="F358">
        <v>0</v>
      </c>
      <c r="G358">
        <v>0</v>
      </c>
      <c r="H358">
        <f t="shared" si="36"/>
        <v>16.012735135300492</v>
      </c>
      <c r="I358">
        <f t="shared" si="37"/>
        <v>4.2484952420493594</v>
      </c>
      <c r="J358">
        <v>1</v>
      </c>
      <c r="K358">
        <f t="shared" si="38"/>
        <v>0</v>
      </c>
      <c r="L358">
        <f t="shared" si="40"/>
        <v>1</v>
      </c>
      <c r="M358">
        <f t="shared" si="39"/>
        <v>0</v>
      </c>
      <c r="N358">
        <f t="shared" si="41"/>
        <v>1</v>
      </c>
    </row>
    <row r="359" spans="1:14" x14ac:dyDescent="0.35">
      <c r="A359">
        <v>1989</v>
      </c>
      <c r="B359" t="e">
        <v>#N/A</v>
      </c>
      <c r="C359" t="e">
        <f t="shared" si="35"/>
        <v>#N/A</v>
      </c>
      <c r="D359">
        <v>9500000</v>
      </c>
      <c r="E359">
        <v>65</v>
      </c>
      <c r="F359">
        <v>36.923076629638672</v>
      </c>
      <c r="G359">
        <v>0</v>
      </c>
      <c r="H359">
        <f t="shared" si="36"/>
        <v>16.066802356570768</v>
      </c>
      <c r="I359">
        <f t="shared" si="37"/>
        <v>4.1743872698956368</v>
      </c>
      <c r="J359">
        <v>1</v>
      </c>
      <c r="K359">
        <f t="shared" si="38"/>
        <v>0</v>
      </c>
      <c r="L359">
        <f t="shared" si="40"/>
        <v>1</v>
      </c>
      <c r="M359">
        <f t="shared" si="39"/>
        <v>0</v>
      </c>
      <c r="N359">
        <f t="shared" si="41"/>
        <v>1</v>
      </c>
    </row>
    <row r="360" spans="1:14" x14ac:dyDescent="0.35">
      <c r="A360">
        <v>1987</v>
      </c>
      <c r="B360" t="e">
        <v>#N/A</v>
      </c>
      <c r="C360" t="e">
        <f t="shared" si="35"/>
        <v>#N/A</v>
      </c>
      <c r="D360" t="e">
        <v>#N/A</v>
      </c>
      <c r="E360">
        <v>333</v>
      </c>
      <c r="F360">
        <v>0</v>
      </c>
      <c r="G360">
        <v>0</v>
      </c>
      <c r="H360" t="e">
        <f t="shared" si="36"/>
        <v>#N/A</v>
      </c>
      <c r="I360">
        <f t="shared" si="37"/>
        <v>5.8081424899804439</v>
      </c>
      <c r="J360">
        <v>0</v>
      </c>
      <c r="K360">
        <f t="shared" si="38"/>
        <v>1</v>
      </c>
      <c r="L360">
        <f t="shared" si="40"/>
        <v>0</v>
      </c>
      <c r="M360">
        <f t="shared" si="39"/>
        <v>1</v>
      </c>
      <c r="N360">
        <f t="shared" si="41"/>
        <v>1</v>
      </c>
    </row>
    <row r="361" spans="1:14" x14ac:dyDescent="0.35">
      <c r="A361">
        <v>1988</v>
      </c>
      <c r="B361" t="e">
        <v>#N/A</v>
      </c>
      <c r="C361" t="e">
        <f t="shared" si="35"/>
        <v>#N/A</v>
      </c>
      <c r="D361" t="e">
        <v>#N/A</v>
      </c>
      <c r="E361">
        <v>340</v>
      </c>
      <c r="F361">
        <v>0.56470590829849243</v>
      </c>
      <c r="G361">
        <v>0</v>
      </c>
      <c r="H361" t="e">
        <f t="shared" si="36"/>
        <v>#N/A</v>
      </c>
      <c r="I361">
        <f t="shared" si="37"/>
        <v>5.8289456176102075</v>
      </c>
      <c r="J361">
        <v>0</v>
      </c>
      <c r="K361">
        <f t="shared" si="38"/>
        <v>0</v>
      </c>
      <c r="L361">
        <f t="shared" si="40"/>
        <v>0</v>
      </c>
      <c r="M361">
        <f t="shared" si="39"/>
        <v>1</v>
      </c>
      <c r="N361">
        <f t="shared" si="41"/>
        <v>1</v>
      </c>
    </row>
    <row r="362" spans="1:14" x14ac:dyDescent="0.35">
      <c r="A362">
        <v>1989</v>
      </c>
      <c r="B362" t="e">
        <v>#N/A</v>
      </c>
      <c r="C362" t="e">
        <f t="shared" si="35"/>
        <v>#N/A</v>
      </c>
      <c r="D362" t="e">
        <v>#N/A</v>
      </c>
      <c r="E362">
        <v>337</v>
      </c>
      <c r="F362">
        <v>12</v>
      </c>
      <c r="G362">
        <v>0</v>
      </c>
      <c r="H362" t="e">
        <f t="shared" si="36"/>
        <v>#N/A</v>
      </c>
      <c r="I362">
        <f t="shared" si="37"/>
        <v>5.8200829303523616</v>
      </c>
      <c r="J362">
        <v>0</v>
      </c>
      <c r="K362">
        <f t="shared" si="38"/>
        <v>0</v>
      </c>
      <c r="L362">
        <f t="shared" si="40"/>
        <v>0</v>
      </c>
      <c r="M362">
        <f t="shared" si="39"/>
        <v>1</v>
      </c>
      <c r="N362">
        <f t="shared" si="41"/>
        <v>1</v>
      </c>
    </row>
    <row r="363" spans="1:14" x14ac:dyDescent="0.35">
      <c r="A363">
        <v>1988</v>
      </c>
      <c r="B363" t="e">
        <v>#N/A</v>
      </c>
      <c r="C363" t="e">
        <f t="shared" si="35"/>
        <v>#N/A</v>
      </c>
      <c r="D363">
        <v>15850000</v>
      </c>
      <c r="E363">
        <v>8</v>
      </c>
      <c r="F363">
        <v>5</v>
      </c>
      <c r="G363">
        <v>0</v>
      </c>
      <c r="H363">
        <f t="shared" si="36"/>
        <v>16.578680058287564</v>
      </c>
      <c r="I363">
        <f t="shared" si="37"/>
        <v>2.0794415416798357</v>
      </c>
      <c r="J363">
        <v>0</v>
      </c>
      <c r="K363">
        <f t="shared" si="38"/>
        <v>0</v>
      </c>
      <c r="L363">
        <f t="shared" si="40"/>
        <v>1</v>
      </c>
      <c r="M363">
        <f t="shared" si="39"/>
        <v>1</v>
      </c>
      <c r="N363">
        <f t="shared" si="41"/>
        <v>1</v>
      </c>
    </row>
    <row r="364" spans="1:14" x14ac:dyDescent="0.35">
      <c r="A364">
        <v>1989</v>
      </c>
      <c r="B364" t="e">
        <v>#N/A</v>
      </c>
      <c r="C364" t="e">
        <f t="shared" si="35"/>
        <v>#N/A</v>
      </c>
      <c r="D364">
        <v>2250000</v>
      </c>
      <c r="E364">
        <v>11</v>
      </c>
      <c r="F364">
        <v>75</v>
      </c>
      <c r="G364">
        <v>1</v>
      </c>
      <c r="H364">
        <f t="shared" si="36"/>
        <v>14.626440774180603</v>
      </c>
      <c r="I364">
        <f t="shared" si="37"/>
        <v>2.3978952727983707</v>
      </c>
      <c r="J364">
        <v>0</v>
      </c>
      <c r="K364">
        <f t="shared" si="38"/>
        <v>0</v>
      </c>
      <c r="L364">
        <f t="shared" si="40"/>
        <v>1</v>
      </c>
      <c r="M364">
        <f t="shared" si="39"/>
        <v>1</v>
      </c>
      <c r="N364">
        <f t="shared" si="41"/>
        <v>1</v>
      </c>
    </row>
    <row r="365" spans="1:14" x14ac:dyDescent="0.35">
      <c r="A365">
        <v>1987</v>
      </c>
      <c r="B365" t="e">
        <v>#N/A</v>
      </c>
      <c r="C365" t="e">
        <f t="shared" si="35"/>
        <v>#N/A</v>
      </c>
      <c r="D365" t="e">
        <v>#N/A</v>
      </c>
      <c r="E365">
        <v>5</v>
      </c>
      <c r="F365">
        <v>0</v>
      </c>
      <c r="G365">
        <v>0</v>
      </c>
      <c r="H365" t="e">
        <f t="shared" si="36"/>
        <v>#N/A</v>
      </c>
      <c r="I365">
        <f t="shared" si="37"/>
        <v>1.6094379124341003</v>
      </c>
      <c r="J365">
        <v>1</v>
      </c>
      <c r="K365">
        <f t="shared" si="38"/>
        <v>1</v>
      </c>
      <c r="L365">
        <f t="shared" si="40"/>
        <v>0</v>
      </c>
      <c r="M365">
        <f t="shared" si="39"/>
        <v>0</v>
      </c>
      <c r="N365">
        <f t="shared" si="41"/>
        <v>1</v>
      </c>
    </row>
    <row r="366" spans="1:14" x14ac:dyDescent="0.35">
      <c r="A366">
        <v>1988</v>
      </c>
      <c r="B366" t="e">
        <v>#N/A</v>
      </c>
      <c r="C366" t="e">
        <f t="shared" si="35"/>
        <v>#N/A</v>
      </c>
      <c r="D366" t="e">
        <v>#N/A</v>
      </c>
      <c r="E366">
        <v>5</v>
      </c>
      <c r="F366">
        <v>0</v>
      </c>
      <c r="G366">
        <v>0</v>
      </c>
      <c r="H366" t="e">
        <f t="shared" si="36"/>
        <v>#N/A</v>
      </c>
      <c r="I366">
        <f t="shared" si="37"/>
        <v>1.6094379124341003</v>
      </c>
      <c r="J366">
        <v>1</v>
      </c>
      <c r="K366">
        <f t="shared" si="38"/>
        <v>0</v>
      </c>
      <c r="L366">
        <f t="shared" si="40"/>
        <v>0</v>
      </c>
      <c r="M366">
        <f t="shared" si="39"/>
        <v>0</v>
      </c>
      <c r="N366">
        <f t="shared" si="41"/>
        <v>1</v>
      </c>
    </row>
    <row r="367" spans="1:14" x14ac:dyDescent="0.35">
      <c r="A367">
        <v>1989</v>
      </c>
      <c r="B367" t="e">
        <v>#N/A</v>
      </c>
      <c r="C367" t="e">
        <f t="shared" si="35"/>
        <v>#N/A</v>
      </c>
      <c r="D367" t="e">
        <v>#N/A</v>
      </c>
      <c r="E367">
        <v>5</v>
      </c>
      <c r="F367">
        <v>9</v>
      </c>
      <c r="G367">
        <v>0</v>
      </c>
      <c r="H367" t="e">
        <f t="shared" si="36"/>
        <v>#N/A</v>
      </c>
      <c r="I367">
        <f t="shared" si="37"/>
        <v>1.6094379124341003</v>
      </c>
      <c r="J367">
        <v>1</v>
      </c>
      <c r="K367">
        <f t="shared" si="38"/>
        <v>0</v>
      </c>
      <c r="L367">
        <f t="shared" si="40"/>
        <v>0</v>
      </c>
      <c r="M367">
        <f t="shared" si="39"/>
        <v>0</v>
      </c>
      <c r="N367">
        <f t="shared" si="41"/>
        <v>1</v>
      </c>
    </row>
    <row r="368" spans="1:14" x14ac:dyDescent="0.35">
      <c r="A368">
        <v>1988</v>
      </c>
      <c r="B368">
        <v>0.85000002384185791</v>
      </c>
      <c r="C368">
        <f t="shared" si="35"/>
        <v>-0.16251890144853071</v>
      </c>
      <c r="D368">
        <v>19270000</v>
      </c>
      <c r="E368">
        <v>264</v>
      </c>
      <c r="F368">
        <v>0.27272728085517883</v>
      </c>
      <c r="G368">
        <v>0</v>
      </c>
      <c r="H368">
        <f t="shared" si="36"/>
        <v>16.774060040390548</v>
      </c>
      <c r="I368">
        <f t="shared" si="37"/>
        <v>5.575949103146316</v>
      </c>
      <c r="J368">
        <v>0</v>
      </c>
      <c r="K368">
        <f t="shared" si="38"/>
        <v>0</v>
      </c>
      <c r="L368">
        <f t="shared" si="40"/>
        <v>1</v>
      </c>
      <c r="M368">
        <f t="shared" si="39"/>
        <v>1</v>
      </c>
      <c r="N368">
        <f t="shared" si="41"/>
        <v>1</v>
      </c>
    </row>
    <row r="369" spans="1:14" x14ac:dyDescent="0.35">
      <c r="A369">
        <v>1989</v>
      </c>
      <c r="B369">
        <v>0.88999998569488525</v>
      </c>
      <c r="C369">
        <f t="shared" si="35"/>
        <v>-0.1165338323291143</v>
      </c>
      <c r="D369">
        <v>22220000</v>
      </c>
      <c r="E369">
        <v>302</v>
      </c>
      <c r="F369">
        <v>44</v>
      </c>
      <c r="G369">
        <v>0</v>
      </c>
      <c r="H369">
        <f t="shared" si="36"/>
        <v>16.916503342175758</v>
      </c>
      <c r="I369">
        <f t="shared" si="37"/>
        <v>5.7104270173748697</v>
      </c>
      <c r="J369">
        <v>0</v>
      </c>
      <c r="K369">
        <f t="shared" si="38"/>
        <v>0</v>
      </c>
      <c r="L369">
        <f t="shared" si="40"/>
        <v>1</v>
      </c>
      <c r="M369">
        <f t="shared" si="39"/>
        <v>1</v>
      </c>
      <c r="N369">
        <f t="shared" si="41"/>
        <v>1</v>
      </c>
    </row>
    <row r="370" spans="1:14" x14ac:dyDescent="0.35">
      <c r="A370">
        <v>1988</v>
      </c>
      <c r="B370" t="e">
        <v>#N/A</v>
      </c>
      <c r="C370" t="e">
        <f t="shared" si="35"/>
        <v>#N/A</v>
      </c>
      <c r="D370">
        <v>750000</v>
      </c>
      <c r="E370">
        <v>9</v>
      </c>
      <c r="F370">
        <v>20</v>
      </c>
      <c r="G370">
        <v>0</v>
      </c>
      <c r="H370">
        <f t="shared" si="36"/>
        <v>13.527828485512494</v>
      </c>
      <c r="I370">
        <f t="shared" si="37"/>
        <v>2.1972245773362196</v>
      </c>
      <c r="J370">
        <v>0</v>
      </c>
      <c r="K370">
        <f t="shared" si="38"/>
        <v>0</v>
      </c>
      <c r="L370">
        <f t="shared" si="40"/>
        <v>1</v>
      </c>
      <c r="M370">
        <f t="shared" si="39"/>
        <v>1</v>
      </c>
      <c r="N370">
        <f t="shared" si="41"/>
        <v>1</v>
      </c>
    </row>
    <row r="371" spans="1:14" x14ac:dyDescent="0.35">
      <c r="A371">
        <v>1989</v>
      </c>
      <c r="B371" t="e">
        <v>#N/A</v>
      </c>
      <c r="C371" t="e">
        <f t="shared" si="35"/>
        <v>#N/A</v>
      </c>
      <c r="D371">
        <v>1000000</v>
      </c>
      <c r="E371">
        <v>12</v>
      </c>
      <c r="F371">
        <v>55</v>
      </c>
      <c r="G371">
        <v>0</v>
      </c>
      <c r="H371">
        <f t="shared" si="36"/>
        <v>13.815510557964274</v>
      </c>
      <c r="I371">
        <f t="shared" si="37"/>
        <v>2.4849066497880004</v>
      </c>
      <c r="J371">
        <v>0</v>
      </c>
      <c r="K371">
        <f t="shared" si="38"/>
        <v>0</v>
      </c>
      <c r="L371">
        <f t="shared" si="40"/>
        <v>1</v>
      </c>
      <c r="M371">
        <f t="shared" si="39"/>
        <v>1</v>
      </c>
      <c r="N371">
        <f t="shared" si="41"/>
        <v>1</v>
      </c>
    </row>
    <row r="372" spans="1:14" x14ac:dyDescent="0.35">
      <c r="A372">
        <v>1987</v>
      </c>
      <c r="B372" t="e">
        <v>#N/A</v>
      </c>
      <c r="C372" t="e">
        <f t="shared" si="35"/>
        <v>#N/A</v>
      </c>
      <c r="D372">
        <v>5845000</v>
      </c>
      <c r="E372">
        <v>60</v>
      </c>
      <c r="F372" t="e">
        <v>#N/A</v>
      </c>
      <c r="G372">
        <v>0</v>
      </c>
      <c r="H372">
        <f t="shared" si="36"/>
        <v>15.581097152888306</v>
      </c>
      <c r="I372">
        <f t="shared" si="37"/>
        <v>4.0943445622221004</v>
      </c>
      <c r="J372">
        <v>0</v>
      </c>
      <c r="K372">
        <f t="shared" si="38"/>
        <v>1</v>
      </c>
      <c r="L372">
        <f t="shared" si="40"/>
        <v>0</v>
      </c>
      <c r="M372">
        <f t="shared" si="39"/>
        <v>1</v>
      </c>
      <c r="N372">
        <f t="shared" si="41"/>
        <v>1</v>
      </c>
    </row>
    <row r="373" spans="1:14" x14ac:dyDescent="0.35">
      <c r="A373">
        <v>1988</v>
      </c>
      <c r="B373" t="e">
        <v>#N/A</v>
      </c>
      <c r="C373" t="e">
        <f t="shared" si="35"/>
        <v>#N/A</v>
      </c>
      <c r="D373">
        <v>6927000</v>
      </c>
      <c r="E373">
        <v>71</v>
      </c>
      <c r="F373" t="e">
        <v>#N/A</v>
      </c>
      <c r="G373">
        <v>1</v>
      </c>
      <c r="H373">
        <f t="shared" si="36"/>
        <v>15.750937377004743</v>
      </c>
      <c r="I373">
        <f t="shared" si="37"/>
        <v>4.2626798770413155</v>
      </c>
      <c r="J373">
        <v>0</v>
      </c>
      <c r="K373">
        <f t="shared" si="38"/>
        <v>0</v>
      </c>
      <c r="L373">
        <f t="shared" si="40"/>
        <v>0</v>
      </c>
      <c r="M373">
        <f t="shared" si="39"/>
        <v>1</v>
      </c>
      <c r="N373">
        <f t="shared" si="41"/>
        <v>1</v>
      </c>
    </row>
    <row r="374" spans="1:14" x14ac:dyDescent="0.35">
      <c r="A374">
        <v>1989</v>
      </c>
      <c r="B374" t="e">
        <v>#N/A</v>
      </c>
      <c r="C374" t="e">
        <f t="shared" si="35"/>
        <v>#N/A</v>
      </c>
      <c r="D374">
        <v>11012000</v>
      </c>
      <c r="E374">
        <v>97</v>
      </c>
      <c r="F374" t="e">
        <v>#N/A</v>
      </c>
      <c r="G374">
        <v>0</v>
      </c>
      <c r="H374">
        <f t="shared" si="36"/>
        <v>16.214496145244635</v>
      </c>
      <c r="I374">
        <f t="shared" si="37"/>
        <v>4.5747109785033828</v>
      </c>
      <c r="J374">
        <v>0</v>
      </c>
      <c r="K374">
        <f t="shared" si="38"/>
        <v>0</v>
      </c>
      <c r="L374">
        <f t="shared" si="40"/>
        <v>0</v>
      </c>
      <c r="M374">
        <f t="shared" si="39"/>
        <v>1</v>
      </c>
      <c r="N374">
        <f t="shared" si="41"/>
        <v>1</v>
      </c>
    </row>
    <row r="375" spans="1:14" x14ac:dyDescent="0.35">
      <c r="A375">
        <v>1987</v>
      </c>
      <c r="B375" t="e">
        <v>#N/A</v>
      </c>
      <c r="C375" t="e">
        <f t="shared" si="35"/>
        <v>#N/A</v>
      </c>
      <c r="D375" t="e">
        <v>#N/A</v>
      </c>
      <c r="E375">
        <v>60</v>
      </c>
      <c r="F375">
        <v>40</v>
      </c>
      <c r="G375">
        <v>0</v>
      </c>
      <c r="H375" t="e">
        <f t="shared" si="36"/>
        <v>#N/A</v>
      </c>
      <c r="I375">
        <f t="shared" si="37"/>
        <v>4.0943445622221004</v>
      </c>
      <c r="J375">
        <v>0</v>
      </c>
      <c r="K375">
        <f t="shared" si="38"/>
        <v>1</v>
      </c>
      <c r="L375">
        <f t="shared" si="40"/>
        <v>0</v>
      </c>
      <c r="M375">
        <f t="shared" si="39"/>
        <v>1</v>
      </c>
      <c r="N375">
        <f t="shared" si="41"/>
        <v>1</v>
      </c>
    </row>
    <row r="376" spans="1:14" x14ac:dyDescent="0.35">
      <c r="A376">
        <v>1988</v>
      </c>
      <c r="B376" t="e">
        <v>#N/A</v>
      </c>
      <c r="C376" t="e">
        <f t="shared" si="35"/>
        <v>#N/A</v>
      </c>
      <c r="D376" t="e">
        <v>#N/A</v>
      </c>
      <c r="E376">
        <v>69</v>
      </c>
      <c r="F376">
        <v>50</v>
      </c>
      <c r="G376">
        <v>0</v>
      </c>
      <c r="H376" t="e">
        <f t="shared" si="36"/>
        <v>#N/A</v>
      </c>
      <c r="I376">
        <f t="shared" si="37"/>
        <v>4.2341065045972597</v>
      </c>
      <c r="J376">
        <v>0</v>
      </c>
      <c r="K376">
        <f t="shared" si="38"/>
        <v>0</v>
      </c>
      <c r="L376">
        <f t="shared" si="40"/>
        <v>0</v>
      </c>
      <c r="M376">
        <f t="shared" si="39"/>
        <v>1</v>
      </c>
      <c r="N376">
        <f t="shared" si="41"/>
        <v>1</v>
      </c>
    </row>
    <row r="377" spans="1:14" x14ac:dyDescent="0.35">
      <c r="A377">
        <v>1989</v>
      </c>
      <c r="B377" t="e">
        <v>#N/A</v>
      </c>
      <c r="C377" t="e">
        <f t="shared" si="35"/>
        <v>#N/A</v>
      </c>
      <c r="D377" t="e">
        <v>#N/A</v>
      </c>
      <c r="E377">
        <v>78</v>
      </c>
      <c r="F377">
        <v>50</v>
      </c>
      <c r="G377">
        <v>0</v>
      </c>
      <c r="H377" t="e">
        <f t="shared" si="36"/>
        <v>#N/A</v>
      </c>
      <c r="I377">
        <f t="shared" si="37"/>
        <v>4.3567088266895917</v>
      </c>
      <c r="J377">
        <v>0</v>
      </c>
      <c r="K377">
        <f t="shared" si="38"/>
        <v>0</v>
      </c>
      <c r="L377">
        <f t="shared" si="40"/>
        <v>0</v>
      </c>
      <c r="M377">
        <f t="shared" si="39"/>
        <v>1</v>
      </c>
      <c r="N377">
        <f t="shared" si="41"/>
        <v>1</v>
      </c>
    </row>
    <row r="378" spans="1:14" x14ac:dyDescent="0.35">
      <c r="A378">
        <v>1987</v>
      </c>
      <c r="B378" t="e">
        <v>#N/A</v>
      </c>
      <c r="C378" t="e">
        <f t="shared" si="35"/>
        <v>#N/A</v>
      </c>
      <c r="D378">
        <v>2700000</v>
      </c>
      <c r="E378">
        <v>27</v>
      </c>
      <c r="F378">
        <v>0</v>
      </c>
      <c r="G378">
        <v>0</v>
      </c>
      <c r="H378">
        <f t="shared" si="36"/>
        <v>14.808762330974558</v>
      </c>
      <c r="I378">
        <f t="shared" si="37"/>
        <v>3.2958368660043291</v>
      </c>
      <c r="J378">
        <v>1</v>
      </c>
      <c r="K378">
        <f t="shared" si="38"/>
        <v>1</v>
      </c>
      <c r="L378">
        <f t="shared" si="40"/>
        <v>1</v>
      </c>
      <c r="M378">
        <f t="shared" si="39"/>
        <v>0</v>
      </c>
      <c r="N378">
        <f t="shared" si="41"/>
        <v>0</v>
      </c>
    </row>
    <row r="379" spans="1:14" x14ac:dyDescent="0.35">
      <c r="A379">
        <v>1988</v>
      </c>
      <c r="B379" t="e">
        <v>#N/A</v>
      </c>
      <c r="C379" t="e">
        <f t="shared" si="35"/>
        <v>#N/A</v>
      </c>
      <c r="D379">
        <v>2800000</v>
      </c>
      <c r="E379">
        <v>27</v>
      </c>
      <c r="F379">
        <v>0</v>
      </c>
      <c r="G379">
        <v>1</v>
      </c>
      <c r="H379">
        <f t="shared" si="36"/>
        <v>14.845129975145433</v>
      </c>
      <c r="I379">
        <f t="shared" si="37"/>
        <v>3.2958368660043291</v>
      </c>
      <c r="J379">
        <v>1</v>
      </c>
      <c r="K379">
        <f t="shared" si="38"/>
        <v>0</v>
      </c>
      <c r="L379">
        <f t="shared" si="40"/>
        <v>1</v>
      </c>
      <c r="M379">
        <f t="shared" si="39"/>
        <v>0</v>
      </c>
      <c r="N379">
        <f t="shared" si="41"/>
        <v>1</v>
      </c>
    </row>
    <row r="380" spans="1:14" x14ac:dyDescent="0.35">
      <c r="A380">
        <v>1989</v>
      </c>
      <c r="B380" t="e">
        <v>#N/A</v>
      </c>
      <c r="C380" t="e">
        <f t="shared" si="35"/>
        <v>#N/A</v>
      </c>
      <c r="D380">
        <v>2800000</v>
      </c>
      <c r="E380">
        <v>27</v>
      </c>
      <c r="F380">
        <v>12</v>
      </c>
      <c r="G380">
        <v>0</v>
      </c>
      <c r="H380">
        <f t="shared" si="36"/>
        <v>14.845129975145433</v>
      </c>
      <c r="I380">
        <f t="shared" si="37"/>
        <v>3.2958368660043291</v>
      </c>
      <c r="J380">
        <v>1</v>
      </c>
      <c r="K380">
        <f t="shared" si="38"/>
        <v>0</v>
      </c>
      <c r="L380">
        <f t="shared" si="40"/>
        <v>1</v>
      </c>
      <c r="M380">
        <f t="shared" si="39"/>
        <v>0</v>
      </c>
      <c r="N380">
        <f t="shared" si="41"/>
        <v>1</v>
      </c>
    </row>
    <row r="381" spans="1:14" x14ac:dyDescent="0.35">
      <c r="A381">
        <v>1988</v>
      </c>
      <c r="B381" t="e">
        <v>#N/A</v>
      </c>
      <c r="C381" t="e">
        <f t="shared" si="35"/>
        <v>#N/A</v>
      </c>
      <c r="D381">
        <v>4327519</v>
      </c>
      <c r="E381">
        <v>53</v>
      </c>
      <c r="F381">
        <v>7.5471696853637695</v>
      </c>
      <c r="G381">
        <v>0</v>
      </c>
      <c r="H381">
        <f t="shared" si="36"/>
        <v>15.280504956548571</v>
      </c>
      <c r="I381">
        <f t="shared" si="37"/>
        <v>3.970291913552122</v>
      </c>
      <c r="J381">
        <v>0</v>
      </c>
      <c r="K381">
        <f t="shared" si="38"/>
        <v>0</v>
      </c>
      <c r="L381">
        <f t="shared" si="40"/>
        <v>1</v>
      </c>
      <c r="M381">
        <f t="shared" si="39"/>
        <v>1</v>
      </c>
      <c r="N381">
        <f t="shared" si="41"/>
        <v>1</v>
      </c>
    </row>
    <row r="382" spans="1:14" x14ac:dyDescent="0.35">
      <c r="A382">
        <v>1989</v>
      </c>
      <c r="B382" t="e">
        <v>#N/A</v>
      </c>
      <c r="C382" t="e">
        <f t="shared" si="35"/>
        <v>#N/A</v>
      </c>
      <c r="D382">
        <v>8533205</v>
      </c>
      <c r="E382">
        <v>62</v>
      </c>
      <c r="F382">
        <v>3.2258064746856689</v>
      </c>
      <c r="G382">
        <v>1</v>
      </c>
      <c r="H382">
        <f t="shared" si="36"/>
        <v>15.959475581606094</v>
      </c>
      <c r="I382">
        <f t="shared" si="37"/>
        <v>4.1271343850450917</v>
      </c>
      <c r="J382">
        <v>0</v>
      </c>
      <c r="K382">
        <f t="shared" si="38"/>
        <v>0</v>
      </c>
      <c r="L382">
        <f t="shared" si="40"/>
        <v>1</v>
      </c>
      <c r="M382">
        <f t="shared" si="39"/>
        <v>1</v>
      </c>
      <c r="N382">
        <f t="shared" si="41"/>
        <v>1</v>
      </c>
    </row>
    <row r="383" spans="1:14" x14ac:dyDescent="0.35">
      <c r="A383">
        <v>1987</v>
      </c>
      <c r="B383">
        <v>0.5</v>
      </c>
      <c r="C383">
        <f t="shared" si="35"/>
        <v>-0.69314718055994529</v>
      </c>
      <c r="D383">
        <v>8000000</v>
      </c>
      <c r="E383">
        <v>40</v>
      </c>
      <c r="F383">
        <v>0</v>
      </c>
      <c r="G383">
        <v>0</v>
      </c>
      <c r="H383">
        <f t="shared" si="36"/>
        <v>15.89495209964411</v>
      </c>
      <c r="I383">
        <f t="shared" si="37"/>
        <v>3.6888794541139363</v>
      </c>
      <c r="J383">
        <v>1</v>
      </c>
      <c r="K383">
        <f t="shared" si="38"/>
        <v>1</v>
      </c>
      <c r="L383">
        <f t="shared" si="40"/>
        <v>1</v>
      </c>
      <c r="M383">
        <f t="shared" si="39"/>
        <v>0</v>
      </c>
      <c r="N383">
        <f t="shared" si="41"/>
        <v>0</v>
      </c>
    </row>
    <row r="384" spans="1:14" x14ac:dyDescent="0.35">
      <c r="A384">
        <v>1988</v>
      </c>
      <c r="B384">
        <v>0.5899999737739563</v>
      </c>
      <c r="C384">
        <f t="shared" si="35"/>
        <v>-0.52763278653329448</v>
      </c>
      <c r="D384">
        <v>8500000</v>
      </c>
      <c r="E384">
        <v>40</v>
      </c>
      <c r="F384">
        <v>0</v>
      </c>
      <c r="G384">
        <v>0</v>
      </c>
      <c r="H384">
        <f t="shared" si="36"/>
        <v>15.955576721460545</v>
      </c>
      <c r="I384">
        <f t="shared" si="37"/>
        <v>3.6888794541139363</v>
      </c>
      <c r="J384">
        <v>1</v>
      </c>
      <c r="K384">
        <f t="shared" si="38"/>
        <v>0</v>
      </c>
      <c r="L384">
        <f t="shared" si="40"/>
        <v>1</v>
      </c>
      <c r="M384">
        <f t="shared" si="39"/>
        <v>0</v>
      </c>
      <c r="N384">
        <f t="shared" si="41"/>
        <v>1</v>
      </c>
    </row>
    <row r="385" spans="1:14" x14ac:dyDescent="0.35">
      <c r="A385">
        <v>1989</v>
      </c>
      <c r="B385">
        <v>0.44999998807907104</v>
      </c>
      <c r="C385">
        <f t="shared" si="35"/>
        <v>-0.79850772270872517</v>
      </c>
      <c r="D385">
        <v>10000000</v>
      </c>
      <c r="E385">
        <v>60</v>
      </c>
      <c r="F385">
        <v>0</v>
      </c>
      <c r="G385">
        <v>1</v>
      </c>
      <c r="H385">
        <f t="shared" si="36"/>
        <v>16.11809565095832</v>
      </c>
      <c r="I385">
        <f t="shared" si="37"/>
        <v>4.0943445622221004</v>
      </c>
      <c r="J385">
        <v>1</v>
      </c>
      <c r="K385">
        <f t="shared" si="38"/>
        <v>0</v>
      </c>
      <c r="L385">
        <f t="shared" si="40"/>
        <v>1</v>
      </c>
      <c r="M385">
        <f t="shared" si="39"/>
        <v>0</v>
      </c>
      <c r="N385">
        <f t="shared" si="41"/>
        <v>1</v>
      </c>
    </row>
    <row r="386" spans="1:14" x14ac:dyDescent="0.35">
      <c r="A386">
        <v>1987</v>
      </c>
      <c r="B386">
        <v>5</v>
      </c>
      <c r="C386">
        <f t="shared" ref="C386:C449" si="42">LN(B386)</f>
        <v>1.6094379124341003</v>
      </c>
      <c r="D386">
        <v>10000000</v>
      </c>
      <c r="E386">
        <v>100</v>
      </c>
      <c r="F386">
        <v>3.5</v>
      </c>
      <c r="G386">
        <v>0</v>
      </c>
      <c r="H386">
        <f t="shared" ref="H386:H449" si="43">LN(D386)</f>
        <v>16.11809565095832</v>
      </c>
      <c r="I386">
        <f t="shared" ref="I386:I449" si="44">LN(E386)</f>
        <v>4.6051701859880918</v>
      </c>
      <c r="J386">
        <v>1</v>
      </c>
      <c r="K386">
        <f t="shared" ref="K386:K449" si="45">IF(A386=1987,1,0)</f>
        <v>1</v>
      </c>
      <c r="L386">
        <f t="shared" si="40"/>
        <v>1</v>
      </c>
      <c r="M386">
        <f t="shared" ref="M386:M449" si="46">IF(J386=0,1,0)</f>
        <v>0</v>
      </c>
      <c r="N386">
        <f t="shared" si="41"/>
        <v>0</v>
      </c>
    </row>
    <row r="387" spans="1:14" x14ac:dyDescent="0.35">
      <c r="A387">
        <v>1988</v>
      </c>
      <c r="B387">
        <v>4</v>
      </c>
      <c r="C387">
        <f t="shared" si="42"/>
        <v>1.3862943611198906</v>
      </c>
      <c r="D387">
        <v>12000000</v>
      </c>
      <c r="E387">
        <v>125</v>
      </c>
      <c r="F387">
        <v>4.1999998092651367</v>
      </c>
      <c r="G387">
        <v>0</v>
      </c>
      <c r="H387">
        <f t="shared" si="43"/>
        <v>16.300417207752275</v>
      </c>
      <c r="I387">
        <f t="shared" si="44"/>
        <v>4.8283137373023015</v>
      </c>
      <c r="J387">
        <v>1</v>
      </c>
      <c r="K387">
        <f t="shared" si="45"/>
        <v>0</v>
      </c>
      <c r="L387">
        <f t="shared" ref="L387:L450" si="47">IF(ISNUMBER(SUM(F387:I387)),1,0)</f>
        <v>1</v>
      </c>
      <c r="M387">
        <f t="shared" si="46"/>
        <v>0</v>
      </c>
      <c r="N387">
        <f t="shared" ref="N387:N450" si="48">IF(SUM(K387:L387)=COUNT(K387:L387),0,1)</f>
        <v>1</v>
      </c>
    </row>
    <row r="388" spans="1:14" x14ac:dyDescent="0.35">
      <c r="A388">
        <v>1989</v>
      </c>
      <c r="B388">
        <v>3</v>
      </c>
      <c r="C388">
        <f t="shared" si="42"/>
        <v>1.0986122886681098</v>
      </c>
      <c r="D388">
        <v>48000000</v>
      </c>
      <c r="E388">
        <v>290</v>
      </c>
      <c r="F388">
        <v>17</v>
      </c>
      <c r="G388">
        <v>1</v>
      </c>
      <c r="H388">
        <f t="shared" si="43"/>
        <v>17.686711568872166</v>
      </c>
      <c r="I388">
        <f t="shared" si="44"/>
        <v>5.6698809229805196</v>
      </c>
      <c r="J388">
        <v>1</v>
      </c>
      <c r="K388">
        <f t="shared" si="45"/>
        <v>0</v>
      </c>
      <c r="L388">
        <f t="shared" si="47"/>
        <v>1</v>
      </c>
      <c r="M388">
        <f t="shared" si="46"/>
        <v>0</v>
      </c>
      <c r="N388">
        <f t="shared" si="48"/>
        <v>1</v>
      </c>
    </row>
    <row r="389" spans="1:14" x14ac:dyDescent="0.35">
      <c r="A389">
        <v>1987</v>
      </c>
      <c r="B389" t="e">
        <v>#N/A</v>
      </c>
      <c r="C389" t="e">
        <f t="shared" si="42"/>
        <v>#N/A</v>
      </c>
      <c r="D389" t="e">
        <v>#N/A</v>
      </c>
      <c r="E389" t="e">
        <v>#N/A</v>
      </c>
      <c r="F389" t="e">
        <v>#N/A</v>
      </c>
      <c r="G389">
        <v>0</v>
      </c>
      <c r="H389" t="e">
        <f t="shared" si="43"/>
        <v>#N/A</v>
      </c>
      <c r="I389" t="e">
        <f t="shared" si="44"/>
        <v>#N/A</v>
      </c>
      <c r="J389">
        <v>0</v>
      </c>
      <c r="K389">
        <f t="shared" si="45"/>
        <v>1</v>
      </c>
      <c r="L389">
        <f t="shared" si="47"/>
        <v>0</v>
      </c>
      <c r="M389">
        <f t="shared" si="46"/>
        <v>1</v>
      </c>
      <c r="N389">
        <f t="shared" si="48"/>
        <v>1</v>
      </c>
    </row>
    <row r="390" spans="1:14" x14ac:dyDescent="0.35">
      <c r="A390">
        <v>1988</v>
      </c>
      <c r="B390" t="e">
        <v>#N/A</v>
      </c>
      <c r="C390" t="e">
        <f t="shared" si="42"/>
        <v>#N/A</v>
      </c>
      <c r="D390" t="e">
        <v>#N/A</v>
      </c>
      <c r="E390" t="e">
        <v>#N/A</v>
      </c>
      <c r="F390" t="e">
        <v>#N/A</v>
      </c>
      <c r="G390">
        <v>0</v>
      </c>
      <c r="H390" t="e">
        <f t="shared" si="43"/>
        <v>#N/A</v>
      </c>
      <c r="I390" t="e">
        <f t="shared" si="44"/>
        <v>#N/A</v>
      </c>
      <c r="J390">
        <v>0</v>
      </c>
      <c r="K390">
        <f t="shared" si="45"/>
        <v>0</v>
      </c>
      <c r="L390">
        <f t="shared" si="47"/>
        <v>0</v>
      </c>
      <c r="M390">
        <f t="shared" si="46"/>
        <v>1</v>
      </c>
      <c r="N390">
        <f t="shared" si="48"/>
        <v>1</v>
      </c>
    </row>
    <row r="391" spans="1:14" x14ac:dyDescent="0.35">
      <c r="A391">
        <v>1989</v>
      </c>
      <c r="B391" t="e">
        <v>#N/A</v>
      </c>
      <c r="C391" t="e">
        <f t="shared" si="42"/>
        <v>#N/A</v>
      </c>
      <c r="D391">
        <v>1000000</v>
      </c>
      <c r="E391">
        <v>9</v>
      </c>
      <c r="F391">
        <v>0</v>
      </c>
      <c r="G391">
        <v>1</v>
      </c>
      <c r="H391">
        <f t="shared" si="43"/>
        <v>13.815510557964274</v>
      </c>
      <c r="I391">
        <f t="shared" si="44"/>
        <v>2.1972245773362196</v>
      </c>
      <c r="J391">
        <v>0</v>
      </c>
      <c r="K391">
        <f t="shared" si="45"/>
        <v>0</v>
      </c>
      <c r="L391">
        <f t="shared" si="47"/>
        <v>1</v>
      </c>
      <c r="M391">
        <f t="shared" si="46"/>
        <v>1</v>
      </c>
      <c r="N391">
        <f t="shared" si="48"/>
        <v>1</v>
      </c>
    </row>
    <row r="392" spans="1:14" x14ac:dyDescent="0.35">
      <c r="A392">
        <v>1987</v>
      </c>
      <c r="B392" t="e">
        <v>#N/A</v>
      </c>
      <c r="C392" t="e">
        <f t="shared" si="42"/>
        <v>#N/A</v>
      </c>
      <c r="D392" t="e">
        <v>#N/A</v>
      </c>
      <c r="E392" t="e">
        <v>#N/A</v>
      </c>
      <c r="F392" t="e">
        <v>#N/A</v>
      </c>
      <c r="G392">
        <v>0</v>
      </c>
      <c r="H392" t="e">
        <f t="shared" si="43"/>
        <v>#N/A</v>
      </c>
      <c r="I392" t="e">
        <f t="shared" si="44"/>
        <v>#N/A</v>
      </c>
      <c r="J392">
        <v>0</v>
      </c>
      <c r="K392">
        <f t="shared" si="45"/>
        <v>1</v>
      </c>
      <c r="L392">
        <f t="shared" si="47"/>
        <v>0</v>
      </c>
      <c r="M392">
        <f t="shared" si="46"/>
        <v>1</v>
      </c>
      <c r="N392">
        <f t="shared" si="48"/>
        <v>1</v>
      </c>
    </row>
    <row r="393" spans="1:14" x14ac:dyDescent="0.35">
      <c r="A393">
        <v>1988</v>
      </c>
      <c r="B393" t="e">
        <v>#N/A</v>
      </c>
      <c r="C393" t="e">
        <f t="shared" si="42"/>
        <v>#N/A</v>
      </c>
      <c r="D393" t="e">
        <v>#N/A</v>
      </c>
      <c r="E393" t="e">
        <v>#N/A</v>
      </c>
      <c r="F393" t="e">
        <v>#N/A</v>
      </c>
      <c r="G393">
        <v>0</v>
      </c>
      <c r="H393" t="e">
        <f t="shared" si="43"/>
        <v>#N/A</v>
      </c>
      <c r="I393" t="e">
        <f t="shared" si="44"/>
        <v>#N/A</v>
      </c>
      <c r="J393">
        <v>0</v>
      </c>
      <c r="K393">
        <f t="shared" si="45"/>
        <v>0</v>
      </c>
      <c r="L393">
        <f t="shared" si="47"/>
        <v>0</v>
      </c>
      <c r="M393">
        <f t="shared" si="46"/>
        <v>1</v>
      </c>
      <c r="N393">
        <f t="shared" si="48"/>
        <v>1</v>
      </c>
    </row>
    <row r="394" spans="1:14" x14ac:dyDescent="0.35">
      <c r="A394">
        <v>1989</v>
      </c>
      <c r="B394" t="e">
        <v>#N/A</v>
      </c>
      <c r="C394" t="e">
        <f t="shared" si="42"/>
        <v>#N/A</v>
      </c>
      <c r="D394" t="e">
        <v>#N/A</v>
      </c>
      <c r="E394" t="e">
        <v>#N/A</v>
      </c>
      <c r="F394" t="e">
        <v>#N/A</v>
      </c>
      <c r="G394">
        <v>1</v>
      </c>
      <c r="H394" t="e">
        <f t="shared" si="43"/>
        <v>#N/A</v>
      </c>
      <c r="I394" t="e">
        <f t="shared" si="44"/>
        <v>#N/A</v>
      </c>
      <c r="J394">
        <v>0</v>
      </c>
      <c r="K394">
        <f t="shared" si="45"/>
        <v>0</v>
      </c>
      <c r="L394">
        <f t="shared" si="47"/>
        <v>0</v>
      </c>
      <c r="M394">
        <f t="shared" si="46"/>
        <v>1</v>
      </c>
      <c r="N394">
        <f t="shared" si="48"/>
        <v>1</v>
      </c>
    </row>
    <row r="395" spans="1:14" x14ac:dyDescent="0.35">
      <c r="A395">
        <v>1987</v>
      </c>
      <c r="B395" t="e">
        <v>#N/A</v>
      </c>
      <c r="C395" t="e">
        <f t="shared" si="42"/>
        <v>#N/A</v>
      </c>
      <c r="D395" t="e">
        <v>#N/A</v>
      </c>
      <c r="E395">
        <v>12</v>
      </c>
      <c r="F395">
        <v>0</v>
      </c>
      <c r="G395">
        <v>0</v>
      </c>
      <c r="H395" t="e">
        <f t="shared" si="43"/>
        <v>#N/A</v>
      </c>
      <c r="I395">
        <f t="shared" si="44"/>
        <v>2.4849066497880004</v>
      </c>
      <c r="J395">
        <v>0</v>
      </c>
      <c r="K395">
        <f t="shared" si="45"/>
        <v>1</v>
      </c>
      <c r="L395">
        <f t="shared" si="47"/>
        <v>0</v>
      </c>
      <c r="M395">
        <f t="shared" si="46"/>
        <v>1</v>
      </c>
      <c r="N395">
        <f t="shared" si="48"/>
        <v>1</v>
      </c>
    </row>
    <row r="396" spans="1:14" x14ac:dyDescent="0.35">
      <c r="A396">
        <v>1988</v>
      </c>
      <c r="B396" t="e">
        <v>#N/A</v>
      </c>
      <c r="C396" t="e">
        <f t="shared" si="42"/>
        <v>#N/A</v>
      </c>
      <c r="D396" t="e">
        <v>#N/A</v>
      </c>
      <c r="E396">
        <v>14</v>
      </c>
      <c r="F396">
        <v>0</v>
      </c>
      <c r="G396">
        <v>0</v>
      </c>
      <c r="H396" t="e">
        <f t="shared" si="43"/>
        <v>#N/A</v>
      </c>
      <c r="I396">
        <f t="shared" si="44"/>
        <v>2.6390573296152584</v>
      </c>
      <c r="J396">
        <v>0</v>
      </c>
      <c r="K396">
        <f t="shared" si="45"/>
        <v>0</v>
      </c>
      <c r="L396">
        <f t="shared" si="47"/>
        <v>0</v>
      </c>
      <c r="M396">
        <f t="shared" si="46"/>
        <v>1</v>
      </c>
      <c r="N396">
        <f t="shared" si="48"/>
        <v>1</v>
      </c>
    </row>
    <row r="397" spans="1:14" x14ac:dyDescent="0.35">
      <c r="A397">
        <v>1989</v>
      </c>
      <c r="B397" t="e">
        <v>#N/A</v>
      </c>
      <c r="C397" t="e">
        <f t="shared" si="42"/>
        <v>#N/A</v>
      </c>
      <c r="D397" t="e">
        <v>#N/A</v>
      </c>
      <c r="E397">
        <v>14</v>
      </c>
      <c r="F397">
        <v>25</v>
      </c>
      <c r="G397">
        <v>1</v>
      </c>
      <c r="H397" t="e">
        <f t="shared" si="43"/>
        <v>#N/A</v>
      </c>
      <c r="I397">
        <f t="shared" si="44"/>
        <v>2.6390573296152584</v>
      </c>
      <c r="J397">
        <v>0</v>
      </c>
      <c r="K397">
        <f t="shared" si="45"/>
        <v>0</v>
      </c>
      <c r="L397">
        <f t="shared" si="47"/>
        <v>0</v>
      </c>
      <c r="M397">
        <f t="shared" si="46"/>
        <v>1</v>
      </c>
      <c r="N397">
        <f t="shared" si="48"/>
        <v>1</v>
      </c>
    </row>
    <row r="398" spans="1:14" x14ac:dyDescent="0.35">
      <c r="A398">
        <v>1988</v>
      </c>
      <c r="B398">
        <v>1</v>
      </c>
      <c r="C398">
        <f t="shared" si="42"/>
        <v>0</v>
      </c>
      <c r="D398">
        <v>7079852</v>
      </c>
      <c r="E398">
        <v>65</v>
      </c>
      <c r="F398">
        <v>75</v>
      </c>
      <c r="G398">
        <v>0</v>
      </c>
      <c r="H398">
        <f t="shared" si="43"/>
        <v>15.77276356149661</v>
      </c>
      <c r="I398">
        <f t="shared" si="44"/>
        <v>4.1743872698956368</v>
      </c>
      <c r="J398">
        <v>0</v>
      </c>
      <c r="K398">
        <f t="shared" si="45"/>
        <v>0</v>
      </c>
      <c r="L398">
        <f t="shared" si="47"/>
        <v>1</v>
      </c>
      <c r="M398">
        <f t="shared" si="46"/>
        <v>1</v>
      </c>
      <c r="N398">
        <f t="shared" si="48"/>
        <v>1</v>
      </c>
    </row>
    <row r="399" spans="1:14" x14ac:dyDescent="0.35">
      <c r="A399">
        <v>1989</v>
      </c>
      <c r="B399">
        <v>0.5</v>
      </c>
      <c r="C399">
        <f t="shared" si="42"/>
        <v>-0.69314718055994529</v>
      </c>
      <c r="D399">
        <v>8040128</v>
      </c>
      <c r="E399">
        <v>75</v>
      </c>
      <c r="F399">
        <v>120</v>
      </c>
      <c r="G399">
        <v>0</v>
      </c>
      <c r="H399">
        <f t="shared" si="43"/>
        <v>15.899955561426431</v>
      </c>
      <c r="I399">
        <f t="shared" si="44"/>
        <v>4.3174881135363101</v>
      </c>
      <c r="J399">
        <v>0</v>
      </c>
      <c r="K399">
        <f t="shared" si="45"/>
        <v>0</v>
      </c>
      <c r="L399">
        <f t="shared" si="47"/>
        <v>1</v>
      </c>
      <c r="M399">
        <f t="shared" si="46"/>
        <v>1</v>
      </c>
      <c r="N399">
        <f t="shared" si="48"/>
        <v>1</v>
      </c>
    </row>
    <row r="400" spans="1:14" x14ac:dyDescent="0.35">
      <c r="A400">
        <v>1987</v>
      </c>
      <c r="B400" t="e">
        <v>#N/A</v>
      </c>
      <c r="C400" t="e">
        <f t="shared" si="42"/>
        <v>#N/A</v>
      </c>
      <c r="D400">
        <v>2900000</v>
      </c>
      <c r="E400" t="e">
        <v>#N/A</v>
      </c>
      <c r="F400" t="e">
        <v>#N/A</v>
      </c>
      <c r="G400">
        <v>0</v>
      </c>
      <c r="H400">
        <f t="shared" si="43"/>
        <v>14.880221294956703</v>
      </c>
      <c r="I400" t="e">
        <f t="shared" si="44"/>
        <v>#N/A</v>
      </c>
      <c r="J400">
        <v>0</v>
      </c>
      <c r="K400">
        <f t="shared" si="45"/>
        <v>1</v>
      </c>
      <c r="L400">
        <f t="shared" si="47"/>
        <v>0</v>
      </c>
      <c r="M400">
        <f t="shared" si="46"/>
        <v>1</v>
      </c>
      <c r="N400">
        <f t="shared" si="48"/>
        <v>1</v>
      </c>
    </row>
    <row r="401" spans="1:14" x14ac:dyDescent="0.35">
      <c r="A401">
        <v>1988</v>
      </c>
      <c r="B401" t="e">
        <v>#N/A</v>
      </c>
      <c r="C401" t="e">
        <f t="shared" si="42"/>
        <v>#N/A</v>
      </c>
      <c r="D401">
        <v>2500000</v>
      </c>
      <c r="E401" t="e">
        <v>#N/A</v>
      </c>
      <c r="F401" t="e">
        <v>#N/A</v>
      </c>
      <c r="G401">
        <v>0</v>
      </c>
      <c r="H401">
        <f t="shared" si="43"/>
        <v>14.73180128983843</v>
      </c>
      <c r="I401" t="e">
        <f t="shared" si="44"/>
        <v>#N/A</v>
      </c>
      <c r="J401">
        <v>0</v>
      </c>
      <c r="K401">
        <f t="shared" si="45"/>
        <v>0</v>
      </c>
      <c r="L401">
        <f t="shared" si="47"/>
        <v>0</v>
      </c>
      <c r="M401">
        <f t="shared" si="46"/>
        <v>1</v>
      </c>
      <c r="N401">
        <f t="shared" si="48"/>
        <v>1</v>
      </c>
    </row>
    <row r="402" spans="1:14" x14ac:dyDescent="0.35">
      <c r="A402">
        <v>1989</v>
      </c>
      <c r="B402" t="e">
        <v>#N/A</v>
      </c>
      <c r="C402" t="e">
        <f t="shared" si="42"/>
        <v>#N/A</v>
      </c>
      <c r="D402">
        <v>3100000</v>
      </c>
      <c r="E402" t="e">
        <v>#N/A</v>
      </c>
      <c r="F402" t="e">
        <v>#N/A</v>
      </c>
      <c r="G402">
        <v>0</v>
      </c>
      <c r="H402">
        <f t="shared" si="43"/>
        <v>14.946912669455374</v>
      </c>
      <c r="I402" t="e">
        <f t="shared" si="44"/>
        <v>#N/A</v>
      </c>
      <c r="J402">
        <v>0</v>
      </c>
      <c r="K402">
        <f t="shared" si="45"/>
        <v>0</v>
      </c>
      <c r="L402">
        <f t="shared" si="47"/>
        <v>0</v>
      </c>
      <c r="M402">
        <f t="shared" si="46"/>
        <v>1</v>
      </c>
      <c r="N402">
        <f t="shared" si="48"/>
        <v>1</v>
      </c>
    </row>
    <row r="403" spans="1:14" x14ac:dyDescent="0.35">
      <c r="A403">
        <v>1987</v>
      </c>
      <c r="B403" t="e">
        <v>#N/A</v>
      </c>
      <c r="C403" t="e">
        <f t="shared" si="42"/>
        <v>#N/A</v>
      </c>
      <c r="D403">
        <v>6000000</v>
      </c>
      <c r="E403">
        <v>32</v>
      </c>
      <c r="F403">
        <v>0.3125</v>
      </c>
      <c r="G403">
        <v>1</v>
      </c>
      <c r="H403">
        <f t="shared" si="43"/>
        <v>15.60727002719233</v>
      </c>
      <c r="I403">
        <f t="shared" si="44"/>
        <v>3.4657359027997265</v>
      </c>
      <c r="J403">
        <v>1</v>
      </c>
      <c r="K403">
        <f t="shared" si="45"/>
        <v>1</v>
      </c>
      <c r="L403">
        <f t="shared" si="47"/>
        <v>1</v>
      </c>
      <c r="M403">
        <f t="shared" si="46"/>
        <v>0</v>
      </c>
      <c r="N403">
        <f t="shared" si="48"/>
        <v>0</v>
      </c>
    </row>
    <row r="404" spans="1:14" x14ac:dyDescent="0.35">
      <c r="A404">
        <v>1988</v>
      </c>
      <c r="B404" t="e">
        <v>#N/A</v>
      </c>
      <c r="C404" t="e">
        <f t="shared" si="42"/>
        <v>#N/A</v>
      </c>
      <c r="D404">
        <v>6100000</v>
      </c>
      <c r="E404">
        <v>36</v>
      </c>
      <c r="F404">
        <v>1.1111111640930176</v>
      </c>
      <c r="G404">
        <v>0</v>
      </c>
      <c r="H404">
        <f t="shared" si="43"/>
        <v>15.623799329143539</v>
      </c>
      <c r="I404">
        <f t="shared" si="44"/>
        <v>3.5835189384561099</v>
      </c>
      <c r="J404">
        <v>1</v>
      </c>
      <c r="K404">
        <f t="shared" si="45"/>
        <v>0</v>
      </c>
      <c r="L404">
        <f t="shared" si="47"/>
        <v>1</v>
      </c>
      <c r="M404">
        <f t="shared" si="46"/>
        <v>0</v>
      </c>
      <c r="N404">
        <f t="shared" si="48"/>
        <v>1</v>
      </c>
    </row>
    <row r="405" spans="1:14" x14ac:dyDescent="0.35">
      <c r="A405">
        <v>1989</v>
      </c>
      <c r="B405" t="e">
        <v>#N/A</v>
      </c>
      <c r="C405" t="e">
        <f t="shared" si="42"/>
        <v>#N/A</v>
      </c>
      <c r="D405">
        <v>6300000</v>
      </c>
      <c r="E405">
        <v>40</v>
      </c>
      <c r="F405">
        <v>38</v>
      </c>
      <c r="G405">
        <v>0</v>
      </c>
      <c r="H405">
        <f t="shared" si="43"/>
        <v>15.65606019136176</v>
      </c>
      <c r="I405">
        <f t="shared" si="44"/>
        <v>3.6888794541139363</v>
      </c>
      <c r="J405">
        <v>1</v>
      </c>
      <c r="K405">
        <f t="shared" si="45"/>
        <v>0</v>
      </c>
      <c r="L405">
        <f t="shared" si="47"/>
        <v>1</v>
      </c>
      <c r="M405">
        <f t="shared" si="46"/>
        <v>0</v>
      </c>
      <c r="N405">
        <f t="shared" si="48"/>
        <v>1</v>
      </c>
    </row>
    <row r="406" spans="1:14" x14ac:dyDescent="0.35">
      <c r="A406">
        <v>1988</v>
      </c>
      <c r="B406">
        <v>1.5199999809265137</v>
      </c>
      <c r="C406">
        <f t="shared" si="42"/>
        <v>0.41871032230983868</v>
      </c>
      <c r="D406">
        <v>3100000</v>
      </c>
      <c r="E406">
        <v>22</v>
      </c>
      <c r="F406">
        <v>40.909091949462891</v>
      </c>
      <c r="G406">
        <v>1</v>
      </c>
      <c r="H406">
        <f t="shared" si="43"/>
        <v>14.946912669455374</v>
      </c>
      <c r="I406">
        <f t="shared" si="44"/>
        <v>3.0910424533583161</v>
      </c>
      <c r="J406">
        <v>0</v>
      </c>
      <c r="K406">
        <f t="shared" si="45"/>
        <v>0</v>
      </c>
      <c r="L406">
        <f t="shared" si="47"/>
        <v>1</v>
      </c>
      <c r="M406">
        <f t="shared" si="46"/>
        <v>1</v>
      </c>
      <c r="N406">
        <f t="shared" si="48"/>
        <v>1</v>
      </c>
    </row>
    <row r="407" spans="1:14" x14ac:dyDescent="0.35">
      <c r="A407">
        <v>1989</v>
      </c>
      <c r="B407">
        <v>1.3400000333786011</v>
      </c>
      <c r="C407">
        <f t="shared" si="42"/>
        <v>0.29266963887222347</v>
      </c>
      <c r="D407">
        <v>4700000</v>
      </c>
      <c r="E407">
        <v>37</v>
      </c>
      <c r="F407">
        <v>154</v>
      </c>
      <c r="G407">
        <v>0</v>
      </c>
      <c r="H407">
        <f t="shared" si="43"/>
        <v>15.363073066680286</v>
      </c>
      <c r="I407">
        <f t="shared" si="44"/>
        <v>3.6109179126442243</v>
      </c>
      <c r="J407">
        <v>0</v>
      </c>
      <c r="K407">
        <f t="shared" si="45"/>
        <v>0</v>
      </c>
      <c r="L407">
        <f t="shared" si="47"/>
        <v>1</v>
      </c>
      <c r="M407">
        <f t="shared" si="46"/>
        <v>1</v>
      </c>
      <c r="N407">
        <f t="shared" si="48"/>
        <v>1</v>
      </c>
    </row>
    <row r="408" spans="1:14" x14ac:dyDescent="0.35">
      <c r="A408">
        <v>1987</v>
      </c>
      <c r="B408" t="e">
        <v>#N/A</v>
      </c>
      <c r="C408" t="e">
        <f t="shared" si="42"/>
        <v>#N/A</v>
      </c>
      <c r="D408" t="e">
        <v>#N/A</v>
      </c>
      <c r="E408">
        <v>201</v>
      </c>
      <c r="F408">
        <v>0</v>
      </c>
      <c r="G408">
        <v>0</v>
      </c>
      <c r="H408" t="e">
        <f t="shared" si="43"/>
        <v>#N/A</v>
      </c>
      <c r="I408">
        <f t="shared" si="44"/>
        <v>5.3033049080590757</v>
      </c>
      <c r="J408">
        <v>0</v>
      </c>
      <c r="K408">
        <f t="shared" si="45"/>
        <v>1</v>
      </c>
      <c r="L408">
        <f t="shared" si="47"/>
        <v>0</v>
      </c>
      <c r="M408">
        <f t="shared" si="46"/>
        <v>1</v>
      </c>
      <c r="N408">
        <f t="shared" si="48"/>
        <v>1</v>
      </c>
    </row>
    <row r="409" spans="1:14" x14ac:dyDescent="0.35">
      <c r="A409">
        <v>1988</v>
      </c>
      <c r="B409" t="e">
        <v>#N/A</v>
      </c>
      <c r="C409" t="e">
        <f t="shared" si="42"/>
        <v>#N/A</v>
      </c>
      <c r="D409" t="e">
        <v>#N/A</v>
      </c>
      <c r="E409">
        <v>201</v>
      </c>
      <c r="F409">
        <v>0</v>
      </c>
      <c r="G409">
        <v>1</v>
      </c>
      <c r="H409" t="e">
        <f t="shared" si="43"/>
        <v>#N/A</v>
      </c>
      <c r="I409">
        <f t="shared" si="44"/>
        <v>5.3033049080590757</v>
      </c>
      <c r="J409">
        <v>0</v>
      </c>
      <c r="K409">
        <f t="shared" si="45"/>
        <v>0</v>
      </c>
      <c r="L409">
        <f t="shared" si="47"/>
        <v>0</v>
      </c>
      <c r="M409">
        <f t="shared" si="46"/>
        <v>1</v>
      </c>
      <c r="N409">
        <f t="shared" si="48"/>
        <v>1</v>
      </c>
    </row>
    <row r="410" spans="1:14" x14ac:dyDescent="0.35">
      <c r="A410">
        <v>1989</v>
      </c>
      <c r="B410" t="e">
        <v>#N/A</v>
      </c>
      <c r="C410" t="e">
        <f t="shared" si="42"/>
        <v>#N/A</v>
      </c>
      <c r="D410" t="e">
        <v>#N/A</v>
      </c>
      <c r="E410">
        <v>237</v>
      </c>
      <c r="F410">
        <v>7.0886077880859375</v>
      </c>
      <c r="G410">
        <v>0</v>
      </c>
      <c r="H410" t="e">
        <f t="shared" si="43"/>
        <v>#N/A</v>
      </c>
      <c r="I410">
        <f t="shared" si="44"/>
        <v>5.4680601411351315</v>
      </c>
      <c r="J410">
        <v>0</v>
      </c>
      <c r="K410">
        <f t="shared" si="45"/>
        <v>0</v>
      </c>
      <c r="L410">
        <f t="shared" si="47"/>
        <v>0</v>
      </c>
      <c r="M410">
        <f t="shared" si="46"/>
        <v>1</v>
      </c>
      <c r="N410">
        <f t="shared" si="48"/>
        <v>1</v>
      </c>
    </row>
    <row r="411" spans="1:14" x14ac:dyDescent="0.35">
      <c r="A411">
        <v>1988</v>
      </c>
      <c r="B411" t="e">
        <v>#N/A</v>
      </c>
      <c r="C411" t="e">
        <f t="shared" si="42"/>
        <v>#N/A</v>
      </c>
      <c r="D411">
        <v>10000000</v>
      </c>
      <c r="E411">
        <v>50</v>
      </c>
      <c r="F411">
        <v>0</v>
      </c>
      <c r="G411">
        <v>0</v>
      </c>
      <c r="H411">
        <f t="shared" si="43"/>
        <v>16.11809565095832</v>
      </c>
      <c r="I411">
        <f t="shared" si="44"/>
        <v>3.912023005428146</v>
      </c>
      <c r="J411">
        <v>0</v>
      </c>
      <c r="K411">
        <f t="shared" si="45"/>
        <v>0</v>
      </c>
      <c r="L411">
        <f t="shared" si="47"/>
        <v>1</v>
      </c>
      <c r="M411">
        <f t="shared" si="46"/>
        <v>1</v>
      </c>
      <c r="N411">
        <f t="shared" si="48"/>
        <v>1</v>
      </c>
    </row>
    <row r="412" spans="1:14" x14ac:dyDescent="0.35">
      <c r="A412">
        <v>1989</v>
      </c>
      <c r="B412" t="e">
        <v>#N/A</v>
      </c>
      <c r="C412" t="e">
        <f t="shared" si="42"/>
        <v>#N/A</v>
      </c>
      <c r="D412">
        <v>12000000</v>
      </c>
      <c r="E412">
        <v>55</v>
      </c>
      <c r="F412">
        <v>10</v>
      </c>
      <c r="G412">
        <v>0</v>
      </c>
      <c r="H412">
        <f t="shared" si="43"/>
        <v>16.300417207752275</v>
      </c>
      <c r="I412">
        <f t="shared" si="44"/>
        <v>4.0073331852324712</v>
      </c>
      <c r="J412">
        <v>0</v>
      </c>
      <c r="K412">
        <f t="shared" si="45"/>
        <v>0</v>
      </c>
      <c r="L412">
        <f t="shared" si="47"/>
        <v>1</v>
      </c>
      <c r="M412">
        <f t="shared" si="46"/>
        <v>1</v>
      </c>
      <c r="N412">
        <f t="shared" si="48"/>
        <v>1</v>
      </c>
    </row>
    <row r="413" spans="1:14" x14ac:dyDescent="0.35">
      <c r="A413">
        <v>1988</v>
      </c>
      <c r="B413">
        <v>0.55000001192092896</v>
      </c>
      <c r="C413">
        <f t="shared" si="42"/>
        <v>-0.59783697908120437</v>
      </c>
      <c r="D413">
        <v>1560000</v>
      </c>
      <c r="E413">
        <v>11</v>
      </c>
      <c r="F413">
        <v>0</v>
      </c>
      <c r="G413">
        <v>0</v>
      </c>
      <c r="H413">
        <f t="shared" si="43"/>
        <v>14.26019637922572</v>
      </c>
      <c r="I413">
        <f t="shared" si="44"/>
        <v>2.3978952727983707</v>
      </c>
      <c r="J413">
        <v>0</v>
      </c>
      <c r="K413">
        <f t="shared" si="45"/>
        <v>0</v>
      </c>
      <c r="L413">
        <f t="shared" si="47"/>
        <v>1</v>
      </c>
      <c r="M413">
        <f t="shared" si="46"/>
        <v>1</v>
      </c>
      <c r="N413">
        <f t="shared" si="48"/>
        <v>1</v>
      </c>
    </row>
    <row r="414" spans="1:14" x14ac:dyDescent="0.35">
      <c r="A414">
        <v>1989</v>
      </c>
      <c r="B414">
        <v>0.37999999523162842</v>
      </c>
      <c r="C414">
        <f t="shared" si="42"/>
        <v>-0.96758403881005195</v>
      </c>
      <c r="D414">
        <v>1747000</v>
      </c>
      <c r="E414">
        <v>12</v>
      </c>
      <c r="F414">
        <v>50</v>
      </c>
      <c r="G414">
        <v>0</v>
      </c>
      <c r="H414">
        <f t="shared" si="43"/>
        <v>14.373410589116194</v>
      </c>
      <c r="I414">
        <f t="shared" si="44"/>
        <v>2.4849066497880004</v>
      </c>
      <c r="J414">
        <v>0</v>
      </c>
      <c r="K414">
        <f t="shared" si="45"/>
        <v>0</v>
      </c>
      <c r="L414">
        <f t="shared" si="47"/>
        <v>1</v>
      </c>
      <c r="M414">
        <f t="shared" si="46"/>
        <v>1</v>
      </c>
      <c r="N414">
        <f t="shared" si="48"/>
        <v>1</v>
      </c>
    </row>
    <row r="415" spans="1:14" x14ac:dyDescent="0.35">
      <c r="A415">
        <v>1987</v>
      </c>
      <c r="B415" t="e">
        <v>#N/A</v>
      </c>
      <c r="C415" t="e">
        <f t="shared" si="42"/>
        <v>#N/A</v>
      </c>
      <c r="D415" t="e">
        <v>#N/A</v>
      </c>
      <c r="E415">
        <v>50</v>
      </c>
      <c r="F415">
        <v>0</v>
      </c>
      <c r="G415">
        <v>0</v>
      </c>
      <c r="H415" t="e">
        <f t="shared" si="43"/>
        <v>#N/A</v>
      </c>
      <c r="I415">
        <f t="shared" si="44"/>
        <v>3.912023005428146</v>
      </c>
      <c r="J415">
        <v>0</v>
      </c>
      <c r="K415">
        <f t="shared" si="45"/>
        <v>1</v>
      </c>
      <c r="L415">
        <f t="shared" si="47"/>
        <v>0</v>
      </c>
      <c r="M415">
        <f t="shared" si="46"/>
        <v>1</v>
      </c>
      <c r="N415">
        <f t="shared" si="48"/>
        <v>1</v>
      </c>
    </row>
    <row r="416" spans="1:14" x14ac:dyDescent="0.35">
      <c r="A416">
        <v>1988</v>
      </c>
      <c r="B416" t="e">
        <v>#N/A</v>
      </c>
      <c r="C416" t="e">
        <f t="shared" si="42"/>
        <v>#N/A</v>
      </c>
      <c r="D416" t="e">
        <v>#N/A</v>
      </c>
      <c r="E416">
        <v>73</v>
      </c>
      <c r="F416">
        <v>0</v>
      </c>
      <c r="G416">
        <v>0</v>
      </c>
      <c r="H416" t="e">
        <f t="shared" si="43"/>
        <v>#N/A</v>
      </c>
      <c r="I416">
        <f t="shared" si="44"/>
        <v>4.290459441148391</v>
      </c>
      <c r="J416">
        <v>0</v>
      </c>
      <c r="K416">
        <f t="shared" si="45"/>
        <v>0</v>
      </c>
      <c r="L416">
        <f t="shared" si="47"/>
        <v>0</v>
      </c>
      <c r="M416">
        <f t="shared" si="46"/>
        <v>1</v>
      </c>
      <c r="N416">
        <f t="shared" si="48"/>
        <v>1</v>
      </c>
    </row>
    <row r="417" spans="1:14" x14ac:dyDescent="0.35">
      <c r="A417">
        <v>1989</v>
      </c>
      <c r="B417" t="e">
        <v>#N/A</v>
      </c>
      <c r="C417" t="e">
        <f t="shared" si="42"/>
        <v>#N/A</v>
      </c>
      <c r="D417" t="e">
        <v>#N/A</v>
      </c>
      <c r="E417">
        <v>83</v>
      </c>
      <c r="F417">
        <v>39.759037017822266</v>
      </c>
      <c r="G417">
        <v>0</v>
      </c>
      <c r="H417" t="e">
        <f t="shared" si="43"/>
        <v>#N/A</v>
      </c>
      <c r="I417">
        <f t="shared" si="44"/>
        <v>4.4188406077965983</v>
      </c>
      <c r="J417">
        <v>0</v>
      </c>
      <c r="K417">
        <f t="shared" si="45"/>
        <v>0</v>
      </c>
      <c r="L417">
        <f t="shared" si="47"/>
        <v>0</v>
      </c>
      <c r="M417">
        <f t="shared" si="46"/>
        <v>1</v>
      </c>
      <c r="N417">
        <f t="shared" si="48"/>
        <v>1</v>
      </c>
    </row>
    <row r="418" spans="1:14" x14ac:dyDescent="0.35">
      <c r="A418">
        <v>1988</v>
      </c>
      <c r="B418">
        <v>8</v>
      </c>
      <c r="C418">
        <f t="shared" si="42"/>
        <v>2.0794415416798357</v>
      </c>
      <c r="D418">
        <v>2300000</v>
      </c>
      <c r="E418">
        <v>36</v>
      </c>
      <c r="F418">
        <v>1.6666666269302368</v>
      </c>
      <c r="G418">
        <v>0</v>
      </c>
      <c r="H418">
        <f t="shared" si="43"/>
        <v>14.648419680899378</v>
      </c>
      <c r="I418">
        <f t="shared" si="44"/>
        <v>3.5835189384561099</v>
      </c>
      <c r="J418">
        <v>0</v>
      </c>
      <c r="K418">
        <f t="shared" si="45"/>
        <v>0</v>
      </c>
      <c r="L418">
        <f t="shared" si="47"/>
        <v>1</v>
      </c>
      <c r="M418">
        <f t="shared" si="46"/>
        <v>1</v>
      </c>
      <c r="N418">
        <f t="shared" si="48"/>
        <v>1</v>
      </c>
    </row>
    <row r="419" spans="1:14" x14ac:dyDescent="0.35">
      <c r="A419">
        <v>1989</v>
      </c>
      <c r="B419">
        <v>6</v>
      </c>
      <c r="C419">
        <f t="shared" si="42"/>
        <v>1.791759469228055</v>
      </c>
      <c r="D419">
        <v>2700000</v>
      </c>
      <c r="E419">
        <v>33</v>
      </c>
      <c r="F419">
        <v>18</v>
      </c>
      <c r="G419">
        <v>0</v>
      </c>
      <c r="H419">
        <f t="shared" si="43"/>
        <v>14.808762330974558</v>
      </c>
      <c r="I419">
        <f t="shared" si="44"/>
        <v>3.4965075614664802</v>
      </c>
      <c r="J419">
        <v>0</v>
      </c>
      <c r="K419">
        <f t="shared" si="45"/>
        <v>0</v>
      </c>
      <c r="L419">
        <f t="shared" si="47"/>
        <v>1</v>
      </c>
      <c r="M419">
        <f t="shared" si="46"/>
        <v>1</v>
      </c>
      <c r="N419">
        <f t="shared" si="48"/>
        <v>1</v>
      </c>
    </row>
    <row r="420" spans="1:14" x14ac:dyDescent="0.35">
      <c r="A420">
        <v>1987</v>
      </c>
      <c r="B420" t="e">
        <v>#N/A</v>
      </c>
      <c r="C420" t="e">
        <f t="shared" si="42"/>
        <v>#N/A</v>
      </c>
      <c r="D420" t="e">
        <v>#N/A</v>
      </c>
      <c r="E420">
        <v>15</v>
      </c>
      <c r="F420" t="e">
        <v>#N/A</v>
      </c>
      <c r="G420">
        <v>0</v>
      </c>
      <c r="H420" t="e">
        <f t="shared" si="43"/>
        <v>#N/A</v>
      </c>
      <c r="I420">
        <f t="shared" si="44"/>
        <v>2.7080502011022101</v>
      </c>
      <c r="J420">
        <v>0</v>
      </c>
      <c r="K420">
        <f t="shared" si="45"/>
        <v>1</v>
      </c>
      <c r="L420">
        <f t="shared" si="47"/>
        <v>0</v>
      </c>
      <c r="M420">
        <f t="shared" si="46"/>
        <v>1</v>
      </c>
      <c r="N420">
        <f t="shared" si="48"/>
        <v>1</v>
      </c>
    </row>
    <row r="421" spans="1:14" x14ac:dyDescent="0.35">
      <c r="A421">
        <v>1988</v>
      </c>
      <c r="B421" t="e">
        <v>#N/A</v>
      </c>
      <c r="C421" t="e">
        <f t="shared" si="42"/>
        <v>#N/A</v>
      </c>
      <c r="D421" t="e">
        <v>#N/A</v>
      </c>
      <c r="E421">
        <v>18</v>
      </c>
      <c r="F421" t="e">
        <v>#N/A</v>
      </c>
      <c r="G421">
        <v>0</v>
      </c>
      <c r="H421" t="e">
        <f t="shared" si="43"/>
        <v>#N/A</v>
      </c>
      <c r="I421">
        <f t="shared" si="44"/>
        <v>2.8903717578961645</v>
      </c>
      <c r="J421">
        <v>0</v>
      </c>
      <c r="K421">
        <f t="shared" si="45"/>
        <v>0</v>
      </c>
      <c r="L421">
        <f t="shared" si="47"/>
        <v>0</v>
      </c>
      <c r="M421">
        <f t="shared" si="46"/>
        <v>1</v>
      </c>
      <c r="N421">
        <f t="shared" si="48"/>
        <v>1</v>
      </c>
    </row>
    <row r="422" spans="1:14" x14ac:dyDescent="0.35">
      <c r="A422">
        <v>1989</v>
      </c>
      <c r="B422" t="e">
        <v>#N/A</v>
      </c>
      <c r="C422" t="e">
        <f t="shared" si="42"/>
        <v>#N/A</v>
      </c>
      <c r="D422" t="e">
        <v>#N/A</v>
      </c>
      <c r="E422">
        <v>21</v>
      </c>
      <c r="F422" t="e">
        <v>#N/A</v>
      </c>
      <c r="G422">
        <v>0</v>
      </c>
      <c r="H422" t="e">
        <f t="shared" si="43"/>
        <v>#N/A</v>
      </c>
      <c r="I422">
        <f t="shared" si="44"/>
        <v>3.044522437723423</v>
      </c>
      <c r="J422">
        <v>0</v>
      </c>
      <c r="K422">
        <f t="shared" si="45"/>
        <v>0</v>
      </c>
      <c r="L422">
        <f t="shared" si="47"/>
        <v>0</v>
      </c>
      <c r="M422">
        <f t="shared" si="46"/>
        <v>1</v>
      </c>
      <c r="N422">
        <f t="shared" si="48"/>
        <v>1</v>
      </c>
    </row>
    <row r="423" spans="1:14" x14ac:dyDescent="0.35">
      <c r="A423">
        <v>1988</v>
      </c>
      <c r="B423" t="e">
        <v>#N/A</v>
      </c>
      <c r="C423" t="e">
        <f t="shared" si="42"/>
        <v>#N/A</v>
      </c>
      <c r="D423">
        <v>422611</v>
      </c>
      <c r="E423">
        <v>8</v>
      </c>
      <c r="F423">
        <v>85</v>
      </c>
      <c r="G423">
        <v>0</v>
      </c>
      <c r="H423">
        <f t="shared" si="43"/>
        <v>12.954207413167504</v>
      </c>
      <c r="I423">
        <f t="shared" si="44"/>
        <v>2.0794415416798357</v>
      </c>
      <c r="J423">
        <v>0</v>
      </c>
      <c r="K423">
        <f t="shared" si="45"/>
        <v>0</v>
      </c>
      <c r="L423">
        <f t="shared" si="47"/>
        <v>1</v>
      </c>
      <c r="M423">
        <f t="shared" si="46"/>
        <v>1</v>
      </c>
      <c r="N423">
        <f t="shared" si="48"/>
        <v>1</v>
      </c>
    </row>
    <row r="424" spans="1:14" x14ac:dyDescent="0.35">
      <c r="A424">
        <v>1989</v>
      </c>
      <c r="B424" t="e">
        <v>#N/A</v>
      </c>
      <c r="C424" t="e">
        <f t="shared" si="42"/>
        <v>#N/A</v>
      </c>
      <c r="D424">
        <v>390210</v>
      </c>
      <c r="E424">
        <v>9</v>
      </c>
      <c r="F424">
        <v>75.555557250976563</v>
      </c>
      <c r="G424">
        <v>1</v>
      </c>
      <c r="H424">
        <f t="shared" si="43"/>
        <v>12.874440334725897</v>
      </c>
      <c r="I424">
        <f t="shared" si="44"/>
        <v>2.1972245773362196</v>
      </c>
      <c r="J424">
        <v>0</v>
      </c>
      <c r="K424">
        <f t="shared" si="45"/>
        <v>0</v>
      </c>
      <c r="L424">
        <f t="shared" si="47"/>
        <v>1</v>
      </c>
      <c r="M424">
        <f t="shared" si="46"/>
        <v>1</v>
      </c>
      <c r="N424">
        <f t="shared" si="48"/>
        <v>1</v>
      </c>
    </row>
    <row r="425" spans="1:14" x14ac:dyDescent="0.35">
      <c r="A425">
        <v>1988</v>
      </c>
      <c r="B425" t="e">
        <v>#N/A</v>
      </c>
      <c r="C425" t="e">
        <f t="shared" si="42"/>
        <v>#N/A</v>
      </c>
      <c r="D425">
        <v>6000000</v>
      </c>
      <c r="E425">
        <v>74</v>
      </c>
      <c r="F425">
        <v>12.648648262023926</v>
      </c>
      <c r="G425">
        <v>0</v>
      </c>
      <c r="H425">
        <f t="shared" si="43"/>
        <v>15.60727002719233</v>
      </c>
      <c r="I425">
        <f t="shared" si="44"/>
        <v>4.3040650932041702</v>
      </c>
      <c r="J425">
        <v>0</v>
      </c>
      <c r="K425">
        <f t="shared" si="45"/>
        <v>0</v>
      </c>
      <c r="L425">
        <f t="shared" si="47"/>
        <v>1</v>
      </c>
      <c r="M425">
        <f t="shared" si="46"/>
        <v>1</v>
      </c>
      <c r="N425">
        <f t="shared" si="48"/>
        <v>1</v>
      </c>
    </row>
    <row r="426" spans="1:14" x14ac:dyDescent="0.35">
      <c r="A426">
        <v>1989</v>
      </c>
      <c r="B426" t="e">
        <v>#N/A</v>
      </c>
      <c r="C426" t="e">
        <f t="shared" si="42"/>
        <v>#N/A</v>
      </c>
      <c r="D426">
        <v>8000000</v>
      </c>
      <c r="E426">
        <v>82</v>
      </c>
      <c r="F426">
        <v>11.414633750915527</v>
      </c>
      <c r="G426">
        <v>0</v>
      </c>
      <c r="H426">
        <f t="shared" si="43"/>
        <v>15.89495209964411</v>
      </c>
      <c r="I426">
        <f t="shared" si="44"/>
        <v>4.4067192472642533</v>
      </c>
      <c r="J426">
        <v>0</v>
      </c>
      <c r="K426">
        <f t="shared" si="45"/>
        <v>0</v>
      </c>
      <c r="L426">
        <f t="shared" si="47"/>
        <v>1</v>
      </c>
      <c r="M426">
        <f t="shared" si="46"/>
        <v>1</v>
      </c>
      <c r="N426">
        <f t="shared" si="48"/>
        <v>1</v>
      </c>
    </row>
    <row r="427" spans="1:14" x14ac:dyDescent="0.35">
      <c r="A427">
        <v>1987</v>
      </c>
      <c r="B427" t="e">
        <v>#N/A</v>
      </c>
      <c r="C427" t="e">
        <f t="shared" si="42"/>
        <v>#N/A</v>
      </c>
      <c r="D427">
        <v>1842243</v>
      </c>
      <c r="E427" t="e">
        <v>#N/A</v>
      </c>
      <c r="F427" t="e">
        <v>#N/A</v>
      </c>
      <c r="G427">
        <v>1</v>
      </c>
      <c r="H427">
        <f t="shared" si="43"/>
        <v>14.426494408920576</v>
      </c>
      <c r="I427" t="e">
        <f t="shared" si="44"/>
        <v>#N/A</v>
      </c>
      <c r="J427">
        <v>0</v>
      </c>
      <c r="K427">
        <f t="shared" si="45"/>
        <v>1</v>
      </c>
      <c r="L427">
        <f t="shared" si="47"/>
        <v>0</v>
      </c>
      <c r="M427">
        <f t="shared" si="46"/>
        <v>1</v>
      </c>
      <c r="N427">
        <f t="shared" si="48"/>
        <v>1</v>
      </c>
    </row>
    <row r="428" spans="1:14" x14ac:dyDescent="0.35">
      <c r="A428">
        <v>1988</v>
      </c>
      <c r="B428" t="e">
        <v>#N/A</v>
      </c>
      <c r="C428" t="e">
        <f t="shared" si="42"/>
        <v>#N/A</v>
      </c>
      <c r="D428">
        <v>2072633</v>
      </c>
      <c r="E428" t="e">
        <v>#N/A</v>
      </c>
      <c r="F428" t="e">
        <v>#N/A</v>
      </c>
      <c r="G428">
        <v>0</v>
      </c>
      <c r="H428">
        <f t="shared" si="43"/>
        <v>14.544330337635801</v>
      </c>
      <c r="I428" t="e">
        <f t="shared" si="44"/>
        <v>#N/A</v>
      </c>
      <c r="J428">
        <v>0</v>
      </c>
      <c r="K428">
        <f t="shared" si="45"/>
        <v>0</v>
      </c>
      <c r="L428">
        <f t="shared" si="47"/>
        <v>0</v>
      </c>
      <c r="M428">
        <f t="shared" si="46"/>
        <v>1</v>
      </c>
      <c r="N428">
        <f t="shared" si="48"/>
        <v>1</v>
      </c>
    </row>
    <row r="429" spans="1:14" x14ac:dyDescent="0.35">
      <c r="A429">
        <v>1989</v>
      </c>
      <c r="B429" t="e">
        <v>#N/A</v>
      </c>
      <c r="C429" t="e">
        <f t="shared" si="42"/>
        <v>#N/A</v>
      </c>
      <c r="D429">
        <v>2314928</v>
      </c>
      <c r="E429" t="e">
        <v>#N/A</v>
      </c>
      <c r="F429" t="e">
        <v>#N/A</v>
      </c>
      <c r="G429">
        <v>0</v>
      </c>
      <c r="H429">
        <f t="shared" si="43"/>
        <v>14.65488914350693</v>
      </c>
      <c r="I429" t="e">
        <f t="shared" si="44"/>
        <v>#N/A</v>
      </c>
      <c r="J429">
        <v>0</v>
      </c>
      <c r="K429">
        <f t="shared" si="45"/>
        <v>0</v>
      </c>
      <c r="L429">
        <f t="shared" si="47"/>
        <v>0</v>
      </c>
      <c r="M429">
        <f t="shared" si="46"/>
        <v>1</v>
      </c>
      <c r="N429">
        <f t="shared" si="48"/>
        <v>1</v>
      </c>
    </row>
    <row r="430" spans="1:14" x14ac:dyDescent="0.35">
      <c r="A430">
        <v>1988</v>
      </c>
      <c r="B430">
        <v>2.5</v>
      </c>
      <c r="C430">
        <f t="shared" si="42"/>
        <v>0.91629073187415511</v>
      </c>
      <c r="D430">
        <v>10298000</v>
      </c>
      <c r="E430">
        <v>72</v>
      </c>
      <c r="F430">
        <v>26</v>
      </c>
      <c r="G430">
        <v>1</v>
      </c>
      <c r="H430">
        <f t="shared" si="43"/>
        <v>16.147460259588225</v>
      </c>
      <c r="I430">
        <f t="shared" si="44"/>
        <v>4.2766661190160553</v>
      </c>
      <c r="J430">
        <v>0</v>
      </c>
      <c r="K430">
        <f t="shared" si="45"/>
        <v>0</v>
      </c>
      <c r="L430">
        <f t="shared" si="47"/>
        <v>1</v>
      </c>
      <c r="M430">
        <f t="shared" si="46"/>
        <v>1</v>
      </c>
      <c r="N430">
        <f t="shared" si="48"/>
        <v>1</v>
      </c>
    </row>
    <row r="431" spans="1:14" x14ac:dyDescent="0.35">
      <c r="A431">
        <v>1989</v>
      </c>
      <c r="B431">
        <v>2</v>
      </c>
      <c r="C431">
        <f t="shared" si="42"/>
        <v>0.69314718055994529</v>
      </c>
      <c r="D431">
        <v>10155000</v>
      </c>
      <c r="E431">
        <v>75</v>
      </c>
      <c r="F431">
        <v>60</v>
      </c>
      <c r="G431">
        <v>0</v>
      </c>
      <c r="H431">
        <f t="shared" si="43"/>
        <v>16.133476752996621</v>
      </c>
      <c r="I431">
        <f t="shared" si="44"/>
        <v>4.3174881135363101</v>
      </c>
      <c r="J431">
        <v>0</v>
      </c>
      <c r="K431">
        <f t="shared" si="45"/>
        <v>0</v>
      </c>
      <c r="L431">
        <f t="shared" si="47"/>
        <v>1</v>
      </c>
      <c r="M431">
        <f t="shared" si="46"/>
        <v>1</v>
      </c>
      <c r="N431">
        <f t="shared" si="48"/>
        <v>1</v>
      </c>
    </row>
    <row r="432" spans="1:14" x14ac:dyDescent="0.35">
      <c r="A432">
        <v>1987</v>
      </c>
      <c r="B432" t="e">
        <v>#N/A</v>
      </c>
      <c r="C432" t="e">
        <f t="shared" si="42"/>
        <v>#N/A</v>
      </c>
      <c r="D432" t="e">
        <v>#N/A</v>
      </c>
      <c r="E432">
        <v>26</v>
      </c>
      <c r="F432">
        <v>23.076923370361328</v>
      </c>
      <c r="G432">
        <v>0</v>
      </c>
      <c r="H432" t="e">
        <f t="shared" si="43"/>
        <v>#N/A</v>
      </c>
      <c r="I432">
        <f t="shared" si="44"/>
        <v>3.2580965380214821</v>
      </c>
      <c r="J432">
        <v>0</v>
      </c>
      <c r="K432">
        <f t="shared" si="45"/>
        <v>1</v>
      </c>
      <c r="L432">
        <f t="shared" si="47"/>
        <v>0</v>
      </c>
      <c r="M432">
        <f t="shared" si="46"/>
        <v>1</v>
      </c>
      <c r="N432">
        <f t="shared" si="48"/>
        <v>1</v>
      </c>
    </row>
    <row r="433" spans="1:14" x14ac:dyDescent="0.35">
      <c r="A433">
        <v>1988</v>
      </c>
      <c r="B433" t="e">
        <v>#N/A</v>
      </c>
      <c r="C433" t="e">
        <f t="shared" si="42"/>
        <v>#N/A</v>
      </c>
      <c r="D433" t="e">
        <v>#N/A</v>
      </c>
      <c r="E433">
        <v>24</v>
      </c>
      <c r="F433">
        <v>33.333332061767578</v>
      </c>
      <c r="G433">
        <v>0</v>
      </c>
      <c r="H433" t="e">
        <f t="shared" si="43"/>
        <v>#N/A</v>
      </c>
      <c r="I433">
        <f t="shared" si="44"/>
        <v>3.1780538303479458</v>
      </c>
      <c r="J433">
        <v>0</v>
      </c>
      <c r="K433">
        <f t="shared" si="45"/>
        <v>0</v>
      </c>
      <c r="L433">
        <f t="shared" si="47"/>
        <v>0</v>
      </c>
      <c r="M433">
        <f t="shared" si="46"/>
        <v>1</v>
      </c>
      <c r="N433">
        <f t="shared" si="48"/>
        <v>1</v>
      </c>
    </row>
    <row r="434" spans="1:14" x14ac:dyDescent="0.35">
      <c r="A434">
        <v>1989</v>
      </c>
      <c r="B434" t="e">
        <v>#N/A</v>
      </c>
      <c r="C434" t="e">
        <f t="shared" si="42"/>
        <v>#N/A</v>
      </c>
      <c r="D434" t="e">
        <v>#N/A</v>
      </c>
      <c r="E434">
        <v>23</v>
      </c>
      <c r="F434">
        <v>120</v>
      </c>
      <c r="G434">
        <v>0</v>
      </c>
      <c r="H434" t="e">
        <f t="shared" si="43"/>
        <v>#N/A</v>
      </c>
      <c r="I434">
        <f t="shared" si="44"/>
        <v>3.1354942159291497</v>
      </c>
      <c r="J434">
        <v>0</v>
      </c>
      <c r="K434">
        <f t="shared" si="45"/>
        <v>0</v>
      </c>
      <c r="L434">
        <f t="shared" si="47"/>
        <v>0</v>
      </c>
      <c r="M434">
        <f t="shared" si="46"/>
        <v>1</v>
      </c>
      <c r="N434">
        <f t="shared" si="48"/>
        <v>1</v>
      </c>
    </row>
    <row r="435" spans="1:14" x14ac:dyDescent="0.35">
      <c r="A435">
        <v>1988</v>
      </c>
      <c r="B435" t="e">
        <v>#N/A</v>
      </c>
      <c r="C435" t="e">
        <f t="shared" si="42"/>
        <v>#N/A</v>
      </c>
      <c r="D435">
        <v>1600000</v>
      </c>
      <c r="E435">
        <v>15</v>
      </c>
      <c r="F435">
        <v>0</v>
      </c>
      <c r="G435">
        <v>0</v>
      </c>
      <c r="H435">
        <f t="shared" si="43"/>
        <v>14.28551418721001</v>
      </c>
      <c r="I435">
        <f t="shared" si="44"/>
        <v>2.7080502011022101</v>
      </c>
      <c r="J435">
        <v>0</v>
      </c>
      <c r="K435">
        <f t="shared" si="45"/>
        <v>0</v>
      </c>
      <c r="L435">
        <f t="shared" si="47"/>
        <v>1</v>
      </c>
      <c r="M435">
        <f t="shared" si="46"/>
        <v>1</v>
      </c>
      <c r="N435">
        <f t="shared" si="48"/>
        <v>1</v>
      </c>
    </row>
    <row r="436" spans="1:14" x14ac:dyDescent="0.35">
      <c r="A436">
        <v>1989</v>
      </c>
      <c r="B436" t="e">
        <v>#N/A</v>
      </c>
      <c r="C436" t="e">
        <f t="shared" si="42"/>
        <v>#N/A</v>
      </c>
      <c r="D436">
        <v>1430000</v>
      </c>
      <c r="E436">
        <v>12</v>
      </c>
      <c r="F436">
        <v>80</v>
      </c>
      <c r="G436">
        <v>1</v>
      </c>
      <c r="H436">
        <f t="shared" si="43"/>
        <v>14.173185002236091</v>
      </c>
      <c r="I436">
        <f t="shared" si="44"/>
        <v>2.4849066497880004</v>
      </c>
      <c r="J436">
        <v>0</v>
      </c>
      <c r="K436">
        <f t="shared" si="45"/>
        <v>0</v>
      </c>
      <c r="L436">
        <f t="shared" si="47"/>
        <v>1</v>
      </c>
      <c r="M436">
        <f t="shared" si="46"/>
        <v>1</v>
      </c>
      <c r="N436">
        <f t="shared" si="48"/>
        <v>1</v>
      </c>
    </row>
    <row r="437" spans="1:14" x14ac:dyDescent="0.35">
      <c r="A437">
        <v>1987</v>
      </c>
      <c r="B437">
        <v>5</v>
      </c>
      <c r="C437">
        <f t="shared" si="42"/>
        <v>1.6094379124341003</v>
      </c>
      <c r="D437">
        <v>6000000</v>
      </c>
      <c r="E437">
        <v>250</v>
      </c>
      <c r="F437" t="e">
        <v>#N/A</v>
      </c>
      <c r="G437">
        <v>0</v>
      </c>
      <c r="H437">
        <f t="shared" si="43"/>
        <v>15.60727002719233</v>
      </c>
      <c r="I437">
        <f t="shared" si="44"/>
        <v>5.521460917862246</v>
      </c>
      <c r="J437">
        <v>0</v>
      </c>
      <c r="K437">
        <f t="shared" si="45"/>
        <v>1</v>
      </c>
      <c r="L437">
        <f t="shared" si="47"/>
        <v>0</v>
      </c>
      <c r="M437">
        <f t="shared" si="46"/>
        <v>1</v>
      </c>
      <c r="N437">
        <f t="shared" si="48"/>
        <v>1</v>
      </c>
    </row>
    <row r="438" spans="1:14" x14ac:dyDescent="0.35">
      <c r="A438">
        <v>1988</v>
      </c>
      <c r="B438">
        <v>4.8000001907348633</v>
      </c>
      <c r="C438">
        <f t="shared" si="42"/>
        <v>1.5686159576502743</v>
      </c>
      <c r="D438">
        <v>18000000</v>
      </c>
      <c r="E438">
        <v>290</v>
      </c>
      <c r="F438" t="e">
        <v>#N/A</v>
      </c>
      <c r="G438">
        <v>0</v>
      </c>
      <c r="H438">
        <f t="shared" si="43"/>
        <v>16.705882315860439</v>
      </c>
      <c r="I438">
        <f t="shared" si="44"/>
        <v>5.6698809229805196</v>
      </c>
      <c r="J438">
        <v>0</v>
      </c>
      <c r="K438">
        <f t="shared" si="45"/>
        <v>0</v>
      </c>
      <c r="L438">
        <f t="shared" si="47"/>
        <v>0</v>
      </c>
      <c r="M438">
        <f t="shared" si="46"/>
        <v>1</v>
      </c>
      <c r="N438">
        <f t="shared" si="48"/>
        <v>1</v>
      </c>
    </row>
    <row r="439" spans="1:14" x14ac:dyDescent="0.35">
      <c r="A439">
        <v>1989</v>
      </c>
      <c r="B439">
        <v>5.1999998092651367</v>
      </c>
      <c r="C439">
        <f t="shared" si="42"/>
        <v>1.6486585889075995</v>
      </c>
      <c r="D439">
        <v>54000000</v>
      </c>
      <c r="E439">
        <v>350</v>
      </c>
      <c r="F439" t="e">
        <v>#N/A</v>
      </c>
      <c r="G439">
        <v>0</v>
      </c>
      <c r="H439">
        <f t="shared" si="43"/>
        <v>17.80449460452855</v>
      </c>
      <c r="I439">
        <f t="shared" si="44"/>
        <v>5.857933154483459</v>
      </c>
      <c r="J439">
        <v>0</v>
      </c>
      <c r="K439">
        <f t="shared" si="45"/>
        <v>0</v>
      </c>
      <c r="L439">
        <f t="shared" si="47"/>
        <v>0</v>
      </c>
      <c r="M439">
        <f t="shared" si="46"/>
        <v>1</v>
      </c>
      <c r="N439">
        <f t="shared" si="48"/>
        <v>1</v>
      </c>
    </row>
    <row r="440" spans="1:14" x14ac:dyDescent="0.35">
      <c r="A440">
        <v>1988</v>
      </c>
      <c r="B440" t="e">
        <v>#N/A</v>
      </c>
      <c r="C440" t="e">
        <f t="shared" si="42"/>
        <v>#N/A</v>
      </c>
      <c r="D440">
        <v>2000000</v>
      </c>
      <c r="E440">
        <v>19</v>
      </c>
      <c r="F440">
        <v>15</v>
      </c>
      <c r="G440">
        <v>0</v>
      </c>
      <c r="H440">
        <f t="shared" si="43"/>
        <v>14.508657738524219</v>
      </c>
      <c r="I440">
        <f t="shared" si="44"/>
        <v>2.9444389791664403</v>
      </c>
      <c r="J440">
        <v>0</v>
      </c>
      <c r="K440">
        <f t="shared" si="45"/>
        <v>0</v>
      </c>
      <c r="L440">
        <f t="shared" si="47"/>
        <v>1</v>
      </c>
      <c r="M440">
        <f t="shared" si="46"/>
        <v>1</v>
      </c>
      <c r="N440">
        <f t="shared" si="48"/>
        <v>1</v>
      </c>
    </row>
    <row r="441" spans="1:14" x14ac:dyDescent="0.35">
      <c r="A441">
        <v>1989</v>
      </c>
      <c r="B441" t="e">
        <v>#N/A</v>
      </c>
      <c r="C441" t="e">
        <f t="shared" si="42"/>
        <v>#N/A</v>
      </c>
      <c r="D441">
        <v>2200000</v>
      </c>
      <c r="E441">
        <v>21</v>
      </c>
      <c r="F441">
        <v>25.666666030883789</v>
      </c>
      <c r="G441">
        <v>0</v>
      </c>
      <c r="H441">
        <f t="shared" si="43"/>
        <v>14.603967918328545</v>
      </c>
      <c r="I441">
        <f t="shared" si="44"/>
        <v>3.044522437723423</v>
      </c>
      <c r="J441">
        <v>0</v>
      </c>
      <c r="K441">
        <f t="shared" si="45"/>
        <v>0</v>
      </c>
      <c r="L441">
        <f t="shared" si="47"/>
        <v>1</v>
      </c>
      <c r="M441">
        <f t="shared" si="46"/>
        <v>1</v>
      </c>
      <c r="N441">
        <f t="shared" si="48"/>
        <v>1</v>
      </c>
    </row>
    <row r="442" spans="1:14" x14ac:dyDescent="0.35">
      <c r="A442">
        <v>1988</v>
      </c>
      <c r="B442" t="e">
        <v>#N/A</v>
      </c>
      <c r="C442" t="e">
        <f t="shared" si="42"/>
        <v>#N/A</v>
      </c>
      <c r="D442">
        <v>4748000</v>
      </c>
      <c r="E442">
        <v>59</v>
      </c>
      <c r="F442">
        <v>0</v>
      </c>
      <c r="G442">
        <v>0</v>
      </c>
      <c r="H442">
        <f t="shared" si="43"/>
        <v>15.373234034711695</v>
      </c>
      <c r="I442">
        <f t="shared" si="44"/>
        <v>4.0775374439057197</v>
      </c>
      <c r="J442">
        <v>0</v>
      </c>
      <c r="K442">
        <f t="shared" si="45"/>
        <v>0</v>
      </c>
      <c r="L442">
        <f t="shared" si="47"/>
        <v>1</v>
      </c>
      <c r="M442">
        <f t="shared" si="46"/>
        <v>1</v>
      </c>
      <c r="N442">
        <f t="shared" si="48"/>
        <v>1</v>
      </c>
    </row>
    <row r="443" spans="1:14" x14ac:dyDescent="0.35">
      <c r="A443">
        <v>1989</v>
      </c>
      <c r="B443" t="e">
        <v>#N/A</v>
      </c>
      <c r="C443" t="e">
        <f t="shared" si="42"/>
        <v>#N/A</v>
      </c>
      <c r="D443">
        <v>7175000</v>
      </c>
      <c r="E443">
        <v>105</v>
      </c>
      <c r="F443">
        <v>10</v>
      </c>
      <c r="G443">
        <v>0</v>
      </c>
      <c r="H443">
        <f t="shared" si="43"/>
        <v>15.786113319609958</v>
      </c>
      <c r="I443">
        <f t="shared" si="44"/>
        <v>4.6539603501575231</v>
      </c>
      <c r="J443">
        <v>0</v>
      </c>
      <c r="K443">
        <f t="shared" si="45"/>
        <v>0</v>
      </c>
      <c r="L443">
        <f t="shared" si="47"/>
        <v>1</v>
      </c>
      <c r="M443">
        <f t="shared" si="46"/>
        <v>1</v>
      </c>
      <c r="N443">
        <f t="shared" si="48"/>
        <v>1</v>
      </c>
    </row>
    <row r="444" spans="1:14" x14ac:dyDescent="0.35">
      <c r="A444">
        <v>1988</v>
      </c>
      <c r="B444" t="e">
        <v>#N/A</v>
      </c>
      <c r="C444" t="e">
        <f t="shared" si="42"/>
        <v>#N/A</v>
      </c>
      <c r="D444">
        <v>3692000</v>
      </c>
      <c r="E444">
        <v>55</v>
      </c>
      <c r="F444">
        <v>30</v>
      </c>
      <c r="G444">
        <v>0</v>
      </c>
      <c r="H444">
        <f t="shared" si="43"/>
        <v>15.12167887460488</v>
      </c>
      <c r="I444">
        <f t="shared" si="44"/>
        <v>4.0073331852324712</v>
      </c>
      <c r="J444">
        <v>0</v>
      </c>
      <c r="K444">
        <f t="shared" si="45"/>
        <v>0</v>
      </c>
      <c r="L444">
        <f t="shared" si="47"/>
        <v>1</v>
      </c>
      <c r="M444">
        <f t="shared" si="46"/>
        <v>1</v>
      </c>
      <c r="N444">
        <f t="shared" si="48"/>
        <v>1</v>
      </c>
    </row>
    <row r="445" spans="1:14" x14ac:dyDescent="0.35">
      <c r="A445">
        <v>1989</v>
      </c>
      <c r="B445" t="e">
        <v>#N/A</v>
      </c>
      <c r="C445" t="e">
        <f t="shared" si="42"/>
        <v>#N/A</v>
      </c>
      <c r="D445">
        <v>3252000</v>
      </c>
      <c r="E445">
        <v>65</v>
      </c>
      <c r="F445">
        <v>6.9230771064758301</v>
      </c>
      <c r="G445">
        <v>0</v>
      </c>
      <c r="H445">
        <f t="shared" si="43"/>
        <v>14.994780749649838</v>
      </c>
      <c r="I445">
        <f t="shared" si="44"/>
        <v>4.1743872698956368</v>
      </c>
      <c r="J445">
        <v>0</v>
      </c>
      <c r="K445">
        <f t="shared" si="45"/>
        <v>0</v>
      </c>
      <c r="L445">
        <f t="shared" si="47"/>
        <v>1</v>
      </c>
      <c r="M445">
        <f t="shared" si="46"/>
        <v>1</v>
      </c>
      <c r="N445">
        <f t="shared" si="48"/>
        <v>1</v>
      </c>
    </row>
    <row r="446" spans="1:14" x14ac:dyDescent="0.35">
      <c r="A446">
        <v>1988</v>
      </c>
      <c r="B446" t="e">
        <v>#N/A</v>
      </c>
      <c r="C446" t="e">
        <f t="shared" si="42"/>
        <v>#N/A</v>
      </c>
      <c r="D446">
        <v>12500000</v>
      </c>
      <c r="E446">
        <v>225</v>
      </c>
      <c r="F446">
        <v>0</v>
      </c>
      <c r="G446">
        <v>0</v>
      </c>
      <c r="H446">
        <f t="shared" si="43"/>
        <v>16.341239202272529</v>
      </c>
      <c r="I446">
        <f t="shared" si="44"/>
        <v>5.4161004022044201</v>
      </c>
      <c r="J446">
        <v>0</v>
      </c>
      <c r="K446">
        <f t="shared" si="45"/>
        <v>0</v>
      </c>
      <c r="L446">
        <f t="shared" si="47"/>
        <v>1</v>
      </c>
      <c r="M446">
        <f t="shared" si="46"/>
        <v>1</v>
      </c>
      <c r="N446">
        <f t="shared" si="48"/>
        <v>1</v>
      </c>
    </row>
    <row r="447" spans="1:14" x14ac:dyDescent="0.35">
      <c r="A447">
        <v>1989</v>
      </c>
      <c r="B447" t="e">
        <v>#N/A</v>
      </c>
      <c r="C447" t="e">
        <f t="shared" si="42"/>
        <v>#N/A</v>
      </c>
      <c r="D447">
        <v>18200000</v>
      </c>
      <c r="E447">
        <v>275</v>
      </c>
      <c r="F447">
        <v>2.1818182468414307</v>
      </c>
      <c r="G447">
        <v>0</v>
      </c>
      <c r="H447">
        <f t="shared" si="43"/>
        <v>16.716932152047026</v>
      </c>
      <c r="I447">
        <f t="shared" si="44"/>
        <v>5.6167710976665717</v>
      </c>
      <c r="J447">
        <v>0</v>
      </c>
      <c r="K447">
        <f t="shared" si="45"/>
        <v>0</v>
      </c>
      <c r="L447">
        <f t="shared" si="47"/>
        <v>1</v>
      </c>
      <c r="M447">
        <f t="shared" si="46"/>
        <v>1</v>
      </c>
      <c r="N447">
        <f t="shared" si="48"/>
        <v>1</v>
      </c>
    </row>
    <row r="448" spans="1:14" x14ac:dyDescent="0.35">
      <c r="A448">
        <v>1987</v>
      </c>
      <c r="B448">
        <v>1.6699999570846558</v>
      </c>
      <c r="C448">
        <f t="shared" si="42"/>
        <v>0.51282360073085254</v>
      </c>
      <c r="D448">
        <v>15100000</v>
      </c>
      <c r="E448">
        <v>110</v>
      </c>
      <c r="F448">
        <v>6.3636364936828613</v>
      </c>
      <c r="G448">
        <v>0</v>
      </c>
      <c r="H448">
        <f t="shared" si="43"/>
        <v>16.530205301785152</v>
      </c>
      <c r="I448">
        <f t="shared" si="44"/>
        <v>4.7004803657924166</v>
      </c>
      <c r="J448">
        <v>1</v>
      </c>
      <c r="K448">
        <f t="shared" si="45"/>
        <v>1</v>
      </c>
      <c r="L448">
        <f t="shared" si="47"/>
        <v>1</v>
      </c>
      <c r="M448">
        <f t="shared" si="46"/>
        <v>0</v>
      </c>
      <c r="N448">
        <f t="shared" si="48"/>
        <v>0</v>
      </c>
    </row>
    <row r="449" spans="1:14" x14ac:dyDescent="0.35">
      <c r="A449">
        <v>1988</v>
      </c>
      <c r="B449">
        <v>2.5</v>
      </c>
      <c r="C449">
        <f t="shared" si="42"/>
        <v>0.91629073187415511</v>
      </c>
      <c r="D449">
        <v>16000000</v>
      </c>
      <c r="E449">
        <v>125</v>
      </c>
      <c r="F449">
        <v>6.4000000953674316</v>
      </c>
      <c r="G449">
        <v>0</v>
      </c>
      <c r="H449">
        <f t="shared" si="43"/>
        <v>16.588099280204055</v>
      </c>
      <c r="I449">
        <f t="shared" si="44"/>
        <v>4.8283137373023015</v>
      </c>
      <c r="J449">
        <v>1</v>
      </c>
      <c r="K449">
        <f t="shared" si="45"/>
        <v>0</v>
      </c>
      <c r="L449">
        <f t="shared" si="47"/>
        <v>1</v>
      </c>
      <c r="M449">
        <f t="shared" si="46"/>
        <v>0</v>
      </c>
      <c r="N449">
        <f t="shared" si="48"/>
        <v>1</v>
      </c>
    </row>
    <row r="450" spans="1:14" x14ac:dyDescent="0.35">
      <c r="A450">
        <v>1989</v>
      </c>
      <c r="B450">
        <v>1.1200000047683716</v>
      </c>
      <c r="C450">
        <f t="shared" ref="C450:C472" si="49">LN(B450)</f>
        <v>0.11332868956447779</v>
      </c>
      <c r="D450">
        <v>28900000</v>
      </c>
      <c r="E450">
        <v>225</v>
      </c>
      <c r="F450">
        <v>14.222222328186035</v>
      </c>
      <c r="G450">
        <v>0</v>
      </c>
      <c r="H450">
        <f t="shared" ref="H450:H472" si="50">LN(D450)</f>
        <v>17.179352153082661</v>
      </c>
      <c r="I450">
        <f t="shared" ref="I450:I472" si="51">LN(E450)</f>
        <v>5.4161004022044201</v>
      </c>
      <c r="J450">
        <v>1</v>
      </c>
      <c r="K450">
        <f t="shared" ref="K450:K472" si="52">IF(A450=1987,1,0)</f>
        <v>0</v>
      </c>
      <c r="L450">
        <f t="shared" si="47"/>
        <v>1</v>
      </c>
      <c r="M450">
        <f t="shared" ref="M450:M472" si="53">IF(J450=0,1,0)</f>
        <v>0</v>
      </c>
      <c r="N450">
        <f t="shared" si="48"/>
        <v>1</v>
      </c>
    </row>
    <row r="451" spans="1:14" x14ac:dyDescent="0.35">
      <c r="A451">
        <v>1987</v>
      </c>
      <c r="B451" t="e">
        <v>#N/A</v>
      </c>
      <c r="C451" t="e">
        <f t="shared" si="49"/>
        <v>#N/A</v>
      </c>
      <c r="D451" t="e">
        <v>#N/A</v>
      </c>
      <c r="E451">
        <v>24</v>
      </c>
      <c r="F451">
        <v>0</v>
      </c>
      <c r="G451">
        <v>1</v>
      </c>
      <c r="H451" t="e">
        <f t="shared" si="50"/>
        <v>#N/A</v>
      </c>
      <c r="I451">
        <f t="shared" si="51"/>
        <v>3.1780538303479458</v>
      </c>
      <c r="J451">
        <v>0</v>
      </c>
      <c r="K451">
        <f t="shared" si="52"/>
        <v>1</v>
      </c>
      <c r="L451">
        <f t="shared" ref="L451:L472" si="54">IF(ISNUMBER(SUM(F451:I451)),1,0)</f>
        <v>0</v>
      </c>
      <c r="M451">
        <f t="shared" si="53"/>
        <v>1</v>
      </c>
      <c r="N451">
        <f t="shared" ref="N451:N472" si="55">IF(SUM(K451:L451)=COUNT(K451:L451),0,1)</f>
        <v>1</v>
      </c>
    </row>
    <row r="452" spans="1:14" x14ac:dyDescent="0.35">
      <c r="A452">
        <v>1988</v>
      </c>
      <c r="B452" t="e">
        <v>#N/A</v>
      </c>
      <c r="C452" t="e">
        <f t="shared" si="49"/>
        <v>#N/A</v>
      </c>
      <c r="D452" t="e">
        <v>#N/A</v>
      </c>
      <c r="E452">
        <v>23</v>
      </c>
      <c r="F452">
        <v>0</v>
      </c>
      <c r="G452">
        <v>0</v>
      </c>
      <c r="H452" t="e">
        <f t="shared" si="50"/>
        <v>#N/A</v>
      </c>
      <c r="I452">
        <f t="shared" si="51"/>
        <v>3.1354942159291497</v>
      </c>
      <c r="J452">
        <v>0</v>
      </c>
      <c r="K452">
        <f t="shared" si="52"/>
        <v>0</v>
      </c>
      <c r="L452">
        <f t="shared" si="54"/>
        <v>0</v>
      </c>
      <c r="M452">
        <f t="shared" si="53"/>
        <v>1</v>
      </c>
      <c r="N452">
        <f t="shared" si="55"/>
        <v>1</v>
      </c>
    </row>
    <row r="453" spans="1:14" x14ac:dyDescent="0.35">
      <c r="A453">
        <v>1989</v>
      </c>
      <c r="B453" t="e">
        <v>#N/A</v>
      </c>
      <c r="C453" t="e">
        <f t="shared" si="49"/>
        <v>#N/A</v>
      </c>
      <c r="D453" t="e">
        <v>#N/A</v>
      </c>
      <c r="E453">
        <v>36</v>
      </c>
      <c r="F453">
        <v>33.333332061767578</v>
      </c>
      <c r="G453">
        <v>0</v>
      </c>
      <c r="H453" t="e">
        <f t="shared" si="50"/>
        <v>#N/A</v>
      </c>
      <c r="I453">
        <f t="shared" si="51"/>
        <v>3.5835189384561099</v>
      </c>
      <c r="J453">
        <v>0</v>
      </c>
      <c r="K453">
        <f t="shared" si="52"/>
        <v>0</v>
      </c>
      <c r="L453">
        <f t="shared" si="54"/>
        <v>0</v>
      </c>
      <c r="M453">
        <f t="shared" si="53"/>
        <v>1</v>
      </c>
      <c r="N453">
        <f t="shared" si="55"/>
        <v>1</v>
      </c>
    </row>
    <row r="454" spans="1:14" x14ac:dyDescent="0.35">
      <c r="A454">
        <v>1988</v>
      </c>
      <c r="B454" t="e">
        <v>#N/A</v>
      </c>
      <c r="C454" t="e">
        <f t="shared" si="49"/>
        <v>#N/A</v>
      </c>
      <c r="D454">
        <v>2566104</v>
      </c>
      <c r="E454">
        <v>5</v>
      </c>
      <c r="F454">
        <v>100</v>
      </c>
      <c r="G454">
        <v>0</v>
      </c>
      <c r="H454">
        <f t="shared" si="50"/>
        <v>14.757899353344195</v>
      </c>
      <c r="I454">
        <f t="shared" si="51"/>
        <v>1.6094379124341003</v>
      </c>
      <c r="J454">
        <v>0</v>
      </c>
      <c r="K454">
        <f t="shared" si="52"/>
        <v>0</v>
      </c>
      <c r="L454">
        <f t="shared" si="54"/>
        <v>1</v>
      </c>
      <c r="M454">
        <f t="shared" si="53"/>
        <v>1</v>
      </c>
      <c r="N454">
        <f t="shared" si="55"/>
        <v>1</v>
      </c>
    </row>
    <row r="455" spans="1:14" x14ac:dyDescent="0.35">
      <c r="A455">
        <v>1989</v>
      </c>
      <c r="B455" t="e">
        <v>#N/A</v>
      </c>
      <c r="C455" t="e">
        <f t="shared" si="49"/>
        <v>#N/A</v>
      </c>
      <c r="D455">
        <v>2191680</v>
      </c>
      <c r="E455">
        <v>10</v>
      </c>
      <c r="F455">
        <v>100</v>
      </c>
      <c r="G455">
        <v>0</v>
      </c>
      <c r="H455">
        <f t="shared" si="50"/>
        <v>14.600178930991678</v>
      </c>
      <c r="I455">
        <f t="shared" si="51"/>
        <v>2.3025850929940459</v>
      </c>
      <c r="J455">
        <v>0</v>
      </c>
      <c r="K455">
        <f t="shared" si="52"/>
        <v>0</v>
      </c>
      <c r="L455">
        <f t="shared" si="54"/>
        <v>1</v>
      </c>
      <c r="M455">
        <f t="shared" si="53"/>
        <v>1</v>
      </c>
      <c r="N455">
        <f t="shared" si="55"/>
        <v>1</v>
      </c>
    </row>
    <row r="456" spans="1:14" x14ac:dyDescent="0.35">
      <c r="A456">
        <v>1987</v>
      </c>
      <c r="B456" t="e">
        <v>#N/A</v>
      </c>
      <c r="C456" t="e">
        <f t="shared" si="49"/>
        <v>#N/A</v>
      </c>
      <c r="D456" t="e">
        <v>#N/A</v>
      </c>
      <c r="E456">
        <v>120</v>
      </c>
      <c r="F456">
        <v>4.1666665077209473</v>
      </c>
      <c r="G456">
        <v>0</v>
      </c>
      <c r="H456" t="e">
        <f t="shared" si="50"/>
        <v>#N/A</v>
      </c>
      <c r="I456">
        <f t="shared" si="51"/>
        <v>4.7874917427820458</v>
      </c>
      <c r="J456">
        <v>0</v>
      </c>
      <c r="K456">
        <f t="shared" si="52"/>
        <v>1</v>
      </c>
      <c r="L456">
        <f t="shared" si="54"/>
        <v>0</v>
      </c>
      <c r="M456">
        <f t="shared" si="53"/>
        <v>1</v>
      </c>
      <c r="N456">
        <f t="shared" si="55"/>
        <v>1</v>
      </c>
    </row>
    <row r="457" spans="1:14" x14ac:dyDescent="0.35">
      <c r="A457">
        <v>1988</v>
      </c>
      <c r="B457" t="e">
        <v>#N/A</v>
      </c>
      <c r="C457" t="e">
        <f t="shared" si="49"/>
        <v>#N/A</v>
      </c>
      <c r="D457" t="e">
        <v>#N/A</v>
      </c>
      <c r="E457">
        <v>100</v>
      </c>
      <c r="F457">
        <v>5</v>
      </c>
      <c r="G457">
        <v>1</v>
      </c>
      <c r="H457" t="e">
        <f t="shared" si="50"/>
        <v>#N/A</v>
      </c>
      <c r="I457">
        <f t="shared" si="51"/>
        <v>4.6051701859880918</v>
      </c>
      <c r="J457">
        <v>0</v>
      </c>
      <c r="K457">
        <f t="shared" si="52"/>
        <v>0</v>
      </c>
      <c r="L457">
        <f t="shared" si="54"/>
        <v>0</v>
      </c>
      <c r="M457">
        <f t="shared" si="53"/>
        <v>1</v>
      </c>
      <c r="N457">
        <f t="shared" si="55"/>
        <v>1</v>
      </c>
    </row>
    <row r="458" spans="1:14" x14ac:dyDescent="0.35">
      <c r="A458">
        <v>1989</v>
      </c>
      <c r="B458" t="e">
        <v>#N/A</v>
      </c>
      <c r="C458" t="e">
        <f t="shared" si="49"/>
        <v>#N/A</v>
      </c>
      <c r="D458" t="e">
        <v>#N/A</v>
      </c>
      <c r="E458">
        <v>100</v>
      </c>
      <c r="F458">
        <v>60</v>
      </c>
      <c r="G458">
        <v>0</v>
      </c>
      <c r="H458" t="e">
        <f t="shared" si="50"/>
        <v>#N/A</v>
      </c>
      <c r="I458">
        <f t="shared" si="51"/>
        <v>4.6051701859880918</v>
      </c>
      <c r="J458">
        <v>0</v>
      </c>
      <c r="K458">
        <f t="shared" si="52"/>
        <v>0</v>
      </c>
      <c r="L458">
        <f t="shared" si="54"/>
        <v>0</v>
      </c>
      <c r="M458">
        <f t="shared" si="53"/>
        <v>1</v>
      </c>
      <c r="N458">
        <f t="shared" si="55"/>
        <v>1</v>
      </c>
    </row>
    <row r="459" spans="1:14" x14ac:dyDescent="0.35">
      <c r="A459">
        <v>1987</v>
      </c>
      <c r="B459" t="e">
        <v>#N/A</v>
      </c>
      <c r="C459" t="e">
        <f t="shared" si="49"/>
        <v>#N/A</v>
      </c>
      <c r="D459" t="e">
        <v>#N/A</v>
      </c>
      <c r="E459">
        <v>18</v>
      </c>
      <c r="F459">
        <v>0</v>
      </c>
      <c r="G459">
        <v>0</v>
      </c>
      <c r="H459" t="e">
        <f t="shared" si="50"/>
        <v>#N/A</v>
      </c>
      <c r="I459">
        <f t="shared" si="51"/>
        <v>2.8903717578961645</v>
      </c>
      <c r="J459">
        <v>1</v>
      </c>
      <c r="K459">
        <f t="shared" si="52"/>
        <v>1</v>
      </c>
      <c r="L459">
        <f t="shared" si="54"/>
        <v>0</v>
      </c>
      <c r="M459">
        <f t="shared" si="53"/>
        <v>0</v>
      </c>
      <c r="N459">
        <f t="shared" si="55"/>
        <v>1</v>
      </c>
    </row>
    <row r="460" spans="1:14" x14ac:dyDescent="0.35">
      <c r="A460">
        <v>1988</v>
      </c>
      <c r="B460" t="e">
        <v>#N/A</v>
      </c>
      <c r="C460" t="e">
        <f t="shared" si="49"/>
        <v>#N/A</v>
      </c>
      <c r="D460" t="e">
        <v>#N/A</v>
      </c>
      <c r="E460">
        <v>18</v>
      </c>
      <c r="F460">
        <v>3</v>
      </c>
      <c r="G460">
        <v>1</v>
      </c>
      <c r="H460" t="e">
        <f t="shared" si="50"/>
        <v>#N/A</v>
      </c>
      <c r="I460">
        <f t="shared" si="51"/>
        <v>2.8903717578961645</v>
      </c>
      <c r="J460">
        <v>1</v>
      </c>
      <c r="K460">
        <f t="shared" si="52"/>
        <v>0</v>
      </c>
      <c r="L460">
        <f t="shared" si="54"/>
        <v>0</v>
      </c>
      <c r="M460">
        <f t="shared" si="53"/>
        <v>0</v>
      </c>
      <c r="N460">
        <f t="shared" si="55"/>
        <v>1</v>
      </c>
    </row>
    <row r="461" spans="1:14" x14ac:dyDescent="0.35">
      <c r="A461">
        <v>1989</v>
      </c>
      <c r="B461" t="e">
        <v>#N/A</v>
      </c>
      <c r="C461" t="e">
        <f t="shared" si="49"/>
        <v>#N/A</v>
      </c>
      <c r="D461" t="e">
        <v>#N/A</v>
      </c>
      <c r="E461">
        <v>18</v>
      </c>
      <c r="F461">
        <v>35</v>
      </c>
      <c r="G461">
        <v>0</v>
      </c>
      <c r="H461" t="e">
        <f t="shared" si="50"/>
        <v>#N/A</v>
      </c>
      <c r="I461">
        <f t="shared" si="51"/>
        <v>2.8903717578961645</v>
      </c>
      <c r="J461">
        <v>1</v>
      </c>
      <c r="K461">
        <f t="shared" si="52"/>
        <v>0</v>
      </c>
      <c r="L461">
        <f t="shared" si="54"/>
        <v>0</v>
      </c>
      <c r="M461">
        <f t="shared" si="53"/>
        <v>0</v>
      </c>
      <c r="N461">
        <f t="shared" si="55"/>
        <v>1</v>
      </c>
    </row>
    <row r="462" spans="1:14" x14ac:dyDescent="0.35">
      <c r="A462">
        <v>1987</v>
      </c>
      <c r="B462" t="e">
        <v>#N/A</v>
      </c>
      <c r="C462" t="e">
        <f t="shared" si="49"/>
        <v>#N/A</v>
      </c>
      <c r="D462" t="e">
        <v>#N/A</v>
      </c>
      <c r="E462" t="e">
        <v>#N/A</v>
      </c>
      <c r="F462" t="e">
        <v>#N/A</v>
      </c>
      <c r="G462">
        <v>0</v>
      </c>
      <c r="H462" t="e">
        <f t="shared" si="50"/>
        <v>#N/A</v>
      </c>
      <c r="I462" t="e">
        <f t="shared" si="51"/>
        <v>#N/A</v>
      </c>
      <c r="J462">
        <v>0</v>
      </c>
      <c r="K462">
        <f t="shared" si="52"/>
        <v>1</v>
      </c>
      <c r="L462">
        <f t="shared" si="54"/>
        <v>0</v>
      </c>
      <c r="M462">
        <f t="shared" si="53"/>
        <v>1</v>
      </c>
      <c r="N462">
        <f t="shared" si="55"/>
        <v>1</v>
      </c>
    </row>
    <row r="463" spans="1:14" x14ac:dyDescent="0.35">
      <c r="A463">
        <v>1988</v>
      </c>
      <c r="B463" t="e">
        <v>#N/A</v>
      </c>
      <c r="C463" t="e">
        <f t="shared" si="49"/>
        <v>#N/A</v>
      </c>
      <c r="D463">
        <v>1503906</v>
      </c>
      <c r="E463">
        <v>30</v>
      </c>
      <c r="F463">
        <v>0</v>
      </c>
      <c r="G463">
        <v>0</v>
      </c>
      <c r="H463">
        <f t="shared" si="50"/>
        <v>14.223576281538715</v>
      </c>
      <c r="I463">
        <f t="shared" si="51"/>
        <v>3.4011973816621555</v>
      </c>
      <c r="J463">
        <v>0</v>
      </c>
      <c r="K463">
        <f t="shared" si="52"/>
        <v>0</v>
      </c>
      <c r="L463">
        <f t="shared" si="54"/>
        <v>1</v>
      </c>
      <c r="M463">
        <f t="shared" si="53"/>
        <v>1</v>
      </c>
      <c r="N463">
        <f t="shared" si="55"/>
        <v>1</v>
      </c>
    </row>
    <row r="464" spans="1:14" x14ac:dyDescent="0.35">
      <c r="A464">
        <v>1989</v>
      </c>
      <c r="B464" t="e">
        <v>#N/A</v>
      </c>
      <c r="C464" t="e">
        <f t="shared" si="49"/>
        <v>#N/A</v>
      </c>
      <c r="D464">
        <v>1360372</v>
      </c>
      <c r="E464">
        <v>30</v>
      </c>
      <c r="F464">
        <v>8.6666669845581055</v>
      </c>
      <c r="G464">
        <v>0</v>
      </c>
      <c r="H464">
        <f t="shared" si="50"/>
        <v>14.12326874972165</v>
      </c>
      <c r="I464">
        <f t="shared" si="51"/>
        <v>3.4011973816621555</v>
      </c>
      <c r="J464">
        <v>0</v>
      </c>
      <c r="K464">
        <f t="shared" si="52"/>
        <v>0</v>
      </c>
      <c r="L464">
        <f t="shared" si="54"/>
        <v>1</v>
      </c>
      <c r="M464">
        <f t="shared" si="53"/>
        <v>1</v>
      </c>
      <c r="N464">
        <f t="shared" si="55"/>
        <v>1</v>
      </c>
    </row>
    <row r="465" spans="1:14" x14ac:dyDescent="0.35">
      <c r="A465">
        <v>1987</v>
      </c>
      <c r="B465">
        <v>2.7000000476837158</v>
      </c>
      <c r="C465">
        <f t="shared" si="49"/>
        <v>0.99325179067091873</v>
      </c>
      <c r="D465" t="e">
        <v>#N/A</v>
      </c>
      <c r="E465">
        <v>15</v>
      </c>
      <c r="F465">
        <v>0</v>
      </c>
      <c r="G465">
        <v>0</v>
      </c>
      <c r="H465" t="e">
        <f t="shared" si="50"/>
        <v>#N/A</v>
      </c>
      <c r="I465">
        <f t="shared" si="51"/>
        <v>2.7080502011022101</v>
      </c>
      <c r="J465">
        <v>0</v>
      </c>
      <c r="K465">
        <f t="shared" si="52"/>
        <v>1</v>
      </c>
      <c r="L465">
        <f t="shared" si="54"/>
        <v>0</v>
      </c>
      <c r="M465">
        <f t="shared" si="53"/>
        <v>1</v>
      </c>
      <c r="N465">
        <f t="shared" si="55"/>
        <v>1</v>
      </c>
    </row>
    <row r="466" spans="1:14" x14ac:dyDescent="0.35">
      <c r="A466">
        <v>1988</v>
      </c>
      <c r="B466">
        <v>2.5899999141693115</v>
      </c>
      <c r="C466">
        <f t="shared" si="49"/>
        <v>0.95165784257218389</v>
      </c>
      <c r="D466">
        <v>1000000</v>
      </c>
      <c r="E466">
        <v>15</v>
      </c>
      <c r="F466">
        <v>0</v>
      </c>
      <c r="G466">
        <v>0</v>
      </c>
      <c r="H466">
        <f t="shared" si="50"/>
        <v>13.815510557964274</v>
      </c>
      <c r="I466">
        <f t="shared" si="51"/>
        <v>2.7080502011022101</v>
      </c>
      <c r="J466">
        <v>0</v>
      </c>
      <c r="K466">
        <f t="shared" si="52"/>
        <v>0</v>
      </c>
      <c r="L466">
        <f t="shared" si="54"/>
        <v>1</v>
      </c>
      <c r="M466">
        <f t="shared" si="53"/>
        <v>1</v>
      </c>
      <c r="N466">
        <f t="shared" si="55"/>
        <v>1</v>
      </c>
    </row>
    <row r="467" spans="1:14" x14ac:dyDescent="0.35">
      <c r="A467">
        <v>1989</v>
      </c>
      <c r="B467">
        <v>2.7999999523162842</v>
      </c>
      <c r="C467">
        <f t="shared" si="49"/>
        <v>1.0296194001512595</v>
      </c>
      <c r="D467">
        <v>1000000</v>
      </c>
      <c r="E467">
        <v>18</v>
      </c>
      <c r="F467">
        <v>24</v>
      </c>
      <c r="G467">
        <v>0</v>
      </c>
      <c r="H467">
        <f t="shared" si="50"/>
        <v>13.815510557964274</v>
      </c>
      <c r="I467">
        <f t="shared" si="51"/>
        <v>2.8903717578961645</v>
      </c>
      <c r="J467">
        <v>0</v>
      </c>
      <c r="K467">
        <f t="shared" si="52"/>
        <v>0</v>
      </c>
      <c r="L467">
        <f t="shared" si="54"/>
        <v>1</v>
      </c>
      <c r="M467">
        <f t="shared" si="53"/>
        <v>1</v>
      </c>
      <c r="N467">
        <f t="shared" si="55"/>
        <v>1</v>
      </c>
    </row>
    <row r="468" spans="1:14" x14ac:dyDescent="0.35">
      <c r="A468">
        <v>1987</v>
      </c>
      <c r="B468">
        <v>20</v>
      </c>
      <c r="C468">
        <f t="shared" si="49"/>
        <v>2.9957322735539909</v>
      </c>
      <c r="D468">
        <v>11000000</v>
      </c>
      <c r="E468">
        <v>133</v>
      </c>
      <c r="F468">
        <v>0</v>
      </c>
      <c r="G468">
        <v>0</v>
      </c>
      <c r="H468">
        <f t="shared" si="50"/>
        <v>16.213405830762646</v>
      </c>
      <c r="I468">
        <f t="shared" si="51"/>
        <v>4.8903491282217537</v>
      </c>
      <c r="J468">
        <v>1</v>
      </c>
      <c r="K468">
        <f t="shared" si="52"/>
        <v>1</v>
      </c>
      <c r="L468">
        <f t="shared" si="54"/>
        <v>1</v>
      </c>
      <c r="M468">
        <f t="shared" si="53"/>
        <v>0</v>
      </c>
      <c r="N468">
        <f t="shared" si="55"/>
        <v>0</v>
      </c>
    </row>
    <row r="469" spans="1:14" x14ac:dyDescent="0.35">
      <c r="A469">
        <v>1988</v>
      </c>
      <c r="B469">
        <v>25</v>
      </c>
      <c r="C469">
        <f t="shared" si="49"/>
        <v>3.2188758248682006</v>
      </c>
      <c r="D469">
        <v>11500000</v>
      </c>
      <c r="E469">
        <v>108</v>
      </c>
      <c r="F469">
        <v>0</v>
      </c>
      <c r="G469">
        <v>0</v>
      </c>
      <c r="H469">
        <f t="shared" si="50"/>
        <v>16.25785759333348</v>
      </c>
      <c r="I469">
        <f t="shared" si="51"/>
        <v>4.6821312271242199</v>
      </c>
      <c r="J469">
        <v>1</v>
      </c>
      <c r="K469">
        <f t="shared" si="52"/>
        <v>0</v>
      </c>
      <c r="L469">
        <f t="shared" si="54"/>
        <v>1</v>
      </c>
      <c r="M469">
        <f t="shared" si="53"/>
        <v>0</v>
      </c>
      <c r="N469">
        <f t="shared" si="55"/>
        <v>1</v>
      </c>
    </row>
    <row r="470" spans="1:14" x14ac:dyDescent="0.35">
      <c r="A470">
        <v>1989</v>
      </c>
      <c r="B470">
        <v>30</v>
      </c>
      <c r="C470">
        <f t="shared" si="49"/>
        <v>3.4011973816621555</v>
      </c>
      <c r="D470">
        <v>12000000</v>
      </c>
      <c r="E470">
        <v>129</v>
      </c>
      <c r="F470">
        <v>3.1007752418518066</v>
      </c>
      <c r="G470">
        <v>0</v>
      </c>
      <c r="H470">
        <f t="shared" si="50"/>
        <v>16.300417207752275</v>
      </c>
      <c r="I470">
        <f t="shared" si="51"/>
        <v>4.8598124043616719</v>
      </c>
      <c r="J470">
        <v>1</v>
      </c>
      <c r="K470">
        <f t="shared" si="52"/>
        <v>0</v>
      </c>
      <c r="L470">
        <f t="shared" si="54"/>
        <v>1</v>
      </c>
      <c r="M470">
        <f t="shared" si="53"/>
        <v>0</v>
      </c>
      <c r="N470">
        <f t="shared" si="55"/>
        <v>1</v>
      </c>
    </row>
    <row r="471" spans="1:14" x14ac:dyDescent="0.35">
      <c r="A471">
        <v>1988</v>
      </c>
      <c r="B471" t="e">
        <v>#N/A</v>
      </c>
      <c r="C471" t="e">
        <f t="shared" si="49"/>
        <v>#N/A</v>
      </c>
      <c r="D471">
        <v>8500000</v>
      </c>
      <c r="E471">
        <v>90</v>
      </c>
      <c r="F471">
        <v>0</v>
      </c>
      <c r="G471">
        <v>0</v>
      </c>
      <c r="H471">
        <f t="shared" si="50"/>
        <v>15.955576721460545</v>
      </c>
      <c r="I471">
        <f t="shared" si="51"/>
        <v>4.499809670330265</v>
      </c>
      <c r="J471">
        <v>0</v>
      </c>
      <c r="K471">
        <f t="shared" si="52"/>
        <v>0</v>
      </c>
      <c r="L471">
        <f t="shared" si="54"/>
        <v>1</v>
      </c>
      <c r="M471">
        <f t="shared" si="53"/>
        <v>1</v>
      </c>
      <c r="N471">
        <f t="shared" si="55"/>
        <v>1</v>
      </c>
    </row>
    <row r="472" spans="1:14" x14ac:dyDescent="0.35">
      <c r="A472">
        <v>1989</v>
      </c>
      <c r="B472" t="e">
        <v>#N/A</v>
      </c>
      <c r="C472" t="e">
        <f t="shared" si="49"/>
        <v>#N/A</v>
      </c>
      <c r="D472">
        <v>9900000</v>
      </c>
      <c r="E472">
        <v>100</v>
      </c>
      <c r="F472">
        <v>36</v>
      </c>
      <c r="G472">
        <v>1</v>
      </c>
      <c r="H472">
        <f t="shared" si="50"/>
        <v>16.108045315104818</v>
      </c>
      <c r="I472">
        <f t="shared" si="51"/>
        <v>4.6051701859880918</v>
      </c>
      <c r="J472">
        <v>0</v>
      </c>
      <c r="K472">
        <f t="shared" si="52"/>
        <v>0</v>
      </c>
      <c r="L472">
        <f t="shared" si="54"/>
        <v>1</v>
      </c>
      <c r="M472">
        <f t="shared" si="53"/>
        <v>1</v>
      </c>
      <c r="N472">
        <f t="shared" si="55"/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CAP07</vt:lpstr>
      <vt:lpstr>GPA1</vt:lpstr>
      <vt:lpstr>7.1</vt:lpstr>
      <vt:lpstr>7.2</vt:lpstr>
      <vt:lpstr>JTRAIN</vt:lpstr>
      <vt:lpstr>7.3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Minor Bonilla-Gomez</dc:creator>
  <cp:lastModifiedBy>Minor Bonilla</cp:lastModifiedBy>
  <dcterms:created xsi:type="dcterms:W3CDTF">2021-12-28T21:44:28Z</dcterms:created>
  <dcterms:modified xsi:type="dcterms:W3CDTF">2025-09-12T04:13:31Z</dcterms:modified>
</cp:coreProperties>
</file>