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oty\Euro 2020\competition\"/>
    </mc:Choice>
  </mc:AlternateContent>
  <xr:revisionPtr revIDLastSave="0" documentId="13_ncr:1_{4B023911-3B5B-4DE6-B68A-E2B2F584F38E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Venue" sheetId="14" r:id="rId1"/>
    <sheet name="Round" sheetId="9" r:id="rId2"/>
    <sheet name="Group" sheetId="8" r:id="rId3"/>
    <sheet name="KnockOut" sheetId="29" r:id="rId4"/>
    <sheet name="ResultCode" sheetId="11" r:id="rId5"/>
    <sheet name="Teams" sheetId="7" r:id="rId6"/>
    <sheet name="Fixtures" sheetId="1" r:id="rId7"/>
    <sheet name="Goals" sheetId="25" r:id="rId8"/>
    <sheet name="Fixtures 2" sheetId="28" r:id="rId9"/>
    <sheet name="Predictions" sheetId="13" state="hidden" r:id="rId10"/>
    <sheet name="TopGoalScorer" sheetId="26" state="hidden" r:id="rId11"/>
    <sheet name="Results" sheetId="10" state="hidden" r:id="rId12"/>
    <sheet name="Fixtures - Template" sheetId="27" state="hidden" r:id="rId13"/>
  </sheets>
  <definedNames>
    <definedName name="_xlnm._FilterDatabase" localSheetId="7" hidden="1">Goals!$A$1:$I$53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28" l="1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27" i="1" l="1"/>
  <c r="L51" i="1" l="1"/>
  <c r="L65" i="27" l="1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I193" i="13" l="1"/>
  <c r="G193" i="13"/>
  <c r="I192" i="13"/>
  <c r="G192" i="13"/>
  <c r="I191" i="13"/>
  <c r="G191" i="13"/>
  <c r="I190" i="13"/>
  <c r="G190" i="13"/>
  <c r="I189" i="13"/>
  <c r="G189" i="13"/>
  <c r="I188" i="13"/>
  <c r="G188" i="13"/>
  <c r="I187" i="13"/>
  <c r="G187" i="13"/>
  <c r="I186" i="13"/>
  <c r="G186" i="13"/>
  <c r="I185" i="13"/>
  <c r="G185" i="13"/>
  <c r="I184" i="13"/>
  <c r="G184" i="13"/>
  <c r="I183" i="13"/>
  <c r="G183" i="13"/>
  <c r="I182" i="13"/>
  <c r="G182" i="13"/>
  <c r="I181" i="13"/>
  <c r="G181" i="13"/>
  <c r="I180" i="13"/>
  <c r="G180" i="13"/>
  <c r="I179" i="13"/>
  <c r="G179" i="13"/>
  <c r="I178" i="13"/>
  <c r="G178" i="13"/>
  <c r="I177" i="13"/>
  <c r="G177" i="13"/>
  <c r="I176" i="13"/>
  <c r="G176" i="13"/>
  <c r="I175" i="13"/>
  <c r="G175" i="13"/>
  <c r="I174" i="13"/>
  <c r="G174" i="13"/>
  <c r="I173" i="13"/>
  <c r="G173" i="13"/>
  <c r="I172" i="13"/>
  <c r="G172" i="13"/>
  <c r="I171" i="13"/>
  <c r="G171" i="13"/>
  <c r="I170" i="13"/>
  <c r="G170" i="13"/>
  <c r="I169" i="13"/>
  <c r="G169" i="13"/>
  <c r="I168" i="13"/>
  <c r="G168" i="13"/>
  <c r="I167" i="13"/>
  <c r="G167" i="13"/>
  <c r="I166" i="13"/>
  <c r="G166" i="13"/>
  <c r="I165" i="13"/>
  <c r="G165" i="13"/>
  <c r="I164" i="13"/>
  <c r="G164" i="13"/>
  <c r="I163" i="13"/>
  <c r="G163" i="13"/>
  <c r="I162" i="13"/>
  <c r="G162" i="13"/>
  <c r="I161" i="13"/>
  <c r="G161" i="13"/>
  <c r="I160" i="13"/>
  <c r="G160" i="13"/>
  <c r="I159" i="13"/>
  <c r="G159" i="13"/>
  <c r="I158" i="13"/>
  <c r="G158" i="13"/>
  <c r="I157" i="13"/>
  <c r="G157" i="13"/>
  <c r="I156" i="13"/>
  <c r="G156" i="13"/>
  <c r="I155" i="13"/>
  <c r="G155" i="13"/>
  <c r="I154" i="13"/>
  <c r="G154" i="13"/>
  <c r="I153" i="13"/>
  <c r="G153" i="13"/>
  <c r="I152" i="13"/>
  <c r="G152" i="13"/>
  <c r="I151" i="13"/>
  <c r="G151" i="13"/>
  <c r="I150" i="13"/>
  <c r="G150" i="13"/>
  <c r="I149" i="13"/>
  <c r="G149" i="13"/>
  <c r="I148" i="13"/>
  <c r="G148" i="13"/>
  <c r="I147" i="13"/>
  <c r="G147" i="13"/>
  <c r="I146" i="13"/>
  <c r="G146" i="13"/>
  <c r="I145" i="13"/>
  <c r="G145" i="13"/>
  <c r="I144" i="13"/>
  <c r="G144" i="13"/>
  <c r="I143" i="13"/>
  <c r="G143" i="13"/>
  <c r="I142" i="13"/>
  <c r="G142" i="13"/>
  <c r="I141" i="13"/>
  <c r="G141" i="13"/>
  <c r="I140" i="13"/>
  <c r="G140" i="13"/>
  <c r="I139" i="13"/>
  <c r="G139" i="13"/>
  <c r="I138" i="13"/>
  <c r="G138" i="13"/>
  <c r="I137" i="13"/>
  <c r="G137" i="13"/>
  <c r="I136" i="13"/>
  <c r="G136" i="13"/>
  <c r="I135" i="13"/>
  <c r="G135" i="13"/>
  <c r="I134" i="13"/>
  <c r="G134" i="13"/>
  <c r="I133" i="13"/>
  <c r="G133" i="13"/>
  <c r="I132" i="13"/>
  <c r="G132" i="13"/>
  <c r="I131" i="13"/>
  <c r="G131" i="13"/>
  <c r="I130" i="13"/>
  <c r="G130" i="13"/>
  <c r="I129" i="13"/>
  <c r="G129" i="13"/>
  <c r="I128" i="13"/>
  <c r="G128" i="13"/>
  <c r="I127" i="13"/>
  <c r="G127" i="13"/>
  <c r="I126" i="13"/>
  <c r="G126" i="13"/>
  <c r="I125" i="13"/>
  <c r="G125" i="13"/>
  <c r="I124" i="13"/>
  <c r="G124" i="13"/>
  <c r="I123" i="13"/>
  <c r="G123" i="13"/>
  <c r="I122" i="13"/>
  <c r="G122" i="13"/>
  <c r="I121" i="13"/>
  <c r="G121" i="13"/>
  <c r="I120" i="13"/>
  <c r="G120" i="13"/>
  <c r="I119" i="13"/>
  <c r="G119" i="13"/>
  <c r="I118" i="13"/>
  <c r="G118" i="13"/>
  <c r="I117" i="13"/>
  <c r="G117" i="13"/>
  <c r="I116" i="13"/>
  <c r="G116" i="13"/>
  <c r="I115" i="13"/>
  <c r="G115" i="13"/>
  <c r="I114" i="13"/>
  <c r="G114" i="13"/>
  <c r="I113" i="13"/>
  <c r="G113" i="13"/>
  <c r="I112" i="13"/>
  <c r="G112" i="13"/>
  <c r="I111" i="13"/>
  <c r="G111" i="13"/>
  <c r="I110" i="13"/>
  <c r="G110" i="13"/>
  <c r="I109" i="13"/>
  <c r="G109" i="13"/>
  <c r="I108" i="13"/>
  <c r="G108" i="13"/>
  <c r="I107" i="13"/>
  <c r="G107" i="13"/>
  <c r="I106" i="13"/>
  <c r="G106" i="13"/>
  <c r="I105" i="13"/>
  <c r="G105" i="13"/>
  <c r="I104" i="13"/>
  <c r="G104" i="13"/>
  <c r="I103" i="13"/>
  <c r="G103" i="13"/>
  <c r="I102" i="13"/>
  <c r="G102" i="13"/>
  <c r="I101" i="13"/>
  <c r="G101" i="13"/>
  <c r="I100" i="13"/>
  <c r="G100" i="13"/>
  <c r="I99" i="13"/>
  <c r="G99" i="13"/>
  <c r="I98" i="13"/>
  <c r="G98" i="13"/>
  <c r="I97" i="13"/>
  <c r="G97" i="13"/>
  <c r="I96" i="13"/>
  <c r="G96" i="13"/>
  <c r="I95" i="13"/>
  <c r="G95" i="13"/>
  <c r="I94" i="13"/>
  <c r="G94" i="13"/>
  <c r="I93" i="13"/>
  <c r="G93" i="13"/>
  <c r="I92" i="13"/>
  <c r="G92" i="13"/>
  <c r="I91" i="13"/>
  <c r="G91" i="13"/>
  <c r="I90" i="13"/>
  <c r="G90" i="13"/>
  <c r="I89" i="13"/>
  <c r="G89" i="13"/>
  <c r="I88" i="13"/>
  <c r="G88" i="13"/>
  <c r="I87" i="13"/>
  <c r="G87" i="13"/>
  <c r="I86" i="13"/>
  <c r="G86" i="13"/>
  <c r="I85" i="13"/>
  <c r="G85" i="13"/>
  <c r="I84" i="13"/>
  <c r="G84" i="13"/>
  <c r="I83" i="13"/>
  <c r="G83" i="13"/>
  <c r="I82" i="13"/>
  <c r="G82" i="13"/>
  <c r="I81" i="13"/>
  <c r="G81" i="13"/>
  <c r="I80" i="13"/>
  <c r="G80" i="13"/>
  <c r="I79" i="13"/>
  <c r="G79" i="13"/>
  <c r="I78" i="13"/>
  <c r="G78" i="13"/>
  <c r="I77" i="13"/>
  <c r="G77" i="13"/>
  <c r="I76" i="13"/>
  <c r="G76" i="13"/>
  <c r="I75" i="13"/>
  <c r="G75" i="13"/>
  <c r="I74" i="13"/>
  <c r="G74" i="13"/>
  <c r="I73" i="13"/>
  <c r="G73" i="13"/>
  <c r="I72" i="13"/>
  <c r="G72" i="13"/>
  <c r="I71" i="13"/>
  <c r="G71" i="13"/>
  <c r="I70" i="13"/>
  <c r="G70" i="13"/>
  <c r="I69" i="13"/>
  <c r="G69" i="13"/>
  <c r="I68" i="13"/>
  <c r="G68" i="13"/>
  <c r="I67" i="13"/>
  <c r="G67" i="13"/>
  <c r="I66" i="13"/>
  <c r="G66" i="13"/>
  <c r="I65" i="13"/>
  <c r="G65" i="13"/>
  <c r="I64" i="13"/>
  <c r="G64" i="13"/>
  <c r="I63" i="13"/>
  <c r="G63" i="13"/>
  <c r="I62" i="13"/>
  <c r="G62" i="13"/>
  <c r="I61" i="13"/>
  <c r="G61" i="13"/>
  <c r="I60" i="13"/>
  <c r="G60" i="13"/>
  <c r="I59" i="13"/>
  <c r="G59" i="13"/>
  <c r="I58" i="13"/>
  <c r="G58" i="13"/>
  <c r="I57" i="13"/>
  <c r="G57" i="13"/>
  <c r="I56" i="13"/>
  <c r="G56" i="13"/>
  <c r="I55" i="13"/>
  <c r="G55" i="13"/>
  <c r="I54" i="13"/>
  <c r="G54" i="13"/>
  <c r="I53" i="13"/>
  <c r="G53" i="13"/>
  <c r="I52" i="13"/>
  <c r="G52" i="13"/>
  <c r="I51" i="13"/>
  <c r="G51" i="13"/>
  <c r="I50" i="13"/>
  <c r="G50" i="13"/>
  <c r="I49" i="13"/>
  <c r="G49" i="13"/>
  <c r="I48" i="13"/>
  <c r="G48" i="13"/>
  <c r="I47" i="13"/>
  <c r="G47" i="13"/>
  <c r="I46" i="13"/>
  <c r="G46" i="13"/>
  <c r="I45" i="13"/>
  <c r="G45" i="13"/>
  <c r="I44" i="13"/>
  <c r="G44" i="13"/>
  <c r="I43" i="13"/>
  <c r="G43" i="13"/>
  <c r="I42" i="13"/>
  <c r="G42" i="13"/>
  <c r="I41" i="13"/>
  <c r="G41" i="13"/>
  <c r="I40" i="13"/>
  <c r="G40" i="13"/>
  <c r="I39" i="13"/>
  <c r="G39" i="13"/>
  <c r="I38" i="13"/>
  <c r="G38" i="13"/>
  <c r="I37" i="13"/>
  <c r="G37" i="13"/>
  <c r="I36" i="13"/>
  <c r="G36" i="13"/>
  <c r="I35" i="13"/>
  <c r="G35" i="13"/>
  <c r="I34" i="13"/>
  <c r="G34" i="13"/>
  <c r="I33" i="13"/>
  <c r="G33" i="13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L52" i="1"/>
  <c r="L50" i="1"/>
  <c r="L49" i="1"/>
  <c r="L34" i="1"/>
  <c r="L33" i="1"/>
  <c r="L17" i="1"/>
  <c r="L16" i="1"/>
  <c r="L48" i="1"/>
  <c r="L47" i="1"/>
  <c r="L32" i="1"/>
  <c r="L31" i="1"/>
  <c r="L15" i="1"/>
  <c r="L14" i="1"/>
  <c r="L46" i="1"/>
  <c r="L45" i="1"/>
  <c r="L30" i="1"/>
  <c r="L29" i="1"/>
  <c r="L13" i="1"/>
  <c r="L12" i="1"/>
  <c r="L44" i="1"/>
  <c r="L43" i="1"/>
  <c r="L28" i="1"/>
  <c r="L26" i="1"/>
  <c r="L11" i="1"/>
  <c r="L10" i="1"/>
  <c r="L42" i="1"/>
  <c r="L41" i="1"/>
  <c r="L25" i="1"/>
  <c r="L24" i="1"/>
  <c r="L9" i="1"/>
  <c r="L8" i="1"/>
  <c r="L40" i="1"/>
  <c r="L39" i="1"/>
  <c r="L23" i="1"/>
  <c r="L22" i="1"/>
  <c r="L7" i="1"/>
  <c r="L6" i="1"/>
  <c r="L38" i="1"/>
  <c r="L37" i="1"/>
  <c r="L21" i="1"/>
  <c r="L20" i="1"/>
  <c r="L5" i="1"/>
  <c r="L4" i="1"/>
  <c r="L36" i="1"/>
  <c r="L35" i="1"/>
  <c r="L19" i="1"/>
  <c r="L18" i="1"/>
  <c r="L3" i="1"/>
  <c r="L2" i="1"/>
  <c r="H183" i="13" s="1"/>
  <c r="H38" i="13" l="1"/>
  <c r="H40" i="13"/>
  <c r="H72" i="13"/>
  <c r="H99" i="13"/>
  <c r="H101" i="13"/>
  <c r="H115" i="13"/>
  <c r="H117" i="13"/>
  <c r="H131" i="13"/>
  <c r="H133" i="13"/>
  <c r="H171" i="13"/>
  <c r="H33" i="13"/>
  <c r="H51" i="13"/>
  <c r="H67" i="13"/>
  <c r="H69" i="13"/>
  <c r="H89" i="13"/>
  <c r="H130" i="13"/>
  <c r="H137" i="13"/>
  <c r="H141" i="13"/>
  <c r="H164" i="13"/>
  <c r="H168" i="13"/>
  <c r="H175" i="13"/>
  <c r="H46" i="13"/>
  <c r="H48" i="13"/>
  <c r="H62" i="13"/>
  <c r="H64" i="13"/>
  <c r="H66" i="13"/>
  <c r="H91" i="13"/>
  <c r="H93" i="13"/>
  <c r="H107" i="13"/>
  <c r="H109" i="13"/>
  <c r="H123" i="13"/>
  <c r="H125" i="13"/>
  <c r="H151" i="13"/>
  <c r="H153" i="13"/>
  <c r="H187" i="13"/>
  <c r="H189" i="13"/>
  <c r="H191" i="13"/>
  <c r="H193" i="13"/>
  <c r="H54" i="13"/>
  <c r="H56" i="13"/>
  <c r="H74" i="13"/>
  <c r="H79" i="13"/>
  <c r="H173" i="13"/>
  <c r="H35" i="13"/>
  <c r="H49" i="13"/>
  <c r="H96" i="13"/>
  <c r="H98" i="13"/>
  <c r="H112" i="13"/>
  <c r="H114" i="13"/>
  <c r="H128" i="13"/>
  <c r="H135" i="13"/>
  <c r="H139" i="13"/>
  <c r="H166" i="13"/>
  <c r="H170" i="13"/>
  <c r="H177" i="13"/>
  <c r="H41" i="13"/>
  <c r="H43" i="13"/>
  <c r="H57" i="13"/>
  <c r="H59" i="13"/>
  <c r="H75" i="13"/>
  <c r="H77" i="13"/>
  <c r="H80" i="13"/>
  <c r="H82" i="13"/>
  <c r="H84" i="13"/>
  <c r="H86" i="13"/>
  <c r="H104" i="13"/>
  <c r="H106" i="13"/>
  <c r="H120" i="13"/>
  <c r="H122" i="13"/>
  <c r="H144" i="13"/>
  <c r="H146" i="13"/>
  <c r="H148" i="13"/>
  <c r="H150" i="13"/>
  <c r="H155" i="13"/>
  <c r="H157" i="13"/>
  <c r="H159" i="13"/>
  <c r="H161" i="13"/>
  <c r="H180" i="13"/>
  <c r="H182" i="13"/>
  <c r="H184" i="13"/>
  <c r="H186" i="13"/>
  <c r="H37" i="13"/>
  <c r="H45" i="13"/>
  <c r="H53" i="13"/>
  <c r="H61" i="13"/>
  <c r="H71" i="13"/>
  <c r="H76" i="13"/>
  <c r="H78" i="13"/>
  <c r="H81" i="13"/>
  <c r="H83" i="13"/>
  <c r="H85" i="13"/>
  <c r="H88" i="13"/>
  <c r="H90" i="13"/>
  <c r="H95" i="13"/>
  <c r="H103" i="13"/>
  <c r="H111" i="13"/>
  <c r="H119" i="13"/>
  <c r="H127" i="13"/>
  <c r="H132" i="13"/>
  <c r="H134" i="13"/>
  <c r="H143" i="13"/>
  <c r="H145" i="13"/>
  <c r="H152" i="13"/>
  <c r="H154" i="13"/>
  <c r="H163" i="13"/>
  <c r="H165" i="13"/>
  <c r="H172" i="13"/>
  <c r="H174" i="13"/>
  <c r="H179" i="13"/>
  <c r="H181" i="13"/>
  <c r="H188" i="13"/>
  <c r="H190" i="13"/>
  <c r="H192" i="13"/>
  <c r="H34" i="13"/>
  <c r="H36" i="13"/>
  <c r="H39" i="13"/>
  <c r="H42" i="13"/>
  <c r="H44" i="13"/>
  <c r="H47" i="13"/>
  <c r="H50" i="13"/>
  <c r="H52" i="13"/>
  <c r="H55" i="13"/>
  <c r="H58" i="13"/>
  <c r="H60" i="13"/>
  <c r="H63" i="13"/>
  <c r="H65" i="13"/>
  <c r="H68" i="13"/>
  <c r="H70" i="13"/>
  <c r="H73" i="13"/>
  <c r="H87" i="13"/>
  <c r="H92" i="13"/>
  <c r="H94" i="13"/>
  <c r="H97" i="13"/>
  <c r="H100" i="13"/>
  <c r="H102" i="13"/>
  <c r="H105" i="13"/>
  <c r="H108" i="13"/>
  <c r="H110" i="13"/>
  <c r="H113" i="13"/>
  <c r="H116" i="13"/>
  <c r="H118" i="13"/>
  <c r="H121" i="13"/>
  <c r="H124" i="13"/>
  <c r="H126" i="13"/>
  <c r="H129" i="13"/>
  <c r="H136" i="13"/>
  <c r="H138" i="13"/>
  <c r="H140" i="13"/>
  <c r="H142" i="13"/>
  <c r="H147" i="13"/>
  <c r="H149" i="13"/>
  <c r="H156" i="13"/>
  <c r="H158" i="13"/>
  <c r="H160" i="13"/>
  <c r="H162" i="13"/>
  <c r="H167" i="13"/>
  <c r="H169" i="13"/>
  <c r="H176" i="13"/>
  <c r="H178" i="13"/>
  <c r="H185" i="13"/>
  <c r="E2" i="10"/>
  <c r="G32" i="13"/>
  <c r="H32" i="13" s="1"/>
  <c r="G31" i="13"/>
  <c r="H31" i="13" s="1"/>
  <c r="G30" i="13"/>
  <c r="H30" i="13" s="1"/>
  <c r="G29" i="13"/>
  <c r="H29" i="13" s="1"/>
  <c r="G28" i="13"/>
  <c r="H28" i="13" s="1"/>
  <c r="G27" i="13"/>
  <c r="H27" i="13" s="1"/>
  <c r="G26" i="13"/>
  <c r="H26" i="13" s="1"/>
  <c r="G25" i="13"/>
  <c r="H25" i="13" s="1"/>
  <c r="G24" i="13"/>
  <c r="H24" i="13" s="1"/>
  <c r="G23" i="13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G16" i="13"/>
  <c r="H16" i="13" s="1"/>
  <c r="G15" i="13"/>
  <c r="H15" i="13" s="1"/>
  <c r="G14" i="13"/>
  <c r="H14" i="13" s="1"/>
  <c r="G13" i="13"/>
  <c r="H13" i="13" s="1"/>
  <c r="G12" i="13"/>
  <c r="H12" i="13" s="1"/>
  <c r="G11" i="13"/>
  <c r="H11" i="13" s="1"/>
  <c r="G10" i="13"/>
  <c r="H10" i="13" s="1"/>
  <c r="G9" i="13"/>
  <c r="H9" i="13" s="1"/>
  <c r="G8" i="13"/>
  <c r="H8" i="13" s="1"/>
  <c r="G7" i="13"/>
  <c r="H7" i="13" s="1"/>
  <c r="G6" i="13"/>
  <c r="H6" i="13" s="1"/>
  <c r="G5" i="13"/>
  <c r="H5" i="13" s="1"/>
  <c r="G4" i="13"/>
  <c r="H4" i="13" s="1"/>
  <c r="G3" i="13"/>
  <c r="H3" i="13" s="1"/>
  <c r="G2" i="13"/>
  <c r="H2" i="13" s="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I4" i="7"/>
  <c r="I16" i="7"/>
</calcChain>
</file>

<file path=xl/sharedStrings.xml><?xml version="1.0" encoding="utf-8"?>
<sst xmlns="http://schemas.openxmlformats.org/spreadsheetml/2006/main" count="1754" uniqueCount="255">
  <si>
    <t>Date</t>
  </si>
  <si>
    <t>Time</t>
  </si>
  <si>
    <t>Group A</t>
  </si>
  <si>
    <t>Group B</t>
  </si>
  <si>
    <t>Group C</t>
  </si>
  <si>
    <t>Group D</t>
  </si>
  <si>
    <t>Spain</t>
  </si>
  <si>
    <t>Greece</t>
  </si>
  <si>
    <t>Italy</t>
  </si>
  <si>
    <t>Russia</t>
  </si>
  <si>
    <t>Germany</t>
  </si>
  <si>
    <t>France</t>
  </si>
  <si>
    <t>Portugal</t>
  </si>
  <si>
    <t>Croatia</t>
  </si>
  <si>
    <t>England</t>
  </si>
  <si>
    <t>A</t>
  </si>
  <si>
    <t>B</t>
  </si>
  <si>
    <t>C</t>
  </si>
  <si>
    <t>D</t>
  </si>
  <si>
    <t>HomeTeam</t>
  </si>
  <si>
    <t>AwayTeam</t>
  </si>
  <si>
    <t>FixtureID</t>
  </si>
  <si>
    <t>Final</t>
  </si>
  <si>
    <t>Q</t>
  </si>
  <si>
    <t>S</t>
  </si>
  <si>
    <t>F</t>
  </si>
  <si>
    <t>Quarter Final</t>
  </si>
  <si>
    <t>Semi Final</t>
  </si>
  <si>
    <t>H</t>
  </si>
  <si>
    <t>Home Win</t>
  </si>
  <si>
    <t>Away Win</t>
  </si>
  <si>
    <t>Draw</t>
  </si>
  <si>
    <t>E</t>
  </si>
  <si>
    <t>Extra Time</t>
  </si>
  <si>
    <t>P</t>
  </si>
  <si>
    <t>Penalties</t>
  </si>
  <si>
    <t>N</t>
  </si>
  <si>
    <t>Not Played Yet</t>
  </si>
  <si>
    <t>NPY</t>
  </si>
  <si>
    <t>GroupID</t>
  </si>
  <si>
    <t>RoundID</t>
  </si>
  <si>
    <t>ExtraTime</t>
  </si>
  <si>
    <t>UserID</t>
  </si>
  <si>
    <t>MarkB</t>
  </si>
  <si>
    <t>City</t>
  </si>
  <si>
    <t>Stadium</t>
  </si>
  <si>
    <t>VenueID</t>
  </si>
  <si>
    <t>PredictHomeScore</t>
  </si>
  <si>
    <t>PredictAwayScore</t>
  </si>
  <si>
    <t>Result</t>
  </si>
  <si>
    <t>Bonus</t>
  </si>
  <si>
    <t>G</t>
  </si>
  <si>
    <t>Player</t>
  </si>
  <si>
    <t>H1Minutes</t>
  </si>
  <si>
    <t>H2Minutes</t>
  </si>
  <si>
    <t>ET1Minutes</t>
  </si>
  <si>
    <t>ET2Minutes</t>
  </si>
  <si>
    <t>Penalty</t>
  </si>
  <si>
    <t>Group Stage</t>
  </si>
  <si>
    <t>GS</t>
  </si>
  <si>
    <t>LS</t>
  </si>
  <si>
    <t>Last Sixteen</t>
  </si>
  <si>
    <t>Group E</t>
  </si>
  <si>
    <t>Group F</t>
  </si>
  <si>
    <t>L</t>
  </si>
  <si>
    <t>Last 16</t>
  </si>
  <si>
    <t>Brazil</t>
  </si>
  <si>
    <t>CRO</t>
  </si>
  <si>
    <t>Mexico</t>
  </si>
  <si>
    <t>Cameroon</t>
  </si>
  <si>
    <t>Netherlands</t>
  </si>
  <si>
    <t>Chile</t>
  </si>
  <si>
    <t>Australia</t>
  </si>
  <si>
    <t>AUS</t>
  </si>
  <si>
    <t>Ivory Coast</t>
  </si>
  <si>
    <t>Japan</t>
  </si>
  <si>
    <t>Uruguay</t>
  </si>
  <si>
    <t>ENG</t>
  </si>
  <si>
    <t>Switzerland</t>
  </si>
  <si>
    <t>Ecuador</t>
  </si>
  <si>
    <t>Honduras</t>
  </si>
  <si>
    <t>FRA</t>
  </si>
  <si>
    <t>Argentina</t>
  </si>
  <si>
    <t>Bosnia-Herzegovina</t>
  </si>
  <si>
    <t>Iran</t>
  </si>
  <si>
    <t>Nigeria</t>
  </si>
  <si>
    <t>Ghana</t>
  </si>
  <si>
    <t>USA</t>
  </si>
  <si>
    <t>POR</t>
  </si>
  <si>
    <t>GER</t>
  </si>
  <si>
    <t>Belgium</t>
  </si>
  <si>
    <t>Algeria</t>
  </si>
  <si>
    <t>Korea Republic</t>
  </si>
  <si>
    <t>BEL</t>
  </si>
  <si>
    <t>RUS</t>
  </si>
  <si>
    <t>Colombia</t>
  </si>
  <si>
    <t>Costa Rica</t>
  </si>
  <si>
    <t>QF</t>
  </si>
  <si>
    <t>SF</t>
  </si>
  <si>
    <t>Playoff</t>
  </si>
  <si>
    <t>FI</t>
  </si>
  <si>
    <t>PL</t>
  </si>
  <si>
    <t>Winner A</t>
  </si>
  <si>
    <t>Runner Up B</t>
  </si>
  <si>
    <t>Winner C</t>
  </si>
  <si>
    <t>Runner Up D</t>
  </si>
  <si>
    <t>Winner B</t>
  </si>
  <si>
    <t>Runner Up A</t>
  </si>
  <si>
    <t>Winner D</t>
  </si>
  <si>
    <t>Runner Up C</t>
  </si>
  <si>
    <t>Winner E</t>
  </si>
  <si>
    <t>Runner Up F</t>
  </si>
  <si>
    <t>Winner G</t>
  </si>
  <si>
    <t>Runner Up H</t>
  </si>
  <si>
    <t>Winner F</t>
  </si>
  <si>
    <t>Runner Up E</t>
  </si>
  <si>
    <t>Winner H</t>
  </si>
  <si>
    <t>Runner Up G</t>
  </si>
  <si>
    <t>Winner 49</t>
  </si>
  <si>
    <t>Winner 50</t>
  </si>
  <si>
    <t>Winner 53</t>
  </si>
  <si>
    <t>Winner 54</t>
  </si>
  <si>
    <t>Winner 51</t>
  </si>
  <si>
    <t>Winner 52</t>
  </si>
  <si>
    <t>Winner 55</t>
  </si>
  <si>
    <t>Winner 56</t>
  </si>
  <si>
    <t>Winner 57</t>
  </si>
  <si>
    <t>Winner 58</t>
  </si>
  <si>
    <t>Winner 59</t>
  </si>
  <si>
    <t>Winner 60</t>
  </si>
  <si>
    <t>Winner 61</t>
  </si>
  <si>
    <t>Winner 62</t>
  </si>
  <si>
    <t>Loser 61</t>
  </si>
  <si>
    <t>Loser 62</t>
  </si>
  <si>
    <t xml:space="preserve">v </t>
  </si>
  <si>
    <t>Dee</t>
  </si>
  <si>
    <t>Andrew</t>
  </si>
  <si>
    <t>RoundDescription</t>
  </si>
  <si>
    <t>GroupDescription</t>
  </si>
  <si>
    <t>ResultID</t>
  </si>
  <si>
    <t>ResultDescription</t>
  </si>
  <si>
    <t>TeamID</t>
  </si>
  <si>
    <t>TeamName</t>
  </si>
  <si>
    <t>TeamCode</t>
  </si>
  <si>
    <t>HomeScore</t>
  </si>
  <si>
    <t>AwayScore</t>
  </si>
  <si>
    <t>PointsWon</t>
  </si>
  <si>
    <t>UserName</t>
  </si>
  <si>
    <t>GoalScorer</t>
  </si>
  <si>
    <t>GoalsScored</t>
  </si>
  <si>
    <t>Wayne Roonie</t>
  </si>
  <si>
    <t>GroupNo</t>
  </si>
  <si>
    <t>OwnGoal</t>
  </si>
  <si>
    <t>Austria</t>
  </si>
  <si>
    <t>Poland</t>
  </si>
  <si>
    <t>Wales</t>
  </si>
  <si>
    <t>Sweden</t>
  </si>
  <si>
    <t>Czech Republic</t>
  </si>
  <si>
    <t>Turkey</t>
  </si>
  <si>
    <t>Ukraine</t>
  </si>
  <si>
    <t>Slovakia</t>
  </si>
  <si>
    <t>Hungary</t>
  </si>
  <si>
    <t>SPN</t>
  </si>
  <si>
    <t>ITL</t>
  </si>
  <si>
    <t>POL</t>
  </si>
  <si>
    <t>WAL</t>
  </si>
  <si>
    <t>SWD</t>
  </si>
  <si>
    <t>CZE</t>
  </si>
  <si>
    <t>TUR</t>
  </si>
  <si>
    <t>SWZ</t>
  </si>
  <si>
    <t>UKR</t>
  </si>
  <si>
    <t>SLO</t>
  </si>
  <si>
    <t>HUN</t>
  </si>
  <si>
    <t>Ranking</t>
  </si>
  <si>
    <t>v</t>
  </si>
  <si>
    <t>Winner 37</t>
  </si>
  <si>
    <t>Winner 39</t>
  </si>
  <si>
    <t>Winner 38</t>
  </si>
  <si>
    <t>Winner 42</t>
  </si>
  <si>
    <t>Winner 41</t>
  </si>
  <si>
    <t>Winner 43</t>
  </si>
  <si>
    <t>Winner 40</t>
  </si>
  <si>
    <t>Winner 44</t>
  </si>
  <si>
    <t>Winner 45</t>
  </si>
  <si>
    <t>Winner 46</t>
  </si>
  <si>
    <t>Winner 47</t>
  </si>
  <si>
    <t>Winner 48</t>
  </si>
  <si>
    <t>KnockoutNo</t>
  </si>
  <si>
    <t>KnockoutID</t>
  </si>
  <si>
    <t>KnockoutDescription</t>
  </si>
  <si>
    <t>DNQ</t>
  </si>
  <si>
    <t>Did Not Qualify</t>
  </si>
  <si>
    <t>Last16ID</t>
  </si>
  <si>
    <t>QFID</t>
  </si>
  <si>
    <t>SFID</t>
  </si>
  <si>
    <t>FINID</t>
  </si>
  <si>
    <t>DEN</t>
  </si>
  <si>
    <t>FIN</t>
  </si>
  <si>
    <t>Denmark</t>
  </si>
  <si>
    <t>Finland</t>
  </si>
  <si>
    <t>NET</t>
  </si>
  <si>
    <t>MAC</t>
  </si>
  <si>
    <t>North Macedonia</t>
  </si>
  <si>
    <t>SCO</t>
  </si>
  <si>
    <t>Scotland</t>
  </si>
  <si>
    <t>Rome</t>
  </si>
  <si>
    <t>Stadio Olimpico</t>
  </si>
  <si>
    <t>Amsterdam</t>
  </si>
  <si>
    <t>Baku</t>
  </si>
  <si>
    <t>Bucharest</t>
  </si>
  <si>
    <t>Budapest</t>
  </si>
  <si>
    <t>Copenhagen</t>
  </si>
  <si>
    <t>Glasgow</t>
  </si>
  <si>
    <t>London</t>
  </si>
  <si>
    <t>Munich</t>
  </si>
  <si>
    <t>St. Petersburg</t>
  </si>
  <si>
    <t>Johan Cruijiff ArenA</t>
  </si>
  <si>
    <t>Baki Olimpyia Stadionu</t>
  </si>
  <si>
    <t xml:space="preserve">Arena Nationala </t>
  </si>
  <si>
    <t>Puskas Arena</t>
  </si>
  <si>
    <t>Parken</t>
  </si>
  <si>
    <t>Hampden Park</t>
  </si>
  <si>
    <t>Wembley Stadium</t>
  </si>
  <si>
    <t>FutBall Arena Munchen</t>
  </si>
  <si>
    <t>Saint Petersburg Stadium</t>
  </si>
  <si>
    <t>Estadio La Cartuja</t>
  </si>
  <si>
    <t>3 DEF</t>
  </si>
  <si>
    <t>3 ADEF</t>
  </si>
  <si>
    <t>3 ABC</t>
  </si>
  <si>
    <t>3 ABCD</t>
  </si>
  <si>
    <t>Yes</t>
  </si>
  <si>
    <t>M. Demeril</t>
  </si>
  <si>
    <t>C. Immobile</t>
  </si>
  <si>
    <t>L. Insigne</t>
  </si>
  <si>
    <t>Joel Pohjanpalo</t>
  </si>
  <si>
    <t>SUI</t>
  </si>
  <si>
    <t>Breel Embolo</t>
  </si>
  <si>
    <t>Kieffer Moore</t>
  </si>
  <si>
    <t>Romelu Lukaku</t>
  </si>
  <si>
    <t>Thomas Meunier</t>
  </si>
  <si>
    <t>Raheem Sterling</t>
  </si>
  <si>
    <t>Stefan Lanier</t>
  </si>
  <si>
    <t>Michael Gregoritsch</t>
  </si>
  <si>
    <t>Marko Arnautović</t>
  </si>
  <si>
    <t>Goran Pandev</t>
  </si>
  <si>
    <t>Georginio Wijnaldum</t>
  </si>
  <si>
    <t>Wout Weghorst</t>
  </si>
  <si>
    <t>Andriy Yarmolenko</t>
  </si>
  <si>
    <t>Roman Yaremchuk</t>
  </si>
  <si>
    <t>Denzel Dumfries</t>
  </si>
  <si>
    <t>Patrik Schick</t>
  </si>
  <si>
    <t>CZH</t>
  </si>
  <si>
    <t>Wojciech Szczesny</t>
  </si>
  <si>
    <t>Karol Linetty</t>
  </si>
  <si>
    <t>Milan Škriniar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</si>
</sst>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########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8"/>
      <color indexed="8"/>
      <name val="Tahoma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2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wrapText="1"/>
    </xf>
    <xf numFmtId="20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2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horizontal="right"/>
    </xf>
    <xf numFmtId="0" fontId="3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/>
    </xf>
    <xf numFmtId="20" fontId="2" fillId="3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right" wrapText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left" wrapText="1"/>
    </xf>
    <xf numFmtId="0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20" fontId="2" fillId="4" borderId="0" xfId="0" applyNumberFormat="1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4" borderId="0" xfId="0" applyFont="1" applyFill="1" applyBorder="1" applyAlignment="1">
      <alignment horizontal="right" wrapText="1"/>
    </xf>
    <xf numFmtId="0" fontId="2" fillId="5" borderId="0" xfId="0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horizontal="center" wrapText="1"/>
    </xf>
    <xf numFmtId="164" fontId="2" fillId="5" borderId="0" xfId="0" applyNumberFormat="1" applyFont="1" applyFill="1" applyBorder="1" applyAlignment="1">
      <alignment horizontal="center"/>
    </xf>
    <xf numFmtId="20" fontId="2" fillId="5" borderId="0" xfId="0" applyNumberFormat="1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right" wrapText="1"/>
    </xf>
    <xf numFmtId="0" fontId="2" fillId="5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left" wrapText="1"/>
    </xf>
    <xf numFmtId="0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20" fontId="2" fillId="6" borderId="0" xfId="0" applyNumberFormat="1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20" fontId="2" fillId="7" borderId="0" xfId="0" applyNumberFormat="1" applyFont="1" applyFill="1" applyBorder="1" applyAlignment="1">
      <alignment horizontal="center" wrapText="1"/>
    </xf>
    <xf numFmtId="0" fontId="2" fillId="7" borderId="0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 wrapText="1"/>
    </xf>
    <xf numFmtId="0" fontId="2" fillId="7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 vertical="top" shrinkToFit="1"/>
    </xf>
    <xf numFmtId="0" fontId="3" fillId="2" borderId="0" xfId="0" applyFont="1" applyFill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2" fillId="0" borderId="0" xfId="0" applyFont="1" applyBorder="1" applyAlignment="1">
      <alignment horizontal="center" vertical="top" shrinkToFit="1"/>
    </xf>
    <xf numFmtId="0" fontId="2" fillId="0" borderId="0" xfId="0" applyFont="1" applyBorder="1" applyAlignment="1">
      <alignment horizontal="center" vertical="top" wrapText="1" shrinkToFi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 applyAlignment="1">
      <alignment horizontal="center" vertical="top" shrinkToFit="1"/>
    </xf>
    <xf numFmtId="0" fontId="2" fillId="0" borderId="0" xfId="0" applyFont="1" applyFill="1"/>
    <xf numFmtId="49" fontId="5" fillId="0" borderId="1" xfId="0" applyNumberFormat="1" applyFont="1" applyFill="1" applyBorder="1"/>
    <xf numFmtId="49" fontId="5" fillId="0" borderId="0" xfId="0" applyNumberFormat="1" applyFont="1" applyFill="1" applyBorder="1"/>
    <xf numFmtId="165" fontId="2" fillId="0" borderId="0" xfId="0" applyNumberFormat="1" applyFont="1" applyBorder="1" applyAlignment="1">
      <alignment vertical="top" shrinkToFit="1"/>
    </xf>
    <xf numFmtId="49" fontId="5" fillId="0" borderId="1" xfId="0" applyNumberFormat="1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49" fontId="7" fillId="0" borderId="0" xfId="0" applyNumberFormat="1" applyFont="1" applyFill="1" applyBorder="1"/>
    <xf numFmtId="49" fontId="7" fillId="0" borderId="1" xfId="0" applyNumberFormat="1" applyFont="1" applyFill="1" applyBorder="1"/>
    <xf numFmtId="0" fontId="8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2" sqref="A12"/>
    </sheetView>
  </sheetViews>
  <sheetFormatPr defaultRowHeight="15" x14ac:dyDescent="0.25"/>
  <cols>
    <col min="1" max="1" width="9.140625" style="1"/>
    <col min="2" max="2" width="16.140625" style="9" customWidth="1"/>
    <col min="3" max="3" width="27.28515625" customWidth="1"/>
  </cols>
  <sheetData>
    <row r="1" spans="1:3" x14ac:dyDescent="0.25">
      <c r="A1" s="17" t="s">
        <v>46</v>
      </c>
      <c r="B1" s="15" t="s">
        <v>44</v>
      </c>
      <c r="C1" s="2" t="s">
        <v>45</v>
      </c>
    </row>
    <row r="2" spans="1:3" x14ac:dyDescent="0.25">
      <c r="A2" s="1">
        <v>1</v>
      </c>
      <c r="B2" s="9" t="s">
        <v>207</v>
      </c>
      <c r="C2" t="s">
        <v>216</v>
      </c>
    </row>
    <row r="3" spans="1:3" x14ac:dyDescent="0.25">
      <c r="A3" s="1">
        <v>2</v>
      </c>
      <c r="B3" s="9" t="s">
        <v>208</v>
      </c>
      <c r="C3" t="s">
        <v>217</v>
      </c>
    </row>
    <row r="4" spans="1:3" x14ac:dyDescent="0.25">
      <c r="A4" s="1">
        <v>3</v>
      </c>
      <c r="B4" s="9" t="s">
        <v>209</v>
      </c>
      <c r="C4" t="s">
        <v>218</v>
      </c>
    </row>
    <row r="5" spans="1:3" x14ac:dyDescent="0.25">
      <c r="A5" s="1">
        <v>4</v>
      </c>
      <c r="B5" s="9" t="s">
        <v>210</v>
      </c>
      <c r="C5" t="s">
        <v>219</v>
      </c>
    </row>
    <row r="6" spans="1:3" x14ac:dyDescent="0.25">
      <c r="A6" s="1">
        <v>5</v>
      </c>
      <c r="B6" s="9" t="s">
        <v>211</v>
      </c>
      <c r="C6" t="s">
        <v>220</v>
      </c>
    </row>
    <row r="7" spans="1:3" x14ac:dyDescent="0.25">
      <c r="A7" s="1">
        <v>6</v>
      </c>
      <c r="B7" s="9" t="s">
        <v>212</v>
      </c>
      <c r="C7" t="s">
        <v>221</v>
      </c>
    </row>
    <row r="8" spans="1:3" x14ac:dyDescent="0.25">
      <c r="A8" s="1">
        <v>7</v>
      </c>
      <c r="B8" s="9" t="s">
        <v>213</v>
      </c>
      <c r="C8" t="s">
        <v>222</v>
      </c>
    </row>
    <row r="9" spans="1:3" x14ac:dyDescent="0.25">
      <c r="A9" s="1">
        <v>8</v>
      </c>
      <c r="B9" s="9" t="s">
        <v>214</v>
      </c>
      <c r="C9" t="s">
        <v>223</v>
      </c>
    </row>
    <row r="10" spans="1:3" x14ac:dyDescent="0.25">
      <c r="A10" s="1">
        <v>9</v>
      </c>
      <c r="B10" s="9" t="s">
        <v>205</v>
      </c>
      <c r="C10" t="s">
        <v>206</v>
      </c>
    </row>
    <row r="11" spans="1:3" x14ac:dyDescent="0.25">
      <c r="A11" s="1">
        <v>10</v>
      </c>
      <c r="B11" s="9" t="s">
        <v>6</v>
      </c>
      <c r="C11" t="s">
        <v>225</v>
      </c>
    </row>
    <row r="12" spans="1:3" x14ac:dyDescent="0.25">
      <c r="A12" s="1">
        <v>11</v>
      </c>
      <c r="B12" s="9" t="s">
        <v>215</v>
      </c>
      <c r="C12" t="s">
        <v>224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9"/>
  <sheetViews>
    <sheetView workbookViewId="0">
      <selection activeCell="G2" sqref="G2"/>
    </sheetView>
  </sheetViews>
  <sheetFormatPr defaultRowHeight="15" x14ac:dyDescent="0.25"/>
  <cols>
    <col min="1" max="1" width="9.7109375" style="1" customWidth="1"/>
    <col min="2" max="2" width="9.140625" style="1"/>
    <col min="3" max="3" width="17" style="1" customWidth="1"/>
    <col min="4" max="4" width="17.5703125" style="1" customWidth="1"/>
    <col min="5" max="5" width="10" style="1" customWidth="1"/>
    <col min="6" max="6" width="9.7109375" style="1" customWidth="1"/>
    <col min="7" max="7" width="9.140625" style="1"/>
    <col min="8" max="8" width="10.7109375" style="1" customWidth="1"/>
    <col min="9" max="16384" width="9.140625" style="1"/>
  </cols>
  <sheetData>
    <row r="1" spans="1:14" s="17" customFormat="1" x14ac:dyDescent="0.25">
      <c r="A1" s="17" t="s">
        <v>42</v>
      </c>
      <c r="B1" s="10" t="s">
        <v>21</v>
      </c>
      <c r="C1" s="13" t="s">
        <v>47</v>
      </c>
      <c r="D1" s="13" t="s">
        <v>48</v>
      </c>
      <c r="E1" s="17" t="s">
        <v>41</v>
      </c>
      <c r="F1" s="17" t="s">
        <v>35</v>
      </c>
      <c r="G1" s="17" t="s">
        <v>49</v>
      </c>
      <c r="H1" s="17" t="s">
        <v>146</v>
      </c>
      <c r="I1" s="17" t="s">
        <v>50</v>
      </c>
      <c r="K1" s="13"/>
      <c r="L1" s="13"/>
      <c r="M1" s="14"/>
    </row>
    <row r="2" spans="1:14" x14ac:dyDescent="0.25">
      <c r="A2" s="1" t="s">
        <v>43</v>
      </c>
      <c r="B2" s="4">
        <v>1</v>
      </c>
      <c r="C2" s="6">
        <v>3</v>
      </c>
      <c r="D2" s="6">
        <v>0</v>
      </c>
      <c r="E2" s="1" t="s">
        <v>36</v>
      </c>
      <c r="F2" s="1" t="s">
        <v>36</v>
      </c>
      <c r="G2" s="1" t="str">
        <f>IF(C2&gt;D2,"H",IF(C2=D2,"D",IF(C2&lt;D2,"A")))</f>
        <v>H</v>
      </c>
      <c r="H2" s="1">
        <f>IF(Predictions!G2=Fixtures!$L$2,1,0)</f>
        <v>0</v>
      </c>
      <c r="I2" s="1">
        <f>IF(AND(Predictions!C2=Fixtures!$J$2,Predictions!D2=Fixtures!$K$2),1,0)</f>
        <v>0</v>
      </c>
      <c r="K2" s="6"/>
      <c r="L2" s="6"/>
      <c r="M2" s="4"/>
      <c r="N2" s="4"/>
    </row>
    <row r="3" spans="1:14" x14ac:dyDescent="0.25">
      <c r="A3" s="1" t="s">
        <v>43</v>
      </c>
      <c r="B3" s="4">
        <v>2</v>
      </c>
      <c r="C3" s="6">
        <v>1</v>
      </c>
      <c r="D3" s="6">
        <v>1</v>
      </c>
      <c r="E3" s="1" t="s">
        <v>36</v>
      </c>
      <c r="F3" s="1" t="s">
        <v>36</v>
      </c>
      <c r="G3" s="1" t="str">
        <f t="shared" ref="G3:G32" si="0">IF(C3&gt;D3,"H",IF(C3=D3,"D",IF(C3&lt;D3,"A")))</f>
        <v>D</v>
      </c>
      <c r="H3" s="1">
        <f>IF(Predictions!G3=Fixtures!$L$2,1,0)</f>
        <v>0</v>
      </c>
      <c r="I3" s="1">
        <f>IF(AND(Predictions!C3=Fixtures!$J$2,Predictions!D3=Fixtures!$K$2),1,0)</f>
        <v>0</v>
      </c>
      <c r="K3" s="6"/>
      <c r="L3" s="6"/>
      <c r="M3" s="4"/>
      <c r="N3" s="4"/>
    </row>
    <row r="4" spans="1:14" x14ac:dyDescent="0.25">
      <c r="A4" s="1" t="s">
        <v>43</v>
      </c>
      <c r="B4" s="4">
        <v>3</v>
      </c>
      <c r="C4" s="6">
        <v>0</v>
      </c>
      <c r="D4" s="6">
        <v>0</v>
      </c>
      <c r="E4" s="1" t="s">
        <v>36</v>
      </c>
      <c r="F4" s="1" t="s">
        <v>36</v>
      </c>
      <c r="G4" s="1" t="str">
        <f t="shared" si="0"/>
        <v>D</v>
      </c>
      <c r="H4" s="1">
        <f>IF(Predictions!G4=Fixtures!$L$2,1,0)</f>
        <v>0</v>
      </c>
      <c r="I4" s="1">
        <f>IF(AND(Predictions!C4=Fixtures!$J$2,Predictions!D4=Fixtures!$K$2),1,0)</f>
        <v>0</v>
      </c>
      <c r="K4" s="6"/>
      <c r="L4" s="6"/>
      <c r="M4" s="4"/>
      <c r="N4" s="4"/>
    </row>
    <row r="5" spans="1:14" x14ac:dyDescent="0.25">
      <c r="A5" s="1" t="s">
        <v>43</v>
      </c>
      <c r="B5" s="4">
        <v>4</v>
      </c>
      <c r="C5" s="6">
        <v>1</v>
      </c>
      <c r="D5" s="6">
        <v>1</v>
      </c>
      <c r="E5" s="1" t="s">
        <v>36</v>
      </c>
      <c r="F5" s="1" t="s">
        <v>36</v>
      </c>
      <c r="G5" s="1" t="str">
        <f t="shared" si="0"/>
        <v>D</v>
      </c>
      <c r="H5" s="1">
        <f>IF(Predictions!G5=Fixtures!$L$2,1,0)</f>
        <v>0</v>
      </c>
      <c r="I5" s="1">
        <f>IF(AND(Predictions!C5=Fixtures!$J$2,Predictions!D5=Fixtures!$K$2),1,0)</f>
        <v>0</v>
      </c>
      <c r="K5" s="6"/>
      <c r="L5" s="6"/>
      <c r="M5" s="4"/>
      <c r="N5" s="4"/>
    </row>
    <row r="6" spans="1:14" x14ac:dyDescent="0.25">
      <c r="A6" s="1" t="s">
        <v>43</v>
      </c>
      <c r="B6" s="4">
        <v>5</v>
      </c>
      <c r="C6" s="6">
        <v>2</v>
      </c>
      <c r="D6" s="6">
        <v>2</v>
      </c>
      <c r="E6" s="1" t="s">
        <v>36</v>
      </c>
      <c r="F6" s="1" t="s">
        <v>36</v>
      </c>
      <c r="G6" s="1" t="str">
        <f t="shared" si="0"/>
        <v>D</v>
      </c>
      <c r="H6" s="1">
        <f>IF(Predictions!G6=Fixtures!$L$2,1,0)</f>
        <v>0</v>
      </c>
      <c r="I6" s="1">
        <f>IF(AND(Predictions!C6=Fixtures!$J$2,Predictions!D6=Fixtures!$K$2),1,0)</f>
        <v>0</v>
      </c>
      <c r="K6" s="6"/>
      <c r="L6" s="6"/>
      <c r="M6" s="4"/>
      <c r="N6" s="4"/>
    </row>
    <row r="7" spans="1:14" x14ac:dyDescent="0.25">
      <c r="A7" s="1" t="s">
        <v>43</v>
      </c>
      <c r="B7" s="4">
        <v>6</v>
      </c>
      <c r="C7" s="6">
        <v>3</v>
      </c>
      <c r="D7" s="6">
        <v>1</v>
      </c>
      <c r="E7" s="1" t="s">
        <v>36</v>
      </c>
      <c r="F7" s="1" t="s">
        <v>36</v>
      </c>
      <c r="G7" s="1" t="str">
        <f t="shared" si="0"/>
        <v>H</v>
      </c>
      <c r="H7" s="1">
        <f>IF(Predictions!G7=Fixtures!$L$2,1,0)</f>
        <v>0</v>
      </c>
      <c r="I7" s="1">
        <f>IF(AND(Predictions!C7=Fixtures!$J$2,Predictions!D7=Fixtures!$K$2),1,0)</f>
        <v>0</v>
      </c>
      <c r="K7" s="6"/>
      <c r="L7" s="6"/>
      <c r="M7" s="4"/>
      <c r="N7" s="4"/>
    </row>
    <row r="8" spans="1:14" x14ac:dyDescent="0.25">
      <c r="A8" s="1" t="s">
        <v>43</v>
      </c>
      <c r="B8" s="4">
        <v>7</v>
      </c>
      <c r="C8" s="6">
        <v>2</v>
      </c>
      <c r="D8" s="6">
        <v>2</v>
      </c>
      <c r="E8" s="1" t="s">
        <v>36</v>
      </c>
      <c r="F8" s="1" t="s">
        <v>36</v>
      </c>
      <c r="G8" s="1" t="str">
        <f t="shared" si="0"/>
        <v>D</v>
      </c>
      <c r="H8" s="1">
        <f>IF(Predictions!G8=Fixtures!$L$2,1,0)</f>
        <v>0</v>
      </c>
      <c r="I8" s="1">
        <f>IF(AND(Predictions!C8=Fixtures!$J$2,Predictions!D8=Fixtures!$K$2),1,0)</f>
        <v>0</v>
      </c>
      <c r="K8" s="6"/>
      <c r="L8" s="6"/>
      <c r="M8" s="4"/>
      <c r="N8" s="4"/>
    </row>
    <row r="9" spans="1:14" x14ac:dyDescent="0.25">
      <c r="A9" s="1" t="s">
        <v>43</v>
      </c>
      <c r="B9" s="4">
        <v>8</v>
      </c>
      <c r="C9" s="6">
        <v>3</v>
      </c>
      <c r="D9" s="6">
        <v>3</v>
      </c>
      <c r="E9" s="1" t="s">
        <v>36</v>
      </c>
      <c r="F9" s="1" t="s">
        <v>36</v>
      </c>
      <c r="G9" s="1" t="str">
        <f t="shared" si="0"/>
        <v>D</v>
      </c>
      <c r="H9" s="1">
        <f>IF(Predictions!G9=Fixtures!$L$2,1,0)</f>
        <v>0</v>
      </c>
      <c r="I9" s="1">
        <f>IF(AND(Predictions!C9=Fixtures!$J$2,Predictions!D9=Fixtures!$K$2),1,0)</f>
        <v>0</v>
      </c>
      <c r="K9" s="6"/>
      <c r="L9" s="6"/>
      <c r="M9" s="4"/>
      <c r="N9" s="4"/>
    </row>
    <row r="10" spans="1:14" x14ac:dyDescent="0.25">
      <c r="A10" s="1" t="s">
        <v>43</v>
      </c>
      <c r="B10" s="4">
        <v>9</v>
      </c>
      <c r="C10" s="6">
        <v>2</v>
      </c>
      <c r="D10" s="6">
        <v>1</v>
      </c>
      <c r="E10" s="1" t="s">
        <v>36</v>
      </c>
      <c r="F10" s="1" t="s">
        <v>36</v>
      </c>
      <c r="G10" s="1" t="str">
        <f t="shared" si="0"/>
        <v>H</v>
      </c>
      <c r="H10" s="1">
        <f>IF(Predictions!G10=Fixtures!$L$2,1,0)</f>
        <v>0</v>
      </c>
      <c r="I10" s="1">
        <f>IF(AND(Predictions!C10=Fixtures!$J$2,Predictions!D10=Fixtures!$K$2),1,0)</f>
        <v>0</v>
      </c>
      <c r="K10" s="6"/>
      <c r="L10" s="6"/>
      <c r="M10" s="4"/>
      <c r="N10" s="4"/>
    </row>
    <row r="11" spans="1:14" x14ac:dyDescent="0.25">
      <c r="A11" s="1" t="s">
        <v>43</v>
      </c>
      <c r="B11" s="4">
        <v>10</v>
      </c>
      <c r="C11" s="6">
        <v>1</v>
      </c>
      <c r="D11" s="6">
        <v>1</v>
      </c>
      <c r="E11" s="1" t="s">
        <v>36</v>
      </c>
      <c r="F11" s="1" t="s">
        <v>36</v>
      </c>
      <c r="G11" s="1" t="str">
        <f t="shared" si="0"/>
        <v>D</v>
      </c>
      <c r="H11" s="1">
        <f>IF(Predictions!G11=Fixtures!$L$2,1,0)</f>
        <v>0</v>
      </c>
      <c r="I11" s="1">
        <f>IF(AND(Predictions!C11=Fixtures!$J$2,Predictions!D11=Fixtures!$K$2),1,0)</f>
        <v>0</v>
      </c>
      <c r="K11" s="6"/>
      <c r="L11" s="6"/>
      <c r="M11" s="4"/>
      <c r="N11" s="4"/>
    </row>
    <row r="12" spans="1:14" x14ac:dyDescent="0.25">
      <c r="A12" s="1" t="s">
        <v>43</v>
      </c>
      <c r="B12" s="4">
        <v>11</v>
      </c>
      <c r="C12" s="6">
        <v>1</v>
      </c>
      <c r="D12" s="6">
        <v>1</v>
      </c>
      <c r="E12" s="1" t="s">
        <v>36</v>
      </c>
      <c r="F12" s="1" t="s">
        <v>36</v>
      </c>
      <c r="G12" s="1" t="str">
        <f t="shared" si="0"/>
        <v>D</v>
      </c>
      <c r="H12" s="1">
        <f>IF(Predictions!G12=Fixtures!$L$2,1,0)</f>
        <v>0</v>
      </c>
      <c r="I12" s="1">
        <f>IF(AND(Predictions!C12=Fixtures!$J$2,Predictions!D12=Fixtures!$K$2),1,0)</f>
        <v>0</v>
      </c>
      <c r="K12" s="6"/>
      <c r="L12" s="6"/>
      <c r="M12" s="4"/>
      <c r="N12" s="4"/>
    </row>
    <row r="13" spans="1:14" x14ac:dyDescent="0.25">
      <c r="A13" s="1" t="s">
        <v>43</v>
      </c>
      <c r="B13" s="4">
        <v>12</v>
      </c>
      <c r="C13" s="6">
        <v>1</v>
      </c>
      <c r="D13" s="6">
        <v>1</v>
      </c>
      <c r="E13" s="1" t="s">
        <v>36</v>
      </c>
      <c r="F13" s="1" t="s">
        <v>36</v>
      </c>
      <c r="G13" s="1" t="str">
        <f t="shared" si="0"/>
        <v>D</v>
      </c>
      <c r="H13" s="1">
        <f>IF(Predictions!G13=Fixtures!$L$2,1,0)</f>
        <v>0</v>
      </c>
      <c r="I13" s="1">
        <f>IF(AND(Predictions!C13=Fixtures!$J$2,Predictions!D13=Fixtures!$K$2),1,0)</f>
        <v>0</v>
      </c>
      <c r="K13" s="6"/>
      <c r="L13" s="6"/>
      <c r="M13" s="4"/>
      <c r="N13" s="4"/>
    </row>
    <row r="14" spans="1:14" x14ac:dyDescent="0.25">
      <c r="A14" s="1" t="s">
        <v>43</v>
      </c>
      <c r="B14" s="4">
        <v>13</v>
      </c>
      <c r="C14" s="6">
        <v>1</v>
      </c>
      <c r="D14" s="6">
        <v>1</v>
      </c>
      <c r="E14" s="1" t="s">
        <v>36</v>
      </c>
      <c r="F14" s="1" t="s">
        <v>36</v>
      </c>
      <c r="G14" s="1" t="str">
        <f t="shared" si="0"/>
        <v>D</v>
      </c>
      <c r="H14" s="1">
        <f>IF(Predictions!G14=Fixtures!$L$2,1,0)</f>
        <v>0</v>
      </c>
      <c r="I14" s="1">
        <f>IF(AND(Predictions!C14=Fixtures!$J$2,Predictions!D14=Fixtures!$K$2),1,0)</f>
        <v>0</v>
      </c>
      <c r="K14" s="6"/>
      <c r="L14" s="6"/>
      <c r="M14" s="4"/>
      <c r="N14" s="4"/>
    </row>
    <row r="15" spans="1:14" x14ac:dyDescent="0.25">
      <c r="A15" s="1" t="s">
        <v>43</v>
      </c>
      <c r="B15" s="4">
        <v>14</v>
      </c>
      <c r="C15" s="6">
        <v>1</v>
      </c>
      <c r="D15" s="6">
        <v>1</v>
      </c>
      <c r="E15" s="1" t="s">
        <v>36</v>
      </c>
      <c r="F15" s="1" t="s">
        <v>36</v>
      </c>
      <c r="G15" s="1" t="str">
        <f t="shared" si="0"/>
        <v>D</v>
      </c>
      <c r="H15" s="1">
        <f>IF(Predictions!G15=Fixtures!$L$2,1,0)</f>
        <v>0</v>
      </c>
      <c r="I15" s="1">
        <f>IF(AND(Predictions!C15=Fixtures!$J$2,Predictions!D15=Fixtures!$K$2),1,0)</f>
        <v>0</v>
      </c>
      <c r="K15" s="6"/>
      <c r="L15" s="6"/>
      <c r="M15" s="4"/>
      <c r="N15" s="4"/>
    </row>
    <row r="16" spans="1:14" x14ac:dyDescent="0.25">
      <c r="A16" s="1" t="s">
        <v>43</v>
      </c>
      <c r="B16" s="4">
        <v>15</v>
      </c>
      <c r="C16" s="6">
        <v>1</v>
      </c>
      <c r="D16" s="6">
        <v>1</v>
      </c>
      <c r="E16" s="1" t="s">
        <v>36</v>
      </c>
      <c r="F16" s="1" t="s">
        <v>36</v>
      </c>
      <c r="G16" s="1" t="str">
        <f t="shared" si="0"/>
        <v>D</v>
      </c>
      <c r="H16" s="1">
        <f>IF(Predictions!G16=Fixtures!$L$2,1,0)</f>
        <v>0</v>
      </c>
      <c r="I16" s="1">
        <f>IF(AND(Predictions!C16=Fixtures!$J$2,Predictions!D16=Fixtures!$K$2),1,0)</f>
        <v>0</v>
      </c>
      <c r="K16" s="6"/>
      <c r="L16" s="6"/>
      <c r="M16" s="4"/>
      <c r="N16" s="4"/>
    </row>
    <row r="17" spans="1:14" x14ac:dyDescent="0.25">
      <c r="A17" s="1" t="s">
        <v>43</v>
      </c>
      <c r="B17" s="4">
        <v>16</v>
      </c>
      <c r="C17" s="6">
        <v>0</v>
      </c>
      <c r="D17" s="6">
        <v>0</v>
      </c>
      <c r="E17" s="1" t="s">
        <v>36</v>
      </c>
      <c r="F17" s="1" t="s">
        <v>36</v>
      </c>
      <c r="G17" s="1" t="str">
        <f t="shared" si="0"/>
        <v>D</v>
      </c>
      <c r="H17" s="1">
        <f>IF(Predictions!G17=Fixtures!$L$2,1,0)</f>
        <v>0</v>
      </c>
      <c r="I17" s="1">
        <f>IF(AND(Predictions!C17=Fixtures!$J$2,Predictions!D17=Fixtures!$K$2),1,0)</f>
        <v>0</v>
      </c>
      <c r="K17" s="6"/>
      <c r="L17" s="6"/>
      <c r="M17" s="4"/>
      <c r="N17" s="4"/>
    </row>
    <row r="18" spans="1:14" x14ac:dyDescent="0.25">
      <c r="A18" s="1" t="s">
        <v>43</v>
      </c>
      <c r="B18" s="4">
        <v>17</v>
      </c>
      <c r="C18" s="6">
        <v>0</v>
      </c>
      <c r="D18" s="6">
        <v>1</v>
      </c>
      <c r="E18" s="1" t="s">
        <v>36</v>
      </c>
      <c r="F18" s="1" t="s">
        <v>36</v>
      </c>
      <c r="G18" s="1" t="str">
        <f t="shared" si="0"/>
        <v>A</v>
      </c>
      <c r="H18" s="1">
        <f>IF(Predictions!G18=Fixtures!$L$2,1,0)</f>
        <v>1</v>
      </c>
      <c r="I18" s="1">
        <f>IF(AND(Predictions!C18=Fixtures!$J$2,Predictions!D18=Fixtures!$K$2),1,0)</f>
        <v>0</v>
      </c>
      <c r="K18" s="6"/>
      <c r="L18" s="6"/>
      <c r="M18" s="4"/>
      <c r="N18" s="4"/>
    </row>
    <row r="19" spans="1:14" x14ac:dyDescent="0.25">
      <c r="A19" s="1" t="s">
        <v>43</v>
      </c>
      <c r="B19" s="4">
        <v>18</v>
      </c>
      <c r="C19" s="6">
        <v>0</v>
      </c>
      <c r="D19" s="6">
        <v>0</v>
      </c>
      <c r="E19" s="1" t="s">
        <v>36</v>
      </c>
      <c r="F19" s="1" t="s">
        <v>36</v>
      </c>
      <c r="G19" s="1" t="str">
        <f t="shared" si="0"/>
        <v>D</v>
      </c>
      <c r="H19" s="1">
        <f>IF(Predictions!G19=Fixtures!$L$2,1,0)</f>
        <v>0</v>
      </c>
      <c r="I19" s="1">
        <f>IF(AND(Predictions!C19=Fixtures!$J$2,Predictions!D19=Fixtures!$K$2),1,0)</f>
        <v>0</v>
      </c>
      <c r="K19" s="6"/>
      <c r="L19" s="6"/>
      <c r="M19" s="4"/>
      <c r="N19" s="4"/>
    </row>
    <row r="20" spans="1:14" x14ac:dyDescent="0.25">
      <c r="A20" s="1" t="s">
        <v>43</v>
      </c>
      <c r="B20" s="4">
        <v>19</v>
      </c>
      <c r="C20" s="6">
        <v>0</v>
      </c>
      <c r="D20" s="6">
        <v>0</v>
      </c>
      <c r="E20" s="1" t="s">
        <v>36</v>
      </c>
      <c r="F20" s="1" t="s">
        <v>36</v>
      </c>
      <c r="G20" s="1" t="str">
        <f t="shared" si="0"/>
        <v>D</v>
      </c>
      <c r="H20" s="1">
        <f>IF(Predictions!G20=Fixtures!$L$2,1,0)</f>
        <v>0</v>
      </c>
      <c r="I20" s="1">
        <f>IF(AND(Predictions!C20=Fixtures!$J$2,Predictions!D20=Fixtures!$K$2),1,0)</f>
        <v>0</v>
      </c>
      <c r="K20" s="6"/>
      <c r="L20" s="6"/>
      <c r="M20" s="4"/>
      <c r="N20" s="4"/>
    </row>
    <row r="21" spans="1:14" x14ac:dyDescent="0.25">
      <c r="A21" s="1" t="s">
        <v>43</v>
      </c>
      <c r="B21" s="4">
        <v>20</v>
      </c>
      <c r="C21" s="6">
        <v>1</v>
      </c>
      <c r="D21" s="6">
        <v>1</v>
      </c>
      <c r="E21" s="1" t="s">
        <v>36</v>
      </c>
      <c r="F21" s="1" t="s">
        <v>36</v>
      </c>
      <c r="G21" s="1" t="str">
        <f t="shared" si="0"/>
        <v>D</v>
      </c>
      <c r="H21" s="1">
        <f>IF(Predictions!G21=Fixtures!$L$2,1,0)</f>
        <v>0</v>
      </c>
      <c r="I21" s="1">
        <f>IF(AND(Predictions!C21=Fixtures!$J$2,Predictions!D21=Fixtures!$K$2),1,0)</f>
        <v>0</v>
      </c>
      <c r="K21" s="6"/>
      <c r="L21" s="6"/>
      <c r="M21" s="4"/>
      <c r="N21" s="4"/>
    </row>
    <row r="22" spans="1:14" x14ac:dyDescent="0.25">
      <c r="A22" s="1" t="s">
        <v>43</v>
      </c>
      <c r="B22" s="4">
        <v>21</v>
      </c>
      <c r="C22" s="6">
        <v>1</v>
      </c>
      <c r="D22" s="6">
        <v>1</v>
      </c>
      <c r="E22" s="1" t="s">
        <v>36</v>
      </c>
      <c r="F22" s="1" t="s">
        <v>36</v>
      </c>
      <c r="G22" s="1" t="str">
        <f t="shared" si="0"/>
        <v>D</v>
      </c>
      <c r="H22" s="1">
        <f>IF(Predictions!G22=Fixtures!$L$2,1,0)</f>
        <v>0</v>
      </c>
      <c r="I22" s="1">
        <f>IF(AND(Predictions!C22=Fixtures!$J$2,Predictions!D22=Fixtures!$K$2),1,0)</f>
        <v>0</v>
      </c>
      <c r="K22" s="6"/>
      <c r="L22" s="6"/>
      <c r="M22" s="4"/>
      <c r="N22" s="4"/>
    </row>
    <row r="23" spans="1:14" x14ac:dyDescent="0.25">
      <c r="A23" s="1" t="s">
        <v>43</v>
      </c>
      <c r="B23" s="4">
        <v>22</v>
      </c>
      <c r="C23" s="6">
        <v>1</v>
      </c>
      <c r="D23" s="6">
        <v>2</v>
      </c>
      <c r="E23" s="1" t="s">
        <v>36</v>
      </c>
      <c r="F23" s="1" t="s">
        <v>36</v>
      </c>
      <c r="G23" s="1" t="str">
        <f t="shared" si="0"/>
        <v>A</v>
      </c>
      <c r="H23" s="1">
        <f>IF(Predictions!G23=Fixtures!$L$2,1,0)</f>
        <v>1</v>
      </c>
      <c r="I23" s="1">
        <f>IF(AND(Predictions!C23=Fixtures!$J$2,Predictions!D23=Fixtures!$K$2),1,0)</f>
        <v>0</v>
      </c>
      <c r="K23" s="6"/>
      <c r="L23" s="6"/>
      <c r="M23" s="4"/>
      <c r="N23" s="4"/>
    </row>
    <row r="24" spans="1:14" x14ac:dyDescent="0.25">
      <c r="A24" s="1" t="s">
        <v>43</v>
      </c>
      <c r="B24" s="4">
        <v>23</v>
      </c>
      <c r="C24" s="6">
        <v>1</v>
      </c>
      <c r="D24" s="6">
        <v>1</v>
      </c>
      <c r="E24" s="1" t="s">
        <v>36</v>
      </c>
      <c r="F24" s="1" t="s">
        <v>36</v>
      </c>
      <c r="G24" s="1" t="str">
        <f t="shared" si="0"/>
        <v>D</v>
      </c>
      <c r="H24" s="1">
        <f>IF(Predictions!G24=Fixtures!$L$2,1,0)</f>
        <v>0</v>
      </c>
      <c r="I24" s="1">
        <f>IF(AND(Predictions!C24=Fixtures!$J$2,Predictions!D24=Fixtures!$K$2),1,0)</f>
        <v>0</v>
      </c>
      <c r="K24" s="6"/>
      <c r="L24" s="6"/>
      <c r="M24" s="4"/>
      <c r="N24" s="4"/>
    </row>
    <row r="25" spans="1:14" x14ac:dyDescent="0.25">
      <c r="A25" s="1" t="s">
        <v>43</v>
      </c>
      <c r="B25" s="4">
        <v>24</v>
      </c>
      <c r="C25" s="6">
        <v>1</v>
      </c>
      <c r="D25" s="6">
        <v>1</v>
      </c>
      <c r="E25" s="1" t="s">
        <v>36</v>
      </c>
      <c r="F25" s="1" t="s">
        <v>36</v>
      </c>
      <c r="G25" s="1" t="str">
        <f t="shared" si="0"/>
        <v>D</v>
      </c>
      <c r="H25" s="1">
        <f>IF(Predictions!G25=Fixtures!$L$2,1,0)</f>
        <v>0</v>
      </c>
      <c r="I25" s="1">
        <f>IF(AND(Predictions!C25=Fixtures!$J$2,Predictions!D25=Fixtures!$K$2),1,0)</f>
        <v>0</v>
      </c>
      <c r="K25" s="6"/>
      <c r="L25" s="6"/>
      <c r="M25" s="4"/>
      <c r="N25" s="4"/>
    </row>
    <row r="26" spans="1:14" x14ac:dyDescent="0.25">
      <c r="A26" s="1" t="s">
        <v>43</v>
      </c>
      <c r="B26" s="4">
        <v>25</v>
      </c>
      <c r="C26" s="3">
        <v>2</v>
      </c>
      <c r="D26" s="3">
        <v>3</v>
      </c>
      <c r="E26" s="1" t="s">
        <v>36</v>
      </c>
      <c r="F26" s="1" t="s">
        <v>36</v>
      </c>
      <c r="G26" s="1" t="str">
        <f t="shared" si="0"/>
        <v>A</v>
      </c>
      <c r="H26" s="1">
        <f>IF(Predictions!G26=Fixtures!$L$2,1,0)</f>
        <v>1</v>
      </c>
      <c r="I26" s="1">
        <f>IF(AND(Predictions!C26=Fixtures!$J$2,Predictions!D26=Fixtures!$K$2),1,0)</f>
        <v>0</v>
      </c>
      <c r="K26" s="6"/>
      <c r="L26" s="6"/>
      <c r="M26" s="4"/>
      <c r="N26" s="4"/>
    </row>
    <row r="27" spans="1:14" x14ac:dyDescent="0.25">
      <c r="A27" s="1" t="s">
        <v>43</v>
      </c>
      <c r="B27" s="4">
        <v>26</v>
      </c>
      <c r="C27" s="3">
        <v>2</v>
      </c>
      <c r="D27" s="3">
        <v>2</v>
      </c>
      <c r="E27" s="1" t="s">
        <v>36</v>
      </c>
      <c r="F27" s="1" t="s">
        <v>36</v>
      </c>
      <c r="G27" s="1" t="str">
        <f t="shared" si="0"/>
        <v>D</v>
      </c>
      <c r="H27" s="1">
        <f>IF(Predictions!G27=Fixtures!$L$2,1,0)</f>
        <v>0</v>
      </c>
      <c r="I27" s="1">
        <f>IF(AND(Predictions!C27=Fixtures!$J$2,Predictions!D27=Fixtures!$K$2),1,0)</f>
        <v>0</v>
      </c>
      <c r="K27" s="6"/>
      <c r="L27" s="6"/>
      <c r="M27" s="4"/>
      <c r="N27" s="4"/>
    </row>
    <row r="28" spans="1:14" x14ac:dyDescent="0.25">
      <c r="A28" s="1" t="s">
        <v>43</v>
      </c>
      <c r="B28" s="4">
        <v>27</v>
      </c>
      <c r="C28" s="3">
        <v>2</v>
      </c>
      <c r="D28" s="3">
        <v>1</v>
      </c>
      <c r="E28" s="1" t="s">
        <v>36</v>
      </c>
      <c r="F28" s="1" t="s">
        <v>36</v>
      </c>
      <c r="G28" s="1" t="str">
        <f t="shared" si="0"/>
        <v>H</v>
      </c>
      <c r="H28" s="1">
        <f>IF(Predictions!G28=Fixtures!$L$2,1,0)</f>
        <v>0</v>
      </c>
      <c r="I28" s="1">
        <f>IF(AND(Predictions!C28=Fixtures!$J$2,Predictions!D28=Fixtures!$K$2),1,0)</f>
        <v>0</v>
      </c>
      <c r="K28" s="6"/>
      <c r="L28" s="6"/>
      <c r="M28" s="4"/>
      <c r="N28" s="4"/>
    </row>
    <row r="29" spans="1:14" x14ac:dyDescent="0.25">
      <c r="A29" s="1" t="s">
        <v>43</v>
      </c>
      <c r="B29" s="4">
        <v>28</v>
      </c>
      <c r="C29" s="3">
        <v>2</v>
      </c>
      <c r="D29" s="3">
        <v>2</v>
      </c>
      <c r="E29" s="1" t="s">
        <v>36</v>
      </c>
      <c r="F29" s="1" t="s">
        <v>36</v>
      </c>
      <c r="G29" s="1" t="str">
        <f t="shared" si="0"/>
        <v>D</v>
      </c>
      <c r="H29" s="1">
        <f>IF(Predictions!G29=Fixtures!$L$2,1,0)</f>
        <v>0</v>
      </c>
      <c r="I29" s="1">
        <f>IF(AND(Predictions!C29=Fixtures!$J$2,Predictions!D29=Fixtures!$K$2),1,0)</f>
        <v>0</v>
      </c>
      <c r="K29" s="6"/>
      <c r="L29" s="6"/>
      <c r="M29" s="4"/>
      <c r="N29" s="4"/>
    </row>
    <row r="30" spans="1:14" x14ac:dyDescent="0.25">
      <c r="A30" s="1" t="s">
        <v>43</v>
      </c>
      <c r="B30" s="4">
        <v>29</v>
      </c>
      <c r="C30" s="3">
        <v>1</v>
      </c>
      <c r="D30" s="3">
        <v>0</v>
      </c>
      <c r="E30" s="1" t="s">
        <v>36</v>
      </c>
      <c r="F30" s="1" t="s">
        <v>36</v>
      </c>
      <c r="G30" s="1" t="str">
        <f t="shared" si="0"/>
        <v>H</v>
      </c>
      <c r="H30" s="1">
        <f>IF(Predictions!G30=Fixtures!$L$2,1,0)</f>
        <v>0</v>
      </c>
      <c r="I30" s="1">
        <f>IF(AND(Predictions!C30=Fixtures!$J$2,Predictions!D30=Fixtures!$K$2),1,0)</f>
        <v>0</v>
      </c>
      <c r="K30" s="6"/>
      <c r="L30" s="6"/>
      <c r="M30" s="4"/>
      <c r="N30" s="4"/>
    </row>
    <row r="31" spans="1:14" x14ac:dyDescent="0.25">
      <c r="A31" s="1" t="s">
        <v>43</v>
      </c>
      <c r="B31" s="4">
        <v>30</v>
      </c>
      <c r="C31" s="3">
        <v>1</v>
      </c>
      <c r="D31" s="3">
        <v>2</v>
      </c>
      <c r="E31" s="1" t="s">
        <v>36</v>
      </c>
      <c r="F31" s="1" t="s">
        <v>36</v>
      </c>
      <c r="G31" s="1" t="str">
        <f t="shared" si="0"/>
        <v>A</v>
      </c>
      <c r="H31" s="1">
        <f>IF(Predictions!G31=Fixtures!$L$2,1,0)</f>
        <v>1</v>
      </c>
      <c r="I31" s="1">
        <f>IF(AND(Predictions!C31=Fixtures!$J$2,Predictions!D31=Fixtures!$K$2),1,0)</f>
        <v>0</v>
      </c>
      <c r="K31" s="6"/>
      <c r="L31" s="6"/>
      <c r="M31" s="4"/>
      <c r="N31" s="4"/>
    </row>
    <row r="32" spans="1:14" x14ac:dyDescent="0.25">
      <c r="A32" s="1" t="s">
        <v>43</v>
      </c>
      <c r="B32" s="4">
        <v>31</v>
      </c>
      <c r="C32" s="3">
        <v>1</v>
      </c>
      <c r="D32" s="3">
        <v>1</v>
      </c>
      <c r="E32" s="1" t="s">
        <v>36</v>
      </c>
      <c r="F32" s="1" t="s">
        <v>36</v>
      </c>
      <c r="G32" s="1" t="str">
        <f t="shared" si="0"/>
        <v>D</v>
      </c>
      <c r="H32" s="1">
        <f>IF(Predictions!G32=Fixtures!$L$2,1,0)</f>
        <v>0</v>
      </c>
      <c r="I32" s="1">
        <f>IF(AND(Predictions!C32=Fixtures!$J$2,Predictions!D32=Fixtures!$K$2),1,0)</f>
        <v>0</v>
      </c>
      <c r="K32" s="6"/>
      <c r="L32" s="6"/>
      <c r="M32" s="4"/>
      <c r="N32" s="4"/>
    </row>
    <row r="33" spans="1:14" x14ac:dyDescent="0.25">
      <c r="A33" s="1" t="s">
        <v>43</v>
      </c>
      <c r="B33" s="4">
        <v>32</v>
      </c>
      <c r="C33" s="6">
        <v>3</v>
      </c>
      <c r="D33" s="6">
        <v>0</v>
      </c>
      <c r="E33" s="1" t="s">
        <v>36</v>
      </c>
      <c r="F33" s="1" t="s">
        <v>36</v>
      </c>
      <c r="G33" s="1" t="str">
        <f>IF(C33&gt;D33,"H",IF(C33=D33,"D",IF(C33&lt;D33,"A")))</f>
        <v>H</v>
      </c>
      <c r="H33" s="1">
        <f>IF(Predictions!G33=Fixtures!$L$2,1,0)</f>
        <v>0</v>
      </c>
      <c r="I33" s="1">
        <f>IF(AND(Predictions!C33=Fixtures!$J$2,Predictions!D33=Fixtures!$K$2),1,0)</f>
        <v>0</v>
      </c>
      <c r="K33" s="6"/>
      <c r="L33" s="6"/>
      <c r="M33" s="4"/>
      <c r="N33" s="4"/>
    </row>
    <row r="34" spans="1:14" x14ac:dyDescent="0.25">
      <c r="A34" s="1" t="s">
        <v>43</v>
      </c>
      <c r="B34" s="4">
        <v>33</v>
      </c>
      <c r="C34" s="6">
        <v>1</v>
      </c>
      <c r="D34" s="6">
        <v>1</v>
      </c>
      <c r="E34" s="1" t="s">
        <v>36</v>
      </c>
      <c r="F34" s="1" t="s">
        <v>36</v>
      </c>
      <c r="G34" s="1" t="str">
        <f t="shared" ref="G34:G63" si="1">IF(C34&gt;D34,"H",IF(C34=D34,"D",IF(C34&lt;D34,"A")))</f>
        <v>D</v>
      </c>
      <c r="H34" s="1">
        <f>IF(Predictions!G34=Fixtures!$L$2,1,0)</f>
        <v>0</v>
      </c>
      <c r="I34" s="1">
        <f>IF(AND(Predictions!C34=Fixtures!$J$2,Predictions!D34=Fixtures!$K$2),1,0)</f>
        <v>0</v>
      </c>
      <c r="K34" s="6"/>
      <c r="L34" s="6"/>
      <c r="M34" s="4"/>
      <c r="N34" s="4"/>
    </row>
    <row r="35" spans="1:14" x14ac:dyDescent="0.25">
      <c r="A35" s="1" t="s">
        <v>43</v>
      </c>
      <c r="B35" s="4">
        <v>34</v>
      </c>
      <c r="C35" s="6">
        <v>0</v>
      </c>
      <c r="D35" s="6">
        <v>0</v>
      </c>
      <c r="E35" s="1" t="s">
        <v>36</v>
      </c>
      <c r="F35" s="1" t="s">
        <v>36</v>
      </c>
      <c r="G35" s="1" t="str">
        <f t="shared" si="1"/>
        <v>D</v>
      </c>
      <c r="H35" s="1">
        <f>IF(Predictions!G35=Fixtures!$L$2,1,0)</f>
        <v>0</v>
      </c>
      <c r="I35" s="1">
        <f>IF(AND(Predictions!C35=Fixtures!$J$2,Predictions!D35=Fixtures!$K$2),1,0)</f>
        <v>0</v>
      </c>
      <c r="K35" s="6"/>
      <c r="L35" s="6"/>
      <c r="M35" s="4"/>
      <c r="N35" s="4"/>
    </row>
    <row r="36" spans="1:14" x14ac:dyDescent="0.25">
      <c r="A36" s="1" t="s">
        <v>43</v>
      </c>
      <c r="B36" s="4">
        <v>35</v>
      </c>
      <c r="C36" s="6">
        <v>1</v>
      </c>
      <c r="D36" s="6">
        <v>1</v>
      </c>
      <c r="E36" s="1" t="s">
        <v>36</v>
      </c>
      <c r="F36" s="1" t="s">
        <v>36</v>
      </c>
      <c r="G36" s="1" t="str">
        <f t="shared" si="1"/>
        <v>D</v>
      </c>
      <c r="H36" s="1">
        <f>IF(Predictions!G36=Fixtures!$L$2,1,0)</f>
        <v>0</v>
      </c>
      <c r="I36" s="1">
        <f>IF(AND(Predictions!C36=Fixtures!$J$2,Predictions!D36=Fixtures!$K$2),1,0)</f>
        <v>0</v>
      </c>
      <c r="K36" s="6"/>
      <c r="L36" s="6"/>
      <c r="M36" s="4"/>
      <c r="N36" s="4"/>
    </row>
    <row r="37" spans="1:14" x14ac:dyDescent="0.25">
      <c r="A37" s="1" t="s">
        <v>43</v>
      </c>
      <c r="B37" s="4">
        <v>36</v>
      </c>
      <c r="C37" s="6">
        <v>2</v>
      </c>
      <c r="D37" s="6">
        <v>2</v>
      </c>
      <c r="E37" s="1" t="s">
        <v>36</v>
      </c>
      <c r="F37" s="1" t="s">
        <v>36</v>
      </c>
      <c r="G37" s="1" t="str">
        <f t="shared" si="1"/>
        <v>D</v>
      </c>
      <c r="H37" s="1">
        <f>IF(Predictions!G37=Fixtures!$L$2,1,0)</f>
        <v>0</v>
      </c>
      <c r="I37" s="1">
        <f>IF(AND(Predictions!C37=Fixtures!$J$2,Predictions!D37=Fixtures!$K$2),1,0)</f>
        <v>0</v>
      </c>
      <c r="K37" s="6"/>
      <c r="L37" s="6"/>
      <c r="M37" s="4"/>
      <c r="N37" s="4"/>
    </row>
    <row r="38" spans="1:14" x14ac:dyDescent="0.25">
      <c r="A38" s="1" t="s">
        <v>43</v>
      </c>
      <c r="B38" s="4">
        <v>37</v>
      </c>
      <c r="C38" s="6">
        <v>3</v>
      </c>
      <c r="D38" s="6">
        <v>1</v>
      </c>
      <c r="E38" s="1" t="s">
        <v>36</v>
      </c>
      <c r="F38" s="1" t="s">
        <v>36</v>
      </c>
      <c r="G38" s="1" t="str">
        <f t="shared" si="1"/>
        <v>H</v>
      </c>
      <c r="H38" s="1">
        <f>IF(Predictions!G38=Fixtures!$L$2,1,0)</f>
        <v>0</v>
      </c>
      <c r="I38" s="1">
        <f>IF(AND(Predictions!C38=Fixtures!$J$2,Predictions!D38=Fixtures!$K$2),1,0)</f>
        <v>0</v>
      </c>
      <c r="K38" s="6"/>
      <c r="L38" s="6"/>
      <c r="M38" s="4"/>
      <c r="N38" s="4"/>
    </row>
    <row r="39" spans="1:14" x14ac:dyDescent="0.25">
      <c r="A39" s="1" t="s">
        <v>43</v>
      </c>
      <c r="B39" s="4">
        <v>38</v>
      </c>
      <c r="C39" s="6">
        <v>2</v>
      </c>
      <c r="D39" s="6">
        <v>2</v>
      </c>
      <c r="E39" s="1" t="s">
        <v>36</v>
      </c>
      <c r="F39" s="1" t="s">
        <v>36</v>
      </c>
      <c r="G39" s="1" t="str">
        <f t="shared" si="1"/>
        <v>D</v>
      </c>
      <c r="H39" s="1">
        <f>IF(Predictions!G39=Fixtures!$L$2,1,0)</f>
        <v>0</v>
      </c>
      <c r="I39" s="1">
        <f>IF(AND(Predictions!C39=Fixtures!$J$2,Predictions!D39=Fixtures!$K$2),1,0)</f>
        <v>0</v>
      </c>
      <c r="K39" s="6"/>
      <c r="L39" s="6"/>
      <c r="M39" s="4"/>
      <c r="N39" s="4"/>
    </row>
    <row r="40" spans="1:14" x14ac:dyDescent="0.25">
      <c r="A40" s="1" t="s">
        <v>43</v>
      </c>
      <c r="B40" s="4">
        <v>39</v>
      </c>
      <c r="C40" s="6">
        <v>3</v>
      </c>
      <c r="D40" s="6">
        <v>3</v>
      </c>
      <c r="E40" s="1" t="s">
        <v>36</v>
      </c>
      <c r="F40" s="1" t="s">
        <v>36</v>
      </c>
      <c r="G40" s="1" t="str">
        <f t="shared" si="1"/>
        <v>D</v>
      </c>
      <c r="H40" s="1">
        <f>IF(Predictions!G40=Fixtures!$L$2,1,0)</f>
        <v>0</v>
      </c>
      <c r="I40" s="1">
        <f>IF(AND(Predictions!C40=Fixtures!$J$2,Predictions!D40=Fixtures!$K$2),1,0)</f>
        <v>0</v>
      </c>
      <c r="K40" s="6"/>
      <c r="L40" s="6"/>
      <c r="M40" s="4"/>
      <c r="N40" s="4"/>
    </row>
    <row r="41" spans="1:14" x14ac:dyDescent="0.25">
      <c r="A41" s="1" t="s">
        <v>43</v>
      </c>
      <c r="B41" s="4">
        <v>40</v>
      </c>
      <c r="C41" s="6">
        <v>2</v>
      </c>
      <c r="D41" s="6">
        <v>1</v>
      </c>
      <c r="E41" s="1" t="s">
        <v>36</v>
      </c>
      <c r="F41" s="1" t="s">
        <v>36</v>
      </c>
      <c r="G41" s="1" t="str">
        <f t="shared" si="1"/>
        <v>H</v>
      </c>
      <c r="H41" s="1">
        <f>IF(Predictions!G41=Fixtures!$L$2,1,0)</f>
        <v>0</v>
      </c>
      <c r="I41" s="1">
        <f>IF(AND(Predictions!C41=Fixtures!$J$2,Predictions!D41=Fixtures!$K$2),1,0)</f>
        <v>0</v>
      </c>
      <c r="K41" s="6"/>
      <c r="L41" s="6"/>
      <c r="M41" s="4"/>
      <c r="N41" s="4"/>
    </row>
    <row r="42" spans="1:14" x14ac:dyDescent="0.25">
      <c r="A42" s="1" t="s">
        <v>43</v>
      </c>
      <c r="B42" s="4">
        <v>41</v>
      </c>
      <c r="C42" s="6">
        <v>1</v>
      </c>
      <c r="D42" s="6">
        <v>1</v>
      </c>
      <c r="E42" s="1" t="s">
        <v>36</v>
      </c>
      <c r="F42" s="1" t="s">
        <v>36</v>
      </c>
      <c r="G42" s="1" t="str">
        <f t="shared" si="1"/>
        <v>D</v>
      </c>
      <c r="H42" s="1">
        <f>IF(Predictions!G42=Fixtures!$L$2,1,0)</f>
        <v>0</v>
      </c>
      <c r="I42" s="1">
        <f>IF(AND(Predictions!C42=Fixtures!$J$2,Predictions!D42=Fixtures!$K$2),1,0)</f>
        <v>0</v>
      </c>
      <c r="K42" s="6"/>
      <c r="L42" s="6"/>
      <c r="M42" s="4"/>
      <c r="N42" s="4"/>
    </row>
    <row r="43" spans="1:14" x14ac:dyDescent="0.25">
      <c r="A43" s="1" t="s">
        <v>43</v>
      </c>
      <c r="B43" s="4">
        <v>42</v>
      </c>
      <c r="C43" s="6">
        <v>1</v>
      </c>
      <c r="D43" s="6">
        <v>1</v>
      </c>
      <c r="E43" s="1" t="s">
        <v>36</v>
      </c>
      <c r="F43" s="1" t="s">
        <v>36</v>
      </c>
      <c r="G43" s="1" t="str">
        <f t="shared" si="1"/>
        <v>D</v>
      </c>
      <c r="H43" s="1">
        <f>IF(Predictions!G43=Fixtures!$L$2,1,0)</f>
        <v>0</v>
      </c>
      <c r="I43" s="1">
        <f>IF(AND(Predictions!C43=Fixtures!$J$2,Predictions!D43=Fixtures!$K$2),1,0)</f>
        <v>0</v>
      </c>
      <c r="K43" s="6"/>
      <c r="L43" s="6"/>
      <c r="M43" s="4"/>
      <c r="N43" s="4"/>
    </row>
    <row r="44" spans="1:14" x14ac:dyDescent="0.25">
      <c r="A44" s="1" t="s">
        <v>43</v>
      </c>
      <c r="B44" s="4">
        <v>43</v>
      </c>
      <c r="C44" s="6">
        <v>1</v>
      </c>
      <c r="D44" s="6">
        <v>1</v>
      </c>
      <c r="E44" s="1" t="s">
        <v>36</v>
      </c>
      <c r="F44" s="1" t="s">
        <v>36</v>
      </c>
      <c r="G44" s="1" t="str">
        <f t="shared" si="1"/>
        <v>D</v>
      </c>
      <c r="H44" s="1">
        <f>IF(Predictions!G44=Fixtures!$L$2,1,0)</f>
        <v>0</v>
      </c>
      <c r="I44" s="1">
        <f>IF(AND(Predictions!C44=Fixtures!$J$2,Predictions!D44=Fixtures!$K$2),1,0)</f>
        <v>0</v>
      </c>
      <c r="K44" s="6"/>
      <c r="L44" s="6"/>
      <c r="M44" s="4"/>
      <c r="N44" s="4"/>
    </row>
    <row r="45" spans="1:14" x14ac:dyDescent="0.25">
      <c r="A45" s="1" t="s">
        <v>43</v>
      </c>
      <c r="B45" s="4">
        <v>44</v>
      </c>
      <c r="C45" s="6">
        <v>1</v>
      </c>
      <c r="D45" s="6">
        <v>1</v>
      </c>
      <c r="E45" s="1" t="s">
        <v>36</v>
      </c>
      <c r="F45" s="1" t="s">
        <v>36</v>
      </c>
      <c r="G45" s="1" t="str">
        <f t="shared" si="1"/>
        <v>D</v>
      </c>
      <c r="H45" s="1">
        <f>IF(Predictions!G45=Fixtures!$L$2,1,0)</f>
        <v>0</v>
      </c>
      <c r="I45" s="1">
        <f>IF(AND(Predictions!C45=Fixtures!$J$2,Predictions!D45=Fixtures!$K$2),1,0)</f>
        <v>0</v>
      </c>
      <c r="K45" s="6"/>
      <c r="L45" s="6"/>
      <c r="M45" s="4"/>
      <c r="N45" s="4"/>
    </row>
    <row r="46" spans="1:14" x14ac:dyDescent="0.25">
      <c r="A46" s="1" t="s">
        <v>43</v>
      </c>
      <c r="B46" s="4">
        <v>45</v>
      </c>
      <c r="C46" s="6">
        <v>1</v>
      </c>
      <c r="D46" s="6">
        <v>1</v>
      </c>
      <c r="E46" s="1" t="s">
        <v>36</v>
      </c>
      <c r="F46" s="1" t="s">
        <v>36</v>
      </c>
      <c r="G46" s="1" t="str">
        <f t="shared" si="1"/>
        <v>D</v>
      </c>
      <c r="H46" s="1">
        <f>IF(Predictions!G46=Fixtures!$L$2,1,0)</f>
        <v>0</v>
      </c>
      <c r="I46" s="1">
        <f>IF(AND(Predictions!C46=Fixtures!$J$2,Predictions!D46=Fixtures!$K$2),1,0)</f>
        <v>0</v>
      </c>
      <c r="K46" s="6"/>
      <c r="L46" s="6"/>
      <c r="M46" s="4"/>
      <c r="N46" s="4"/>
    </row>
    <row r="47" spans="1:14" x14ac:dyDescent="0.25">
      <c r="A47" s="1" t="s">
        <v>43</v>
      </c>
      <c r="B47" s="4">
        <v>46</v>
      </c>
      <c r="C47" s="6">
        <v>1</v>
      </c>
      <c r="D47" s="6">
        <v>1</v>
      </c>
      <c r="E47" s="1" t="s">
        <v>36</v>
      </c>
      <c r="F47" s="1" t="s">
        <v>36</v>
      </c>
      <c r="G47" s="1" t="str">
        <f t="shared" si="1"/>
        <v>D</v>
      </c>
      <c r="H47" s="1">
        <f>IF(Predictions!G47=Fixtures!$L$2,1,0)</f>
        <v>0</v>
      </c>
      <c r="I47" s="1">
        <f>IF(AND(Predictions!C47=Fixtures!$J$2,Predictions!D47=Fixtures!$K$2),1,0)</f>
        <v>0</v>
      </c>
      <c r="K47" s="6"/>
      <c r="L47" s="6"/>
      <c r="M47" s="4"/>
      <c r="N47" s="4"/>
    </row>
    <row r="48" spans="1:14" x14ac:dyDescent="0.25">
      <c r="A48" s="1" t="s">
        <v>43</v>
      </c>
      <c r="B48" s="4">
        <v>47</v>
      </c>
      <c r="C48" s="6">
        <v>0</v>
      </c>
      <c r="D48" s="6">
        <v>0</v>
      </c>
      <c r="E48" s="1" t="s">
        <v>36</v>
      </c>
      <c r="F48" s="1" t="s">
        <v>36</v>
      </c>
      <c r="G48" s="1" t="str">
        <f t="shared" si="1"/>
        <v>D</v>
      </c>
      <c r="H48" s="1">
        <f>IF(Predictions!G48=Fixtures!$L$2,1,0)</f>
        <v>0</v>
      </c>
      <c r="I48" s="1">
        <f>IF(AND(Predictions!C48=Fixtures!$J$2,Predictions!D48=Fixtures!$K$2),1,0)</f>
        <v>0</v>
      </c>
      <c r="K48" s="6"/>
      <c r="L48" s="6"/>
      <c r="M48" s="4"/>
      <c r="N48" s="4"/>
    </row>
    <row r="49" spans="1:14" x14ac:dyDescent="0.25">
      <c r="A49" s="1" t="s">
        <v>43</v>
      </c>
      <c r="B49" s="4">
        <v>48</v>
      </c>
      <c r="C49" s="6">
        <v>0</v>
      </c>
      <c r="D49" s="6">
        <v>1</v>
      </c>
      <c r="E49" s="1" t="s">
        <v>36</v>
      </c>
      <c r="F49" s="1" t="s">
        <v>36</v>
      </c>
      <c r="G49" s="1" t="str">
        <f t="shared" si="1"/>
        <v>A</v>
      </c>
      <c r="H49" s="1">
        <f>IF(Predictions!G49=Fixtures!$L$2,1,0)</f>
        <v>1</v>
      </c>
      <c r="I49" s="1">
        <f>IF(AND(Predictions!C49=Fixtures!$J$2,Predictions!D49=Fixtures!$K$2),1,0)</f>
        <v>0</v>
      </c>
      <c r="K49" s="6"/>
      <c r="L49" s="6"/>
      <c r="M49" s="4"/>
      <c r="N49" s="4"/>
    </row>
    <row r="50" spans="1:14" x14ac:dyDescent="0.25">
      <c r="A50" s="1" t="s">
        <v>43</v>
      </c>
      <c r="B50" s="4">
        <v>49</v>
      </c>
      <c r="C50" s="6">
        <v>0</v>
      </c>
      <c r="D50" s="6">
        <v>0</v>
      </c>
      <c r="E50" s="1" t="s">
        <v>36</v>
      </c>
      <c r="F50" s="1" t="s">
        <v>36</v>
      </c>
      <c r="G50" s="1" t="str">
        <f t="shared" si="1"/>
        <v>D</v>
      </c>
      <c r="H50" s="1">
        <f>IF(Predictions!G50=Fixtures!$L$2,1,0)</f>
        <v>0</v>
      </c>
      <c r="I50" s="1">
        <f>IF(AND(Predictions!C50=Fixtures!$J$2,Predictions!D50=Fixtures!$K$2),1,0)</f>
        <v>0</v>
      </c>
      <c r="K50" s="6"/>
      <c r="L50" s="6"/>
      <c r="M50" s="4"/>
      <c r="N50" s="4"/>
    </row>
    <row r="51" spans="1:14" x14ac:dyDescent="0.25">
      <c r="A51" s="1" t="s">
        <v>43</v>
      </c>
      <c r="B51" s="4">
        <v>50</v>
      </c>
      <c r="C51" s="6">
        <v>0</v>
      </c>
      <c r="D51" s="6">
        <v>0</v>
      </c>
      <c r="E51" s="1" t="s">
        <v>36</v>
      </c>
      <c r="F51" s="1" t="s">
        <v>36</v>
      </c>
      <c r="G51" s="1" t="str">
        <f t="shared" si="1"/>
        <v>D</v>
      </c>
      <c r="H51" s="1">
        <f>IF(Predictions!G51=Fixtures!$L$2,1,0)</f>
        <v>0</v>
      </c>
      <c r="I51" s="1">
        <f>IF(AND(Predictions!C51=Fixtures!$J$2,Predictions!D51=Fixtures!$K$2),1,0)</f>
        <v>0</v>
      </c>
      <c r="K51" s="6"/>
      <c r="L51" s="6"/>
      <c r="M51" s="4"/>
      <c r="N51" s="4"/>
    </row>
    <row r="52" spans="1:14" x14ac:dyDescent="0.25">
      <c r="A52" s="1" t="s">
        <v>43</v>
      </c>
      <c r="B52" s="4">
        <v>51</v>
      </c>
      <c r="C52" s="6">
        <v>1</v>
      </c>
      <c r="D52" s="6">
        <v>1</v>
      </c>
      <c r="E52" s="1" t="s">
        <v>36</v>
      </c>
      <c r="F52" s="1" t="s">
        <v>36</v>
      </c>
      <c r="G52" s="1" t="str">
        <f t="shared" si="1"/>
        <v>D</v>
      </c>
      <c r="H52" s="1">
        <f>IF(Predictions!G52=Fixtures!$L$2,1,0)</f>
        <v>0</v>
      </c>
      <c r="I52" s="1">
        <f>IF(AND(Predictions!C52=Fixtures!$J$2,Predictions!D52=Fixtures!$K$2),1,0)</f>
        <v>0</v>
      </c>
      <c r="K52" s="6"/>
      <c r="L52" s="6"/>
      <c r="M52" s="4"/>
      <c r="N52" s="4"/>
    </row>
    <row r="53" spans="1:14" x14ac:dyDescent="0.25">
      <c r="A53" s="1" t="s">
        <v>43</v>
      </c>
      <c r="B53" s="4">
        <v>52</v>
      </c>
      <c r="C53" s="6">
        <v>1</v>
      </c>
      <c r="D53" s="6">
        <v>1</v>
      </c>
      <c r="E53" s="1" t="s">
        <v>36</v>
      </c>
      <c r="F53" s="1" t="s">
        <v>36</v>
      </c>
      <c r="G53" s="1" t="str">
        <f t="shared" si="1"/>
        <v>D</v>
      </c>
      <c r="H53" s="1">
        <f>IF(Predictions!G53=Fixtures!$L$2,1,0)</f>
        <v>0</v>
      </c>
      <c r="I53" s="1">
        <f>IF(AND(Predictions!C53=Fixtures!$J$2,Predictions!D53=Fixtures!$K$2),1,0)</f>
        <v>0</v>
      </c>
      <c r="K53" s="6"/>
      <c r="L53" s="6"/>
      <c r="M53" s="4"/>
      <c r="N53" s="4"/>
    </row>
    <row r="54" spans="1:14" x14ac:dyDescent="0.25">
      <c r="A54" s="1" t="s">
        <v>43</v>
      </c>
      <c r="B54" s="4">
        <v>53</v>
      </c>
      <c r="C54" s="6">
        <v>1</v>
      </c>
      <c r="D54" s="6">
        <v>2</v>
      </c>
      <c r="E54" s="1" t="s">
        <v>36</v>
      </c>
      <c r="F54" s="1" t="s">
        <v>36</v>
      </c>
      <c r="G54" s="1" t="str">
        <f t="shared" si="1"/>
        <v>A</v>
      </c>
      <c r="H54" s="1">
        <f>IF(Predictions!G54=Fixtures!$L$2,1,0)</f>
        <v>1</v>
      </c>
      <c r="I54" s="1">
        <f>IF(AND(Predictions!C54=Fixtures!$J$2,Predictions!D54=Fixtures!$K$2),1,0)</f>
        <v>0</v>
      </c>
      <c r="K54" s="6"/>
      <c r="L54" s="6"/>
      <c r="M54" s="4"/>
      <c r="N54" s="4"/>
    </row>
    <row r="55" spans="1:14" x14ac:dyDescent="0.25">
      <c r="A55" s="1" t="s">
        <v>43</v>
      </c>
      <c r="B55" s="4">
        <v>54</v>
      </c>
      <c r="C55" s="6">
        <v>1</v>
      </c>
      <c r="D55" s="6">
        <v>1</v>
      </c>
      <c r="E55" s="1" t="s">
        <v>36</v>
      </c>
      <c r="F55" s="1" t="s">
        <v>36</v>
      </c>
      <c r="G55" s="1" t="str">
        <f t="shared" si="1"/>
        <v>D</v>
      </c>
      <c r="H55" s="1">
        <f>IF(Predictions!G55=Fixtures!$L$2,1,0)</f>
        <v>0</v>
      </c>
      <c r="I55" s="1">
        <f>IF(AND(Predictions!C55=Fixtures!$J$2,Predictions!D55=Fixtures!$K$2),1,0)</f>
        <v>0</v>
      </c>
      <c r="K55" s="6"/>
      <c r="L55" s="6"/>
      <c r="M55" s="4"/>
      <c r="N55" s="4"/>
    </row>
    <row r="56" spans="1:14" x14ac:dyDescent="0.25">
      <c r="A56" s="1" t="s">
        <v>43</v>
      </c>
      <c r="B56" s="4">
        <v>55</v>
      </c>
      <c r="C56" s="6">
        <v>1</v>
      </c>
      <c r="D56" s="6">
        <v>1</v>
      </c>
      <c r="E56" s="1" t="s">
        <v>36</v>
      </c>
      <c r="F56" s="1" t="s">
        <v>36</v>
      </c>
      <c r="G56" s="1" t="str">
        <f t="shared" si="1"/>
        <v>D</v>
      </c>
      <c r="H56" s="1">
        <f>IF(Predictions!G56=Fixtures!$L$2,1,0)</f>
        <v>0</v>
      </c>
      <c r="I56" s="1">
        <f>IF(AND(Predictions!C56=Fixtures!$J$2,Predictions!D56=Fixtures!$K$2),1,0)</f>
        <v>0</v>
      </c>
      <c r="K56" s="6"/>
      <c r="L56" s="6"/>
      <c r="M56" s="4"/>
      <c r="N56" s="4"/>
    </row>
    <row r="57" spans="1:14" x14ac:dyDescent="0.25">
      <c r="A57" s="1" t="s">
        <v>43</v>
      </c>
      <c r="B57" s="4">
        <v>56</v>
      </c>
      <c r="C57" s="3">
        <v>2</v>
      </c>
      <c r="D57" s="3">
        <v>3</v>
      </c>
      <c r="E57" s="1" t="s">
        <v>36</v>
      </c>
      <c r="F57" s="1" t="s">
        <v>36</v>
      </c>
      <c r="G57" s="1" t="str">
        <f t="shared" si="1"/>
        <v>A</v>
      </c>
      <c r="H57" s="1">
        <f>IF(Predictions!G57=Fixtures!$L$2,1,0)</f>
        <v>1</v>
      </c>
      <c r="I57" s="1">
        <f>IF(AND(Predictions!C57=Fixtures!$J$2,Predictions!D57=Fixtures!$K$2),1,0)</f>
        <v>0</v>
      </c>
      <c r="K57" s="6"/>
      <c r="L57" s="6"/>
      <c r="M57" s="4"/>
      <c r="N57" s="4"/>
    </row>
    <row r="58" spans="1:14" x14ac:dyDescent="0.25">
      <c r="A58" s="1" t="s">
        <v>43</v>
      </c>
      <c r="B58" s="4">
        <v>57</v>
      </c>
      <c r="C58" s="3">
        <v>2</v>
      </c>
      <c r="D58" s="3">
        <v>2</v>
      </c>
      <c r="E58" s="1" t="s">
        <v>36</v>
      </c>
      <c r="F58" s="1" t="s">
        <v>36</v>
      </c>
      <c r="G58" s="1" t="str">
        <f t="shared" si="1"/>
        <v>D</v>
      </c>
      <c r="H58" s="1">
        <f>IF(Predictions!G58=Fixtures!$L$2,1,0)</f>
        <v>0</v>
      </c>
      <c r="I58" s="1">
        <f>IF(AND(Predictions!C58=Fixtures!$J$2,Predictions!D58=Fixtures!$K$2),1,0)</f>
        <v>0</v>
      </c>
      <c r="K58" s="6"/>
      <c r="L58" s="6"/>
      <c r="M58" s="4"/>
      <c r="N58" s="4"/>
    </row>
    <row r="59" spans="1:14" x14ac:dyDescent="0.25">
      <c r="A59" s="1" t="s">
        <v>43</v>
      </c>
      <c r="B59" s="4">
        <v>58</v>
      </c>
      <c r="C59" s="3">
        <v>2</v>
      </c>
      <c r="D59" s="3">
        <v>1</v>
      </c>
      <c r="E59" s="1" t="s">
        <v>36</v>
      </c>
      <c r="F59" s="1" t="s">
        <v>36</v>
      </c>
      <c r="G59" s="1" t="str">
        <f t="shared" si="1"/>
        <v>H</v>
      </c>
      <c r="H59" s="1">
        <f>IF(Predictions!G59=Fixtures!$L$2,1,0)</f>
        <v>0</v>
      </c>
      <c r="I59" s="1">
        <f>IF(AND(Predictions!C59=Fixtures!$J$2,Predictions!D59=Fixtures!$K$2),1,0)</f>
        <v>0</v>
      </c>
      <c r="K59" s="6"/>
      <c r="L59" s="6"/>
      <c r="M59" s="4"/>
      <c r="N59" s="4"/>
    </row>
    <row r="60" spans="1:14" x14ac:dyDescent="0.25">
      <c r="A60" s="1" t="s">
        <v>43</v>
      </c>
      <c r="B60" s="4">
        <v>59</v>
      </c>
      <c r="C60" s="3">
        <v>2</v>
      </c>
      <c r="D60" s="3">
        <v>2</v>
      </c>
      <c r="E60" s="1" t="s">
        <v>36</v>
      </c>
      <c r="F60" s="1" t="s">
        <v>36</v>
      </c>
      <c r="G60" s="1" t="str">
        <f t="shared" si="1"/>
        <v>D</v>
      </c>
      <c r="H60" s="1">
        <f>IF(Predictions!G60=Fixtures!$L$2,1,0)</f>
        <v>0</v>
      </c>
      <c r="I60" s="1">
        <f>IF(AND(Predictions!C60=Fixtures!$J$2,Predictions!D60=Fixtures!$K$2),1,0)</f>
        <v>0</v>
      </c>
      <c r="K60" s="6"/>
      <c r="L60" s="6"/>
      <c r="M60" s="4"/>
      <c r="N60" s="4"/>
    </row>
    <row r="61" spans="1:14" x14ac:dyDescent="0.25">
      <c r="A61" s="1" t="s">
        <v>43</v>
      </c>
      <c r="B61" s="4">
        <v>60</v>
      </c>
      <c r="C61" s="3">
        <v>1</v>
      </c>
      <c r="D61" s="3">
        <v>0</v>
      </c>
      <c r="E61" s="1" t="s">
        <v>36</v>
      </c>
      <c r="F61" s="1" t="s">
        <v>36</v>
      </c>
      <c r="G61" s="1" t="str">
        <f t="shared" si="1"/>
        <v>H</v>
      </c>
      <c r="H61" s="1">
        <f>IF(Predictions!G61=Fixtures!$L$2,1,0)</f>
        <v>0</v>
      </c>
      <c r="I61" s="1">
        <f>IF(AND(Predictions!C61=Fixtures!$J$2,Predictions!D61=Fixtures!$K$2),1,0)</f>
        <v>0</v>
      </c>
      <c r="K61" s="6"/>
      <c r="L61" s="6"/>
      <c r="M61" s="4"/>
      <c r="N61" s="4"/>
    </row>
    <row r="62" spans="1:14" x14ac:dyDescent="0.25">
      <c r="A62" s="1" t="s">
        <v>43</v>
      </c>
      <c r="B62" s="4">
        <v>61</v>
      </c>
      <c r="C62" s="3">
        <v>1</v>
      </c>
      <c r="D62" s="3">
        <v>2</v>
      </c>
      <c r="E62" s="1" t="s">
        <v>36</v>
      </c>
      <c r="F62" s="1" t="s">
        <v>36</v>
      </c>
      <c r="G62" s="1" t="str">
        <f t="shared" si="1"/>
        <v>A</v>
      </c>
      <c r="H62" s="1">
        <f>IF(Predictions!G62=Fixtures!$L$2,1,0)</f>
        <v>1</v>
      </c>
      <c r="I62" s="1">
        <f>IF(AND(Predictions!C62=Fixtures!$J$2,Predictions!D62=Fixtures!$K$2),1,0)</f>
        <v>0</v>
      </c>
      <c r="K62" s="6"/>
      <c r="L62" s="6"/>
      <c r="M62" s="4"/>
      <c r="N62" s="4"/>
    </row>
    <row r="63" spans="1:14" x14ac:dyDescent="0.25">
      <c r="A63" s="1" t="s">
        <v>43</v>
      </c>
      <c r="B63" s="4">
        <v>62</v>
      </c>
      <c r="C63" s="3">
        <v>3</v>
      </c>
      <c r="D63" s="3">
        <v>1</v>
      </c>
      <c r="E63" s="1" t="s">
        <v>36</v>
      </c>
      <c r="F63" s="1" t="s">
        <v>36</v>
      </c>
      <c r="G63" s="1" t="str">
        <f t="shared" si="1"/>
        <v>H</v>
      </c>
      <c r="H63" s="1">
        <f>IF(Predictions!G63=Fixtures!$L$2,1,0)</f>
        <v>0</v>
      </c>
      <c r="I63" s="1">
        <f>IF(AND(Predictions!C63=Fixtures!$J$2,Predictions!D63=Fixtures!$K$2),1,0)</f>
        <v>0</v>
      </c>
      <c r="K63" s="6"/>
      <c r="L63" s="6"/>
      <c r="M63" s="4"/>
      <c r="N63" s="4"/>
    </row>
    <row r="64" spans="1:14" x14ac:dyDescent="0.25">
      <c r="A64" s="1" t="s">
        <v>43</v>
      </c>
      <c r="B64" s="4">
        <v>63</v>
      </c>
      <c r="C64" s="3">
        <v>2</v>
      </c>
      <c r="D64" s="3">
        <v>1</v>
      </c>
      <c r="E64" s="1" t="s">
        <v>36</v>
      </c>
      <c r="F64" s="1" t="s">
        <v>36</v>
      </c>
      <c r="G64" s="1" t="str">
        <f t="shared" ref="G64:G65" si="2">IF(C64&gt;D64,"H",IF(C64=D64,"D",IF(C64&lt;D64,"A")))</f>
        <v>H</v>
      </c>
      <c r="H64" s="1">
        <f>IF(Predictions!G64=Fixtures!$L$2,1,0)</f>
        <v>0</v>
      </c>
      <c r="I64" s="1">
        <f>IF(AND(Predictions!C64=Fixtures!$J$2,Predictions!D64=Fixtures!$K$2),1,0)</f>
        <v>0</v>
      </c>
      <c r="K64" s="6"/>
      <c r="L64" s="6"/>
      <c r="M64" s="4"/>
      <c r="N64" s="4"/>
    </row>
    <row r="65" spans="1:14" x14ac:dyDescent="0.25">
      <c r="A65" s="1" t="s">
        <v>43</v>
      </c>
      <c r="B65" s="4">
        <v>64</v>
      </c>
      <c r="C65" s="3">
        <v>1</v>
      </c>
      <c r="D65" s="3">
        <v>2</v>
      </c>
      <c r="E65" s="1" t="s">
        <v>36</v>
      </c>
      <c r="F65" s="1" t="s">
        <v>36</v>
      </c>
      <c r="G65" s="1" t="str">
        <f t="shared" si="2"/>
        <v>A</v>
      </c>
      <c r="H65" s="1">
        <f>IF(Predictions!G65=Fixtures!$L$2,1,0)</f>
        <v>1</v>
      </c>
      <c r="I65" s="1">
        <f>IF(AND(Predictions!C65=Fixtures!$J$2,Predictions!D65=Fixtures!$K$2),1,0)</f>
        <v>0</v>
      </c>
      <c r="K65" s="6"/>
      <c r="L65" s="6"/>
      <c r="M65" s="4"/>
      <c r="N65" s="4"/>
    </row>
    <row r="66" spans="1:14" x14ac:dyDescent="0.25">
      <c r="A66" s="1" t="s">
        <v>135</v>
      </c>
      <c r="B66" s="4">
        <v>1</v>
      </c>
      <c r="C66" s="6">
        <v>3</v>
      </c>
      <c r="D66" s="6">
        <v>0</v>
      </c>
      <c r="E66" s="1" t="s">
        <v>36</v>
      </c>
      <c r="F66" s="1" t="s">
        <v>36</v>
      </c>
      <c r="G66" s="1" t="str">
        <f>IF(C66&gt;D66,"H",IF(C66=D66,"D",IF(C66&lt;D66,"A")))</f>
        <v>H</v>
      </c>
      <c r="H66" s="1">
        <f>IF(Predictions!G66=Fixtures!$L$2,1,0)</f>
        <v>0</v>
      </c>
      <c r="I66" s="1">
        <f>IF(AND(Predictions!C66=Fixtures!$J$2,Predictions!D66=Fixtures!$K$2),1,0)</f>
        <v>0</v>
      </c>
    </row>
    <row r="67" spans="1:14" x14ac:dyDescent="0.25">
      <c r="A67" s="1" t="s">
        <v>135</v>
      </c>
      <c r="B67" s="4">
        <v>2</v>
      </c>
      <c r="C67" s="6">
        <v>1</v>
      </c>
      <c r="D67" s="6">
        <v>1</v>
      </c>
      <c r="E67" s="1" t="s">
        <v>36</v>
      </c>
      <c r="F67" s="1" t="s">
        <v>36</v>
      </c>
      <c r="G67" s="1" t="str">
        <f t="shared" ref="G67:G96" si="3">IF(C67&gt;D67,"H",IF(C67=D67,"D",IF(C67&lt;D67,"A")))</f>
        <v>D</v>
      </c>
      <c r="H67" s="1">
        <f>IF(Predictions!G67=Fixtures!$L$2,1,0)</f>
        <v>0</v>
      </c>
      <c r="I67" s="1">
        <f>IF(AND(Predictions!C67=Fixtures!$J$2,Predictions!D67=Fixtures!$K$2),1,0)</f>
        <v>0</v>
      </c>
    </row>
    <row r="68" spans="1:14" x14ac:dyDescent="0.25">
      <c r="A68" s="1" t="s">
        <v>135</v>
      </c>
      <c r="B68" s="4">
        <v>3</v>
      </c>
      <c r="C68" s="6">
        <v>0</v>
      </c>
      <c r="D68" s="6">
        <v>0</v>
      </c>
      <c r="E68" s="1" t="s">
        <v>36</v>
      </c>
      <c r="F68" s="1" t="s">
        <v>36</v>
      </c>
      <c r="G68" s="1" t="str">
        <f t="shared" si="3"/>
        <v>D</v>
      </c>
      <c r="H68" s="1">
        <f>IF(Predictions!G68=Fixtures!$L$2,1,0)</f>
        <v>0</v>
      </c>
      <c r="I68" s="1">
        <f>IF(AND(Predictions!C68=Fixtures!$J$2,Predictions!D68=Fixtures!$K$2),1,0)</f>
        <v>0</v>
      </c>
    </row>
    <row r="69" spans="1:14" x14ac:dyDescent="0.25">
      <c r="A69" s="1" t="s">
        <v>135</v>
      </c>
      <c r="B69" s="4">
        <v>4</v>
      </c>
      <c r="C69" s="6">
        <v>1</v>
      </c>
      <c r="D69" s="6">
        <v>3</v>
      </c>
      <c r="E69" s="1" t="s">
        <v>36</v>
      </c>
      <c r="F69" s="1" t="s">
        <v>36</v>
      </c>
      <c r="G69" s="1" t="str">
        <f t="shared" si="3"/>
        <v>A</v>
      </c>
      <c r="H69" s="1">
        <f>IF(Predictions!G69=Fixtures!$L$2,1,0)</f>
        <v>1</v>
      </c>
      <c r="I69" s="1">
        <f>IF(AND(Predictions!C69=Fixtures!$J$2,Predictions!D69=Fixtures!$K$2),1,0)</f>
        <v>0</v>
      </c>
    </row>
    <row r="70" spans="1:14" x14ac:dyDescent="0.25">
      <c r="A70" s="1" t="s">
        <v>135</v>
      </c>
      <c r="B70" s="4">
        <v>5</v>
      </c>
      <c r="C70" s="6">
        <v>2</v>
      </c>
      <c r="D70" s="6">
        <v>2</v>
      </c>
      <c r="E70" s="1" t="s">
        <v>36</v>
      </c>
      <c r="F70" s="1" t="s">
        <v>36</v>
      </c>
      <c r="G70" s="1" t="str">
        <f t="shared" si="3"/>
        <v>D</v>
      </c>
      <c r="H70" s="1">
        <f>IF(Predictions!G70=Fixtures!$L$2,1,0)</f>
        <v>0</v>
      </c>
      <c r="I70" s="1">
        <f>IF(AND(Predictions!C70=Fixtures!$J$2,Predictions!D70=Fixtures!$K$2),1,0)</f>
        <v>0</v>
      </c>
    </row>
    <row r="71" spans="1:14" x14ac:dyDescent="0.25">
      <c r="A71" s="1" t="s">
        <v>135</v>
      </c>
      <c r="B71" s="4">
        <v>6</v>
      </c>
      <c r="C71" s="6">
        <v>3</v>
      </c>
      <c r="D71" s="6">
        <v>1</v>
      </c>
      <c r="E71" s="1" t="s">
        <v>36</v>
      </c>
      <c r="F71" s="1" t="s">
        <v>36</v>
      </c>
      <c r="G71" s="1" t="str">
        <f t="shared" si="3"/>
        <v>H</v>
      </c>
      <c r="H71" s="1">
        <f>IF(Predictions!G71=Fixtures!$L$2,1,0)</f>
        <v>0</v>
      </c>
      <c r="I71" s="1">
        <f>IF(AND(Predictions!C71=Fixtures!$J$2,Predictions!D71=Fixtures!$K$2),1,0)</f>
        <v>0</v>
      </c>
    </row>
    <row r="72" spans="1:14" x14ac:dyDescent="0.25">
      <c r="A72" s="1" t="s">
        <v>135</v>
      </c>
      <c r="B72" s="4">
        <v>7</v>
      </c>
      <c r="C72" s="6">
        <v>2</v>
      </c>
      <c r="D72" s="6">
        <v>2</v>
      </c>
      <c r="E72" s="1" t="s">
        <v>36</v>
      </c>
      <c r="F72" s="1" t="s">
        <v>36</v>
      </c>
      <c r="G72" s="1" t="str">
        <f t="shared" si="3"/>
        <v>D</v>
      </c>
      <c r="H72" s="1">
        <f>IF(Predictions!G72=Fixtures!$L$2,1,0)</f>
        <v>0</v>
      </c>
      <c r="I72" s="1">
        <f>IF(AND(Predictions!C72=Fixtures!$J$2,Predictions!D72=Fixtures!$K$2),1,0)</f>
        <v>0</v>
      </c>
    </row>
    <row r="73" spans="1:14" x14ac:dyDescent="0.25">
      <c r="A73" s="1" t="s">
        <v>135</v>
      </c>
      <c r="B73" s="4">
        <v>8</v>
      </c>
      <c r="C73" s="6">
        <v>3</v>
      </c>
      <c r="D73" s="6">
        <v>3</v>
      </c>
      <c r="E73" s="1" t="s">
        <v>36</v>
      </c>
      <c r="F73" s="1" t="s">
        <v>36</v>
      </c>
      <c r="G73" s="1" t="str">
        <f t="shared" si="3"/>
        <v>D</v>
      </c>
      <c r="H73" s="1">
        <f>IF(Predictions!G73=Fixtures!$L$2,1,0)</f>
        <v>0</v>
      </c>
      <c r="I73" s="1">
        <f>IF(AND(Predictions!C73=Fixtures!$J$2,Predictions!D73=Fixtures!$K$2),1,0)</f>
        <v>0</v>
      </c>
    </row>
    <row r="74" spans="1:14" x14ac:dyDescent="0.25">
      <c r="A74" s="1" t="s">
        <v>135</v>
      </c>
      <c r="B74" s="4">
        <v>9</v>
      </c>
      <c r="C74" s="6">
        <v>2</v>
      </c>
      <c r="D74" s="6">
        <v>1</v>
      </c>
      <c r="E74" s="1" t="s">
        <v>36</v>
      </c>
      <c r="F74" s="1" t="s">
        <v>36</v>
      </c>
      <c r="G74" s="1" t="str">
        <f t="shared" si="3"/>
        <v>H</v>
      </c>
      <c r="H74" s="1">
        <f>IF(Predictions!G74=Fixtures!$L$2,1,0)</f>
        <v>0</v>
      </c>
      <c r="I74" s="1">
        <f>IF(AND(Predictions!C74=Fixtures!$J$2,Predictions!D74=Fixtures!$K$2),1,0)</f>
        <v>0</v>
      </c>
    </row>
    <row r="75" spans="1:14" x14ac:dyDescent="0.25">
      <c r="A75" s="1" t="s">
        <v>135</v>
      </c>
      <c r="B75" s="4">
        <v>10</v>
      </c>
      <c r="C75" s="6">
        <v>1</v>
      </c>
      <c r="D75" s="6">
        <v>1</v>
      </c>
      <c r="E75" s="1" t="s">
        <v>36</v>
      </c>
      <c r="F75" s="1" t="s">
        <v>36</v>
      </c>
      <c r="G75" s="1" t="str">
        <f t="shared" si="3"/>
        <v>D</v>
      </c>
      <c r="H75" s="1">
        <f>IF(Predictions!G75=Fixtures!$L$2,1,0)</f>
        <v>0</v>
      </c>
      <c r="I75" s="1">
        <f>IF(AND(Predictions!C75=Fixtures!$J$2,Predictions!D75=Fixtures!$K$2),1,0)</f>
        <v>0</v>
      </c>
    </row>
    <row r="76" spans="1:14" x14ac:dyDescent="0.25">
      <c r="A76" s="1" t="s">
        <v>135</v>
      </c>
      <c r="B76" s="4">
        <v>11</v>
      </c>
      <c r="C76" s="6">
        <v>1</v>
      </c>
      <c r="D76" s="6">
        <v>2</v>
      </c>
      <c r="E76" s="1" t="s">
        <v>36</v>
      </c>
      <c r="F76" s="1" t="s">
        <v>36</v>
      </c>
      <c r="G76" s="1" t="str">
        <f t="shared" si="3"/>
        <v>A</v>
      </c>
      <c r="H76" s="1">
        <f>IF(Predictions!G76=Fixtures!$L$2,1,0)</f>
        <v>1</v>
      </c>
      <c r="I76" s="1">
        <f>IF(AND(Predictions!C76=Fixtures!$J$2,Predictions!D76=Fixtures!$K$2),1,0)</f>
        <v>0</v>
      </c>
    </row>
    <row r="77" spans="1:14" x14ac:dyDescent="0.25">
      <c r="A77" s="1" t="s">
        <v>135</v>
      </c>
      <c r="B77" s="4">
        <v>12</v>
      </c>
      <c r="C77" s="6">
        <v>1</v>
      </c>
      <c r="D77" s="6">
        <v>1</v>
      </c>
      <c r="E77" s="1" t="s">
        <v>36</v>
      </c>
      <c r="F77" s="1" t="s">
        <v>36</v>
      </c>
      <c r="G77" s="1" t="str">
        <f t="shared" si="3"/>
        <v>D</v>
      </c>
      <c r="H77" s="1">
        <f>IF(Predictions!G77=Fixtures!$L$2,1,0)</f>
        <v>0</v>
      </c>
      <c r="I77" s="1">
        <f>IF(AND(Predictions!C77=Fixtures!$J$2,Predictions!D77=Fixtures!$K$2),1,0)</f>
        <v>0</v>
      </c>
    </row>
    <row r="78" spans="1:14" x14ac:dyDescent="0.25">
      <c r="A78" s="1" t="s">
        <v>135</v>
      </c>
      <c r="B78" s="4">
        <v>13</v>
      </c>
      <c r="C78" s="6">
        <v>1</v>
      </c>
      <c r="D78" s="6">
        <v>3</v>
      </c>
      <c r="E78" s="1" t="s">
        <v>36</v>
      </c>
      <c r="F78" s="1" t="s">
        <v>36</v>
      </c>
      <c r="G78" s="1" t="str">
        <f t="shared" si="3"/>
        <v>A</v>
      </c>
      <c r="H78" s="1">
        <f>IF(Predictions!G78=Fixtures!$L$2,1,0)</f>
        <v>1</v>
      </c>
      <c r="I78" s="1">
        <f>IF(AND(Predictions!C78=Fixtures!$J$2,Predictions!D78=Fixtures!$K$2),1,0)</f>
        <v>0</v>
      </c>
    </row>
    <row r="79" spans="1:14" x14ac:dyDescent="0.25">
      <c r="A79" s="1" t="s">
        <v>135</v>
      </c>
      <c r="B79" s="4">
        <v>14</v>
      </c>
      <c r="C79" s="6">
        <v>1</v>
      </c>
      <c r="D79" s="6">
        <v>1</v>
      </c>
      <c r="E79" s="1" t="s">
        <v>36</v>
      </c>
      <c r="F79" s="1" t="s">
        <v>36</v>
      </c>
      <c r="G79" s="1" t="str">
        <f t="shared" si="3"/>
        <v>D</v>
      </c>
      <c r="H79" s="1">
        <f>IF(Predictions!G79=Fixtures!$L$2,1,0)</f>
        <v>0</v>
      </c>
      <c r="I79" s="1">
        <f>IF(AND(Predictions!C79=Fixtures!$J$2,Predictions!D79=Fixtures!$K$2),1,0)</f>
        <v>0</v>
      </c>
    </row>
    <row r="80" spans="1:14" x14ac:dyDescent="0.25">
      <c r="A80" s="1" t="s">
        <v>135</v>
      </c>
      <c r="B80" s="4">
        <v>15</v>
      </c>
      <c r="C80" s="6">
        <v>1</v>
      </c>
      <c r="D80" s="6">
        <v>1</v>
      </c>
      <c r="E80" s="1" t="s">
        <v>36</v>
      </c>
      <c r="F80" s="1" t="s">
        <v>36</v>
      </c>
      <c r="G80" s="1" t="str">
        <f t="shared" si="3"/>
        <v>D</v>
      </c>
      <c r="H80" s="1">
        <f>IF(Predictions!G80=Fixtures!$L$2,1,0)</f>
        <v>0</v>
      </c>
      <c r="I80" s="1">
        <f>IF(AND(Predictions!C80=Fixtures!$J$2,Predictions!D80=Fixtures!$K$2),1,0)</f>
        <v>0</v>
      </c>
    </row>
    <row r="81" spans="1:9" x14ac:dyDescent="0.25">
      <c r="A81" s="1" t="s">
        <v>135</v>
      </c>
      <c r="B81" s="4">
        <v>16</v>
      </c>
      <c r="C81" s="6">
        <v>0</v>
      </c>
      <c r="D81" s="6">
        <v>0</v>
      </c>
      <c r="E81" s="1" t="s">
        <v>36</v>
      </c>
      <c r="F81" s="1" t="s">
        <v>36</v>
      </c>
      <c r="G81" s="1" t="str">
        <f t="shared" si="3"/>
        <v>D</v>
      </c>
      <c r="H81" s="1">
        <f>IF(Predictions!G81=Fixtures!$L$2,1,0)</f>
        <v>0</v>
      </c>
      <c r="I81" s="1">
        <f>IF(AND(Predictions!C81=Fixtures!$J$2,Predictions!D81=Fixtures!$K$2),1,0)</f>
        <v>0</v>
      </c>
    </row>
    <row r="82" spans="1:9" x14ac:dyDescent="0.25">
      <c r="A82" s="1" t="s">
        <v>135</v>
      </c>
      <c r="B82" s="4">
        <v>17</v>
      </c>
      <c r="C82" s="6">
        <v>3</v>
      </c>
      <c r="D82" s="6">
        <v>1</v>
      </c>
      <c r="E82" s="1" t="s">
        <v>36</v>
      </c>
      <c r="F82" s="1" t="s">
        <v>36</v>
      </c>
      <c r="G82" s="1" t="str">
        <f t="shared" si="3"/>
        <v>H</v>
      </c>
      <c r="H82" s="1">
        <f>IF(Predictions!G82=Fixtures!$L$2,1,0)</f>
        <v>0</v>
      </c>
      <c r="I82" s="1">
        <f>IF(AND(Predictions!C82=Fixtures!$J$2,Predictions!D82=Fixtures!$K$2),1,0)</f>
        <v>0</v>
      </c>
    </row>
    <row r="83" spans="1:9" x14ac:dyDescent="0.25">
      <c r="A83" s="1" t="s">
        <v>135</v>
      </c>
      <c r="B83" s="4">
        <v>18</v>
      </c>
      <c r="C83" s="6">
        <v>2</v>
      </c>
      <c r="D83" s="6">
        <v>0</v>
      </c>
      <c r="E83" s="1" t="s">
        <v>36</v>
      </c>
      <c r="F83" s="1" t="s">
        <v>36</v>
      </c>
      <c r="G83" s="1" t="str">
        <f t="shared" si="3"/>
        <v>H</v>
      </c>
      <c r="H83" s="1">
        <f>IF(Predictions!G83=Fixtures!$L$2,1,0)</f>
        <v>0</v>
      </c>
      <c r="I83" s="1">
        <f>IF(AND(Predictions!C83=Fixtures!$J$2,Predictions!D83=Fixtures!$K$2),1,0)</f>
        <v>0</v>
      </c>
    </row>
    <row r="84" spans="1:9" x14ac:dyDescent="0.25">
      <c r="A84" s="1" t="s">
        <v>135</v>
      </c>
      <c r="B84" s="4">
        <v>19</v>
      </c>
      <c r="C84" s="6">
        <v>1</v>
      </c>
      <c r="D84" s="6">
        <v>0</v>
      </c>
      <c r="E84" s="1" t="s">
        <v>36</v>
      </c>
      <c r="F84" s="1" t="s">
        <v>36</v>
      </c>
      <c r="G84" s="1" t="str">
        <f t="shared" si="3"/>
        <v>H</v>
      </c>
      <c r="H84" s="1">
        <f>IF(Predictions!G84=Fixtures!$L$2,1,0)</f>
        <v>0</v>
      </c>
      <c r="I84" s="1">
        <f>IF(AND(Predictions!C84=Fixtures!$J$2,Predictions!D84=Fixtures!$K$2),1,0)</f>
        <v>0</v>
      </c>
    </row>
    <row r="85" spans="1:9" x14ac:dyDescent="0.25">
      <c r="A85" s="1" t="s">
        <v>135</v>
      </c>
      <c r="B85" s="4">
        <v>20</v>
      </c>
      <c r="C85" s="6">
        <v>1</v>
      </c>
      <c r="D85" s="6">
        <v>1</v>
      </c>
      <c r="E85" s="1" t="s">
        <v>36</v>
      </c>
      <c r="F85" s="1" t="s">
        <v>36</v>
      </c>
      <c r="G85" s="1" t="str">
        <f t="shared" si="3"/>
        <v>D</v>
      </c>
      <c r="H85" s="1">
        <f>IF(Predictions!G85=Fixtures!$L$2,1,0)</f>
        <v>0</v>
      </c>
      <c r="I85" s="1">
        <f>IF(AND(Predictions!C85=Fixtures!$J$2,Predictions!D85=Fixtures!$K$2),1,0)</f>
        <v>0</v>
      </c>
    </row>
    <row r="86" spans="1:9" x14ac:dyDescent="0.25">
      <c r="A86" s="1" t="s">
        <v>135</v>
      </c>
      <c r="B86" s="4">
        <v>21</v>
      </c>
      <c r="C86" s="6">
        <v>1</v>
      </c>
      <c r="D86" s="6">
        <v>1</v>
      </c>
      <c r="E86" s="1" t="s">
        <v>36</v>
      </c>
      <c r="F86" s="1" t="s">
        <v>36</v>
      </c>
      <c r="G86" s="1" t="str">
        <f t="shared" si="3"/>
        <v>D</v>
      </c>
      <c r="H86" s="1">
        <f>IF(Predictions!G86=Fixtures!$L$2,1,0)</f>
        <v>0</v>
      </c>
      <c r="I86" s="1">
        <f>IF(AND(Predictions!C86=Fixtures!$J$2,Predictions!D86=Fixtures!$K$2),1,0)</f>
        <v>0</v>
      </c>
    </row>
    <row r="87" spans="1:9" x14ac:dyDescent="0.25">
      <c r="A87" s="1" t="s">
        <v>135</v>
      </c>
      <c r="B87" s="4">
        <v>22</v>
      </c>
      <c r="C87" s="6">
        <v>1</v>
      </c>
      <c r="D87" s="6">
        <v>2</v>
      </c>
      <c r="E87" s="1" t="s">
        <v>36</v>
      </c>
      <c r="F87" s="1" t="s">
        <v>36</v>
      </c>
      <c r="G87" s="1" t="str">
        <f t="shared" si="3"/>
        <v>A</v>
      </c>
      <c r="H87" s="1">
        <f>IF(Predictions!G87=Fixtures!$L$2,1,0)</f>
        <v>1</v>
      </c>
      <c r="I87" s="1">
        <f>IF(AND(Predictions!C87=Fixtures!$J$2,Predictions!D87=Fixtures!$K$2),1,0)</f>
        <v>0</v>
      </c>
    </row>
    <row r="88" spans="1:9" x14ac:dyDescent="0.25">
      <c r="A88" s="1" t="s">
        <v>135</v>
      </c>
      <c r="B88" s="4">
        <v>23</v>
      </c>
      <c r="C88" s="6">
        <v>1</v>
      </c>
      <c r="D88" s="6">
        <v>1</v>
      </c>
      <c r="E88" s="1" t="s">
        <v>36</v>
      </c>
      <c r="F88" s="1" t="s">
        <v>36</v>
      </c>
      <c r="G88" s="1" t="str">
        <f t="shared" si="3"/>
        <v>D</v>
      </c>
      <c r="H88" s="1">
        <f>IF(Predictions!G88=Fixtures!$L$2,1,0)</f>
        <v>0</v>
      </c>
      <c r="I88" s="1">
        <f>IF(AND(Predictions!C88=Fixtures!$J$2,Predictions!D88=Fixtures!$K$2),1,0)</f>
        <v>0</v>
      </c>
    </row>
    <row r="89" spans="1:9" x14ac:dyDescent="0.25">
      <c r="A89" s="1" t="s">
        <v>135</v>
      </c>
      <c r="B89" s="4">
        <v>24</v>
      </c>
      <c r="C89" s="6">
        <v>1</v>
      </c>
      <c r="D89" s="6">
        <v>1</v>
      </c>
      <c r="E89" s="1" t="s">
        <v>36</v>
      </c>
      <c r="F89" s="1" t="s">
        <v>36</v>
      </c>
      <c r="G89" s="1" t="str">
        <f t="shared" si="3"/>
        <v>D</v>
      </c>
      <c r="H89" s="1">
        <f>IF(Predictions!G89=Fixtures!$L$2,1,0)</f>
        <v>0</v>
      </c>
      <c r="I89" s="1">
        <f>IF(AND(Predictions!C89=Fixtures!$J$2,Predictions!D89=Fixtures!$K$2),1,0)</f>
        <v>0</v>
      </c>
    </row>
    <row r="90" spans="1:9" x14ac:dyDescent="0.25">
      <c r="A90" s="1" t="s">
        <v>135</v>
      </c>
      <c r="B90" s="4">
        <v>25</v>
      </c>
      <c r="C90" s="3">
        <v>2</v>
      </c>
      <c r="D90" s="3">
        <v>3</v>
      </c>
      <c r="E90" s="1" t="s">
        <v>36</v>
      </c>
      <c r="F90" s="1" t="s">
        <v>36</v>
      </c>
      <c r="G90" s="1" t="str">
        <f t="shared" si="3"/>
        <v>A</v>
      </c>
      <c r="H90" s="1">
        <f>IF(Predictions!G90=Fixtures!$L$2,1,0)</f>
        <v>1</v>
      </c>
      <c r="I90" s="1">
        <f>IF(AND(Predictions!C90=Fixtures!$J$2,Predictions!D90=Fixtures!$K$2),1,0)</f>
        <v>0</v>
      </c>
    </row>
    <row r="91" spans="1:9" x14ac:dyDescent="0.25">
      <c r="A91" s="1" t="s">
        <v>135</v>
      </c>
      <c r="B91" s="4">
        <v>26</v>
      </c>
      <c r="C91" s="3">
        <v>2</v>
      </c>
      <c r="D91" s="3">
        <v>2</v>
      </c>
      <c r="E91" s="1" t="s">
        <v>36</v>
      </c>
      <c r="F91" s="1" t="s">
        <v>36</v>
      </c>
      <c r="G91" s="1" t="str">
        <f t="shared" si="3"/>
        <v>D</v>
      </c>
      <c r="H91" s="1">
        <f>IF(Predictions!G91=Fixtures!$L$2,1,0)</f>
        <v>0</v>
      </c>
      <c r="I91" s="1">
        <f>IF(AND(Predictions!C91=Fixtures!$J$2,Predictions!D91=Fixtures!$K$2),1,0)</f>
        <v>0</v>
      </c>
    </row>
    <row r="92" spans="1:9" x14ac:dyDescent="0.25">
      <c r="A92" s="1" t="s">
        <v>135</v>
      </c>
      <c r="B92" s="4">
        <v>27</v>
      </c>
      <c r="C92" s="3">
        <v>3</v>
      </c>
      <c r="D92" s="3">
        <v>1</v>
      </c>
      <c r="E92" s="1" t="s">
        <v>36</v>
      </c>
      <c r="F92" s="1" t="s">
        <v>36</v>
      </c>
      <c r="G92" s="1" t="str">
        <f t="shared" si="3"/>
        <v>H</v>
      </c>
      <c r="H92" s="1">
        <f>IF(Predictions!G92=Fixtures!$L$2,1,0)</f>
        <v>0</v>
      </c>
      <c r="I92" s="1">
        <f>IF(AND(Predictions!C92=Fixtures!$J$2,Predictions!D92=Fixtures!$K$2),1,0)</f>
        <v>0</v>
      </c>
    </row>
    <row r="93" spans="1:9" x14ac:dyDescent="0.25">
      <c r="A93" s="1" t="s">
        <v>135</v>
      </c>
      <c r="B93" s="4">
        <v>28</v>
      </c>
      <c r="C93" s="3">
        <v>2</v>
      </c>
      <c r="D93" s="3">
        <v>2</v>
      </c>
      <c r="E93" s="1" t="s">
        <v>36</v>
      </c>
      <c r="F93" s="1" t="s">
        <v>36</v>
      </c>
      <c r="G93" s="1" t="str">
        <f t="shared" si="3"/>
        <v>D</v>
      </c>
      <c r="H93" s="1">
        <f>IF(Predictions!G93=Fixtures!$L$2,1,0)</f>
        <v>0</v>
      </c>
      <c r="I93" s="1">
        <f>IF(AND(Predictions!C93=Fixtures!$J$2,Predictions!D93=Fixtures!$K$2),1,0)</f>
        <v>0</v>
      </c>
    </row>
    <row r="94" spans="1:9" x14ac:dyDescent="0.25">
      <c r="A94" s="1" t="s">
        <v>135</v>
      </c>
      <c r="B94" s="4">
        <v>29</v>
      </c>
      <c r="C94" s="3">
        <v>4</v>
      </c>
      <c r="D94" s="3">
        <v>1</v>
      </c>
      <c r="E94" s="1" t="s">
        <v>36</v>
      </c>
      <c r="F94" s="1" t="s">
        <v>36</v>
      </c>
      <c r="G94" s="1" t="str">
        <f t="shared" si="3"/>
        <v>H</v>
      </c>
      <c r="H94" s="1">
        <f>IF(Predictions!G94=Fixtures!$L$2,1,0)</f>
        <v>0</v>
      </c>
      <c r="I94" s="1">
        <f>IF(AND(Predictions!C94=Fixtures!$J$2,Predictions!D94=Fixtures!$K$2),1,0)</f>
        <v>0</v>
      </c>
    </row>
    <row r="95" spans="1:9" x14ac:dyDescent="0.25">
      <c r="A95" s="1" t="s">
        <v>135</v>
      </c>
      <c r="B95" s="4">
        <v>30</v>
      </c>
      <c r="C95" s="3">
        <v>1</v>
      </c>
      <c r="D95" s="3">
        <v>2</v>
      </c>
      <c r="E95" s="1" t="s">
        <v>36</v>
      </c>
      <c r="F95" s="1" t="s">
        <v>36</v>
      </c>
      <c r="G95" s="1" t="str">
        <f t="shared" si="3"/>
        <v>A</v>
      </c>
      <c r="H95" s="1">
        <f>IF(Predictions!G95=Fixtures!$L$2,1,0)</f>
        <v>1</v>
      </c>
      <c r="I95" s="1">
        <f>IF(AND(Predictions!C95=Fixtures!$J$2,Predictions!D95=Fixtures!$K$2),1,0)</f>
        <v>0</v>
      </c>
    </row>
    <row r="96" spans="1:9" x14ac:dyDescent="0.25">
      <c r="A96" s="1" t="s">
        <v>135</v>
      </c>
      <c r="B96" s="4">
        <v>31</v>
      </c>
      <c r="C96" s="3">
        <v>1</v>
      </c>
      <c r="D96" s="3">
        <v>1</v>
      </c>
      <c r="E96" s="1" t="s">
        <v>36</v>
      </c>
      <c r="F96" s="1" t="s">
        <v>36</v>
      </c>
      <c r="G96" s="1" t="str">
        <f t="shared" si="3"/>
        <v>D</v>
      </c>
      <c r="H96" s="1">
        <f>IF(Predictions!G96=Fixtures!$L$2,1,0)</f>
        <v>0</v>
      </c>
      <c r="I96" s="1">
        <f>IF(AND(Predictions!C96=Fixtures!$J$2,Predictions!D96=Fixtures!$K$2),1,0)</f>
        <v>0</v>
      </c>
    </row>
    <row r="97" spans="1:9" x14ac:dyDescent="0.25">
      <c r="A97" s="1" t="s">
        <v>135</v>
      </c>
      <c r="B97" s="4">
        <v>32</v>
      </c>
      <c r="C97" s="6">
        <v>3</v>
      </c>
      <c r="D97" s="6">
        <v>0</v>
      </c>
      <c r="E97" s="1" t="s">
        <v>36</v>
      </c>
      <c r="F97" s="1" t="s">
        <v>36</v>
      </c>
      <c r="G97" s="1" t="str">
        <f>IF(C97&gt;D97,"H",IF(C97=D97,"D",IF(C97&lt;D97,"A")))</f>
        <v>H</v>
      </c>
      <c r="H97" s="1">
        <f>IF(Predictions!G97=Fixtures!$L$2,1,0)</f>
        <v>0</v>
      </c>
      <c r="I97" s="1">
        <f>IF(AND(Predictions!C97=Fixtures!$J$2,Predictions!D97=Fixtures!$K$2),1,0)</f>
        <v>0</v>
      </c>
    </row>
    <row r="98" spans="1:9" x14ac:dyDescent="0.25">
      <c r="A98" s="1" t="s">
        <v>135</v>
      </c>
      <c r="B98" s="4">
        <v>33</v>
      </c>
      <c r="C98" s="6">
        <v>1</v>
      </c>
      <c r="D98" s="6">
        <v>1</v>
      </c>
      <c r="E98" s="1" t="s">
        <v>36</v>
      </c>
      <c r="F98" s="1" t="s">
        <v>36</v>
      </c>
      <c r="G98" s="1" t="str">
        <f t="shared" ref="G98:G129" si="4">IF(C98&gt;D98,"H",IF(C98=D98,"D",IF(C98&lt;D98,"A")))</f>
        <v>D</v>
      </c>
      <c r="H98" s="1">
        <f>IF(Predictions!G98=Fixtures!$L$2,1,0)</f>
        <v>0</v>
      </c>
      <c r="I98" s="1">
        <f>IF(AND(Predictions!C98=Fixtures!$J$2,Predictions!D98=Fixtures!$K$2),1,0)</f>
        <v>0</v>
      </c>
    </row>
    <row r="99" spans="1:9" x14ac:dyDescent="0.25">
      <c r="A99" s="1" t="s">
        <v>135</v>
      </c>
      <c r="B99" s="4">
        <v>34</v>
      </c>
      <c r="C99" s="6">
        <v>0</v>
      </c>
      <c r="D99" s="6">
        <v>0</v>
      </c>
      <c r="E99" s="1" t="s">
        <v>36</v>
      </c>
      <c r="F99" s="1" t="s">
        <v>36</v>
      </c>
      <c r="G99" s="1" t="str">
        <f t="shared" si="4"/>
        <v>D</v>
      </c>
      <c r="H99" s="1">
        <f>IF(Predictions!G99=Fixtures!$L$2,1,0)</f>
        <v>0</v>
      </c>
      <c r="I99" s="1">
        <f>IF(AND(Predictions!C99=Fixtures!$J$2,Predictions!D99=Fixtures!$K$2),1,0)</f>
        <v>0</v>
      </c>
    </row>
    <row r="100" spans="1:9" x14ac:dyDescent="0.25">
      <c r="A100" s="1" t="s">
        <v>135</v>
      </c>
      <c r="B100" s="4">
        <v>35</v>
      </c>
      <c r="C100" s="6">
        <v>1</v>
      </c>
      <c r="D100" s="6">
        <v>1</v>
      </c>
      <c r="E100" s="1" t="s">
        <v>36</v>
      </c>
      <c r="F100" s="1" t="s">
        <v>36</v>
      </c>
      <c r="G100" s="1" t="str">
        <f t="shared" si="4"/>
        <v>D</v>
      </c>
      <c r="H100" s="1">
        <f>IF(Predictions!G100=Fixtures!$L$2,1,0)</f>
        <v>0</v>
      </c>
      <c r="I100" s="1">
        <f>IF(AND(Predictions!C100=Fixtures!$J$2,Predictions!D100=Fixtures!$K$2),1,0)</f>
        <v>0</v>
      </c>
    </row>
    <row r="101" spans="1:9" x14ac:dyDescent="0.25">
      <c r="A101" s="1" t="s">
        <v>135</v>
      </c>
      <c r="B101" s="4">
        <v>36</v>
      </c>
      <c r="C101" s="6">
        <v>2</v>
      </c>
      <c r="D101" s="6">
        <v>2</v>
      </c>
      <c r="E101" s="1" t="s">
        <v>36</v>
      </c>
      <c r="F101" s="1" t="s">
        <v>36</v>
      </c>
      <c r="G101" s="1" t="str">
        <f t="shared" si="4"/>
        <v>D</v>
      </c>
      <c r="H101" s="1">
        <f>IF(Predictions!G101=Fixtures!$L$2,1,0)</f>
        <v>0</v>
      </c>
      <c r="I101" s="1">
        <f>IF(AND(Predictions!C101=Fixtures!$J$2,Predictions!D101=Fixtures!$K$2),1,0)</f>
        <v>0</v>
      </c>
    </row>
    <row r="102" spans="1:9" x14ac:dyDescent="0.25">
      <c r="A102" s="1" t="s">
        <v>135</v>
      </c>
      <c r="B102" s="4">
        <v>37</v>
      </c>
      <c r="C102" s="6">
        <v>3</v>
      </c>
      <c r="D102" s="6">
        <v>1</v>
      </c>
      <c r="E102" s="1" t="s">
        <v>36</v>
      </c>
      <c r="F102" s="1" t="s">
        <v>36</v>
      </c>
      <c r="G102" s="1" t="str">
        <f t="shared" si="4"/>
        <v>H</v>
      </c>
      <c r="H102" s="1">
        <f>IF(Predictions!G102=Fixtures!$L$2,1,0)</f>
        <v>0</v>
      </c>
      <c r="I102" s="1">
        <f>IF(AND(Predictions!C102=Fixtures!$J$2,Predictions!D102=Fixtures!$K$2),1,0)</f>
        <v>0</v>
      </c>
    </row>
    <row r="103" spans="1:9" x14ac:dyDescent="0.25">
      <c r="A103" s="1" t="s">
        <v>135</v>
      </c>
      <c r="B103" s="4">
        <v>38</v>
      </c>
      <c r="C103" s="6">
        <v>2</v>
      </c>
      <c r="D103" s="6">
        <v>2</v>
      </c>
      <c r="E103" s="1" t="s">
        <v>36</v>
      </c>
      <c r="F103" s="1" t="s">
        <v>36</v>
      </c>
      <c r="G103" s="1" t="str">
        <f t="shared" si="4"/>
        <v>D</v>
      </c>
      <c r="H103" s="1">
        <f>IF(Predictions!G103=Fixtures!$L$2,1,0)</f>
        <v>0</v>
      </c>
      <c r="I103" s="1">
        <f>IF(AND(Predictions!C103=Fixtures!$J$2,Predictions!D103=Fixtures!$K$2),1,0)</f>
        <v>0</v>
      </c>
    </row>
    <row r="104" spans="1:9" x14ac:dyDescent="0.25">
      <c r="A104" s="1" t="s">
        <v>135</v>
      </c>
      <c r="B104" s="4">
        <v>39</v>
      </c>
      <c r="C104" s="6">
        <v>3</v>
      </c>
      <c r="D104" s="6">
        <v>3</v>
      </c>
      <c r="E104" s="1" t="s">
        <v>36</v>
      </c>
      <c r="F104" s="1" t="s">
        <v>36</v>
      </c>
      <c r="G104" s="1" t="str">
        <f t="shared" si="4"/>
        <v>D</v>
      </c>
      <c r="H104" s="1">
        <f>IF(Predictions!G104=Fixtures!$L$2,1,0)</f>
        <v>0</v>
      </c>
      <c r="I104" s="1">
        <f>IF(AND(Predictions!C104=Fixtures!$J$2,Predictions!D104=Fixtures!$K$2),1,0)</f>
        <v>0</v>
      </c>
    </row>
    <row r="105" spans="1:9" x14ac:dyDescent="0.25">
      <c r="A105" s="1" t="s">
        <v>135</v>
      </c>
      <c r="B105" s="4">
        <v>40</v>
      </c>
      <c r="C105" s="6">
        <v>2</v>
      </c>
      <c r="D105" s="6">
        <v>1</v>
      </c>
      <c r="E105" s="1" t="s">
        <v>36</v>
      </c>
      <c r="F105" s="1" t="s">
        <v>36</v>
      </c>
      <c r="G105" s="1" t="str">
        <f t="shared" si="4"/>
        <v>H</v>
      </c>
      <c r="H105" s="1">
        <f>IF(Predictions!G105=Fixtures!$L$2,1,0)</f>
        <v>0</v>
      </c>
      <c r="I105" s="1">
        <f>IF(AND(Predictions!C105=Fixtures!$J$2,Predictions!D105=Fixtures!$K$2),1,0)</f>
        <v>0</v>
      </c>
    </row>
    <row r="106" spans="1:9" x14ac:dyDescent="0.25">
      <c r="A106" s="1" t="s">
        <v>135</v>
      </c>
      <c r="B106" s="4">
        <v>41</v>
      </c>
      <c r="C106" s="6">
        <v>1</v>
      </c>
      <c r="D106" s="6">
        <v>0</v>
      </c>
      <c r="E106" s="1" t="s">
        <v>36</v>
      </c>
      <c r="F106" s="1" t="s">
        <v>36</v>
      </c>
      <c r="G106" s="1" t="str">
        <f t="shared" si="4"/>
        <v>H</v>
      </c>
      <c r="H106" s="1">
        <f>IF(Predictions!G106=Fixtures!$L$2,1,0)</f>
        <v>0</v>
      </c>
      <c r="I106" s="1">
        <f>IF(AND(Predictions!C106=Fixtures!$J$2,Predictions!D106=Fixtures!$K$2),1,0)</f>
        <v>0</v>
      </c>
    </row>
    <row r="107" spans="1:9" x14ac:dyDescent="0.25">
      <c r="A107" s="1" t="s">
        <v>135</v>
      </c>
      <c r="B107" s="4">
        <v>42</v>
      </c>
      <c r="C107" s="6">
        <v>1</v>
      </c>
      <c r="D107" s="6">
        <v>1</v>
      </c>
      <c r="E107" s="1" t="s">
        <v>36</v>
      </c>
      <c r="F107" s="1" t="s">
        <v>36</v>
      </c>
      <c r="G107" s="1" t="str">
        <f t="shared" si="4"/>
        <v>D</v>
      </c>
      <c r="H107" s="1">
        <f>IF(Predictions!G107=Fixtures!$L$2,1,0)</f>
        <v>0</v>
      </c>
      <c r="I107" s="1">
        <f>IF(AND(Predictions!C107=Fixtures!$J$2,Predictions!D107=Fixtures!$K$2),1,0)</f>
        <v>0</v>
      </c>
    </row>
    <row r="108" spans="1:9" x14ac:dyDescent="0.25">
      <c r="A108" s="1" t="s">
        <v>135</v>
      </c>
      <c r="B108" s="4">
        <v>43</v>
      </c>
      <c r="C108" s="6">
        <v>1</v>
      </c>
      <c r="D108" s="6">
        <v>1</v>
      </c>
      <c r="E108" s="1" t="s">
        <v>36</v>
      </c>
      <c r="F108" s="1" t="s">
        <v>36</v>
      </c>
      <c r="G108" s="1" t="str">
        <f t="shared" si="4"/>
        <v>D</v>
      </c>
      <c r="H108" s="1">
        <f>IF(Predictions!G108=Fixtures!$L$2,1,0)</f>
        <v>0</v>
      </c>
      <c r="I108" s="1">
        <f>IF(AND(Predictions!C108=Fixtures!$J$2,Predictions!D108=Fixtures!$K$2),1,0)</f>
        <v>0</v>
      </c>
    </row>
    <row r="109" spans="1:9" x14ac:dyDescent="0.25">
      <c r="A109" s="1" t="s">
        <v>135</v>
      </c>
      <c r="B109" s="4">
        <v>44</v>
      </c>
      <c r="C109" s="6">
        <v>1</v>
      </c>
      <c r="D109" s="6">
        <v>0</v>
      </c>
      <c r="E109" s="1" t="s">
        <v>36</v>
      </c>
      <c r="F109" s="1" t="s">
        <v>36</v>
      </c>
      <c r="G109" s="1" t="str">
        <f t="shared" si="4"/>
        <v>H</v>
      </c>
      <c r="H109" s="1">
        <f>IF(Predictions!G109=Fixtures!$L$2,1,0)</f>
        <v>0</v>
      </c>
      <c r="I109" s="1">
        <f>IF(AND(Predictions!C109=Fixtures!$J$2,Predictions!D109=Fixtures!$K$2),1,0)</f>
        <v>0</v>
      </c>
    </row>
    <row r="110" spans="1:9" x14ac:dyDescent="0.25">
      <c r="A110" s="1" t="s">
        <v>135</v>
      </c>
      <c r="B110" s="4">
        <v>45</v>
      </c>
      <c r="C110" s="6">
        <v>1</v>
      </c>
      <c r="D110" s="6">
        <v>1</v>
      </c>
      <c r="E110" s="1" t="s">
        <v>36</v>
      </c>
      <c r="F110" s="1" t="s">
        <v>36</v>
      </c>
      <c r="G110" s="1" t="str">
        <f t="shared" si="4"/>
        <v>D</v>
      </c>
      <c r="H110" s="1">
        <f>IF(Predictions!G110=Fixtures!$L$2,1,0)</f>
        <v>0</v>
      </c>
      <c r="I110" s="1">
        <f>IF(AND(Predictions!C110=Fixtures!$J$2,Predictions!D110=Fixtures!$K$2),1,0)</f>
        <v>0</v>
      </c>
    </row>
    <row r="111" spans="1:9" x14ac:dyDescent="0.25">
      <c r="A111" s="1" t="s">
        <v>135</v>
      </c>
      <c r="B111" s="4">
        <v>46</v>
      </c>
      <c r="C111" s="6">
        <v>1</v>
      </c>
      <c r="D111" s="6">
        <v>1</v>
      </c>
      <c r="E111" s="1" t="s">
        <v>36</v>
      </c>
      <c r="F111" s="1" t="s">
        <v>36</v>
      </c>
      <c r="G111" s="1" t="str">
        <f t="shared" si="4"/>
        <v>D</v>
      </c>
      <c r="H111" s="1">
        <f>IF(Predictions!G111=Fixtures!$L$2,1,0)</f>
        <v>0</v>
      </c>
      <c r="I111" s="1">
        <f>IF(AND(Predictions!C111=Fixtures!$J$2,Predictions!D111=Fixtures!$K$2),1,0)</f>
        <v>0</v>
      </c>
    </row>
    <row r="112" spans="1:9" x14ac:dyDescent="0.25">
      <c r="A112" s="1" t="s">
        <v>135</v>
      </c>
      <c r="B112" s="4">
        <v>47</v>
      </c>
      <c r="C112" s="6">
        <v>0</v>
      </c>
      <c r="D112" s="6">
        <v>0</v>
      </c>
      <c r="E112" s="1" t="s">
        <v>36</v>
      </c>
      <c r="F112" s="1" t="s">
        <v>36</v>
      </c>
      <c r="G112" s="1" t="str">
        <f t="shared" si="4"/>
        <v>D</v>
      </c>
      <c r="H112" s="1">
        <f>IF(Predictions!G112=Fixtures!$L$2,1,0)</f>
        <v>0</v>
      </c>
      <c r="I112" s="1">
        <f>IF(AND(Predictions!C112=Fixtures!$J$2,Predictions!D112=Fixtures!$K$2),1,0)</f>
        <v>0</v>
      </c>
    </row>
    <row r="113" spans="1:9" x14ac:dyDescent="0.25">
      <c r="A113" s="1" t="s">
        <v>135</v>
      </c>
      <c r="B113" s="4">
        <v>48</v>
      </c>
      <c r="C113" s="6">
        <v>0</v>
      </c>
      <c r="D113" s="6">
        <v>1</v>
      </c>
      <c r="E113" s="1" t="s">
        <v>36</v>
      </c>
      <c r="F113" s="1" t="s">
        <v>36</v>
      </c>
      <c r="G113" s="1" t="str">
        <f t="shared" si="4"/>
        <v>A</v>
      </c>
      <c r="H113" s="1">
        <f>IF(Predictions!G113=Fixtures!$L$2,1,0)</f>
        <v>1</v>
      </c>
      <c r="I113" s="1">
        <f>IF(AND(Predictions!C113=Fixtures!$J$2,Predictions!D113=Fixtures!$K$2),1,0)</f>
        <v>0</v>
      </c>
    </row>
    <row r="114" spans="1:9" x14ac:dyDescent="0.25">
      <c r="A114" s="1" t="s">
        <v>135</v>
      </c>
      <c r="B114" s="4">
        <v>49</v>
      </c>
      <c r="C114" s="6">
        <v>0</v>
      </c>
      <c r="D114" s="6">
        <v>0</v>
      </c>
      <c r="E114" s="1" t="s">
        <v>36</v>
      </c>
      <c r="F114" s="1" t="s">
        <v>36</v>
      </c>
      <c r="G114" s="1" t="str">
        <f t="shared" si="4"/>
        <v>D</v>
      </c>
      <c r="H114" s="1">
        <f>IF(Predictions!G114=Fixtures!$L$2,1,0)</f>
        <v>0</v>
      </c>
      <c r="I114" s="1">
        <f>IF(AND(Predictions!C114=Fixtures!$J$2,Predictions!D114=Fixtures!$K$2),1,0)</f>
        <v>0</v>
      </c>
    </row>
    <row r="115" spans="1:9" x14ac:dyDescent="0.25">
      <c r="A115" s="1" t="s">
        <v>135</v>
      </c>
      <c r="B115" s="4">
        <v>50</v>
      </c>
      <c r="C115" s="6">
        <v>0</v>
      </c>
      <c r="D115" s="6">
        <v>0</v>
      </c>
      <c r="E115" s="1" t="s">
        <v>36</v>
      </c>
      <c r="F115" s="1" t="s">
        <v>36</v>
      </c>
      <c r="G115" s="1" t="str">
        <f t="shared" si="4"/>
        <v>D</v>
      </c>
      <c r="H115" s="1">
        <f>IF(Predictions!G115=Fixtures!$L$2,1,0)</f>
        <v>0</v>
      </c>
      <c r="I115" s="1">
        <f>IF(AND(Predictions!C115=Fixtures!$J$2,Predictions!D115=Fixtures!$K$2),1,0)</f>
        <v>0</v>
      </c>
    </row>
    <row r="116" spans="1:9" x14ac:dyDescent="0.25">
      <c r="A116" s="1" t="s">
        <v>135</v>
      </c>
      <c r="B116" s="4">
        <v>51</v>
      </c>
      <c r="C116" s="6">
        <v>1</v>
      </c>
      <c r="D116" s="6">
        <v>1</v>
      </c>
      <c r="E116" s="1" t="s">
        <v>36</v>
      </c>
      <c r="F116" s="1" t="s">
        <v>36</v>
      </c>
      <c r="G116" s="1" t="str">
        <f t="shared" si="4"/>
        <v>D</v>
      </c>
      <c r="H116" s="1">
        <f>IF(Predictions!G116=Fixtures!$L$2,1,0)</f>
        <v>0</v>
      </c>
      <c r="I116" s="1">
        <f>IF(AND(Predictions!C116=Fixtures!$J$2,Predictions!D116=Fixtures!$K$2),1,0)</f>
        <v>0</v>
      </c>
    </row>
    <row r="117" spans="1:9" x14ac:dyDescent="0.25">
      <c r="A117" s="1" t="s">
        <v>135</v>
      </c>
      <c r="B117" s="4">
        <v>52</v>
      </c>
      <c r="C117" s="6">
        <v>1</v>
      </c>
      <c r="D117" s="6">
        <v>1</v>
      </c>
      <c r="E117" s="1" t="s">
        <v>36</v>
      </c>
      <c r="F117" s="1" t="s">
        <v>36</v>
      </c>
      <c r="G117" s="1" t="str">
        <f t="shared" si="4"/>
        <v>D</v>
      </c>
      <c r="H117" s="1">
        <f>IF(Predictions!G117=Fixtures!$L$2,1,0)</f>
        <v>0</v>
      </c>
      <c r="I117" s="1">
        <f>IF(AND(Predictions!C117=Fixtures!$J$2,Predictions!D117=Fixtures!$K$2),1,0)</f>
        <v>0</v>
      </c>
    </row>
    <row r="118" spans="1:9" x14ac:dyDescent="0.25">
      <c r="A118" s="1" t="s">
        <v>135</v>
      </c>
      <c r="B118" s="4">
        <v>53</v>
      </c>
      <c r="C118" s="6">
        <v>1</v>
      </c>
      <c r="D118" s="6">
        <v>2</v>
      </c>
      <c r="E118" s="1" t="s">
        <v>36</v>
      </c>
      <c r="F118" s="1" t="s">
        <v>36</v>
      </c>
      <c r="G118" s="1" t="str">
        <f t="shared" si="4"/>
        <v>A</v>
      </c>
      <c r="H118" s="1">
        <f>IF(Predictions!G118=Fixtures!$L$2,1,0)</f>
        <v>1</v>
      </c>
      <c r="I118" s="1">
        <f>IF(AND(Predictions!C118=Fixtures!$J$2,Predictions!D118=Fixtures!$K$2),1,0)</f>
        <v>0</v>
      </c>
    </row>
    <row r="119" spans="1:9" x14ac:dyDescent="0.25">
      <c r="A119" s="1" t="s">
        <v>135</v>
      </c>
      <c r="B119" s="4">
        <v>54</v>
      </c>
      <c r="C119" s="6">
        <v>1</v>
      </c>
      <c r="D119" s="6">
        <v>1</v>
      </c>
      <c r="E119" s="1" t="s">
        <v>36</v>
      </c>
      <c r="F119" s="1" t="s">
        <v>36</v>
      </c>
      <c r="G119" s="1" t="str">
        <f t="shared" si="4"/>
        <v>D</v>
      </c>
      <c r="H119" s="1">
        <f>IF(Predictions!G119=Fixtures!$L$2,1,0)</f>
        <v>0</v>
      </c>
      <c r="I119" s="1">
        <f>IF(AND(Predictions!C119=Fixtures!$J$2,Predictions!D119=Fixtures!$K$2),1,0)</f>
        <v>0</v>
      </c>
    </row>
    <row r="120" spans="1:9" x14ac:dyDescent="0.25">
      <c r="A120" s="1" t="s">
        <v>135</v>
      </c>
      <c r="B120" s="4">
        <v>55</v>
      </c>
      <c r="C120" s="6">
        <v>1</v>
      </c>
      <c r="D120" s="6">
        <v>1</v>
      </c>
      <c r="E120" s="1" t="s">
        <v>36</v>
      </c>
      <c r="F120" s="1" t="s">
        <v>36</v>
      </c>
      <c r="G120" s="1" t="str">
        <f t="shared" si="4"/>
        <v>D</v>
      </c>
      <c r="H120" s="1">
        <f>IF(Predictions!G120=Fixtures!$L$2,1,0)</f>
        <v>0</v>
      </c>
      <c r="I120" s="1">
        <f>IF(AND(Predictions!C120=Fixtures!$J$2,Predictions!D120=Fixtures!$K$2),1,0)</f>
        <v>0</v>
      </c>
    </row>
    <row r="121" spans="1:9" x14ac:dyDescent="0.25">
      <c r="A121" s="1" t="s">
        <v>135</v>
      </c>
      <c r="B121" s="4">
        <v>56</v>
      </c>
      <c r="C121" s="3">
        <v>2</v>
      </c>
      <c r="D121" s="3">
        <v>3</v>
      </c>
      <c r="E121" s="1" t="s">
        <v>36</v>
      </c>
      <c r="F121" s="1" t="s">
        <v>36</v>
      </c>
      <c r="G121" s="1" t="str">
        <f t="shared" si="4"/>
        <v>A</v>
      </c>
      <c r="H121" s="1">
        <f>IF(Predictions!G121=Fixtures!$L$2,1,0)</f>
        <v>1</v>
      </c>
      <c r="I121" s="1">
        <f>IF(AND(Predictions!C121=Fixtures!$J$2,Predictions!D121=Fixtures!$K$2),1,0)</f>
        <v>0</v>
      </c>
    </row>
    <row r="122" spans="1:9" x14ac:dyDescent="0.25">
      <c r="A122" s="1" t="s">
        <v>135</v>
      </c>
      <c r="B122" s="4">
        <v>57</v>
      </c>
      <c r="C122" s="3">
        <v>2</v>
      </c>
      <c r="D122" s="3">
        <v>2</v>
      </c>
      <c r="E122" s="1" t="s">
        <v>36</v>
      </c>
      <c r="F122" s="1" t="s">
        <v>36</v>
      </c>
      <c r="G122" s="1" t="str">
        <f t="shared" si="4"/>
        <v>D</v>
      </c>
      <c r="H122" s="1">
        <f>IF(Predictions!G122=Fixtures!$L$2,1,0)</f>
        <v>0</v>
      </c>
      <c r="I122" s="1">
        <f>IF(AND(Predictions!C122=Fixtures!$J$2,Predictions!D122=Fixtures!$K$2),1,0)</f>
        <v>0</v>
      </c>
    </row>
    <row r="123" spans="1:9" x14ac:dyDescent="0.25">
      <c r="A123" s="1" t="s">
        <v>135</v>
      </c>
      <c r="B123" s="4">
        <v>58</v>
      </c>
      <c r="C123" s="3">
        <v>2</v>
      </c>
      <c r="D123" s="3">
        <v>1</v>
      </c>
      <c r="E123" s="1" t="s">
        <v>36</v>
      </c>
      <c r="F123" s="1" t="s">
        <v>36</v>
      </c>
      <c r="G123" s="1" t="str">
        <f t="shared" si="4"/>
        <v>H</v>
      </c>
      <c r="H123" s="1">
        <f>IF(Predictions!G123=Fixtures!$L$2,1,0)</f>
        <v>0</v>
      </c>
      <c r="I123" s="1">
        <f>IF(AND(Predictions!C123=Fixtures!$J$2,Predictions!D123=Fixtures!$K$2),1,0)</f>
        <v>0</v>
      </c>
    </row>
    <row r="124" spans="1:9" x14ac:dyDescent="0.25">
      <c r="A124" s="1" t="s">
        <v>135</v>
      </c>
      <c r="B124" s="4">
        <v>59</v>
      </c>
      <c r="C124" s="3">
        <v>2</v>
      </c>
      <c r="D124" s="3">
        <v>2</v>
      </c>
      <c r="E124" s="1" t="s">
        <v>36</v>
      </c>
      <c r="F124" s="1" t="s">
        <v>36</v>
      </c>
      <c r="G124" s="1" t="str">
        <f t="shared" si="4"/>
        <v>D</v>
      </c>
      <c r="H124" s="1">
        <f>IF(Predictions!G124=Fixtures!$L$2,1,0)</f>
        <v>0</v>
      </c>
      <c r="I124" s="1">
        <f>IF(AND(Predictions!C124=Fixtures!$J$2,Predictions!D124=Fixtures!$K$2),1,0)</f>
        <v>0</v>
      </c>
    </row>
    <row r="125" spans="1:9" x14ac:dyDescent="0.25">
      <c r="A125" s="1" t="s">
        <v>135</v>
      </c>
      <c r="B125" s="4">
        <v>60</v>
      </c>
      <c r="C125" s="3">
        <v>1</v>
      </c>
      <c r="D125" s="3">
        <v>0</v>
      </c>
      <c r="E125" s="1" t="s">
        <v>36</v>
      </c>
      <c r="F125" s="1" t="s">
        <v>36</v>
      </c>
      <c r="G125" s="1" t="str">
        <f t="shared" si="4"/>
        <v>H</v>
      </c>
      <c r="H125" s="1">
        <f>IF(Predictions!G125=Fixtures!$L$2,1,0)</f>
        <v>0</v>
      </c>
      <c r="I125" s="1">
        <f>IF(AND(Predictions!C125=Fixtures!$J$2,Predictions!D125=Fixtures!$K$2),1,0)</f>
        <v>0</v>
      </c>
    </row>
    <row r="126" spans="1:9" x14ac:dyDescent="0.25">
      <c r="A126" s="1" t="s">
        <v>135</v>
      </c>
      <c r="B126" s="4">
        <v>61</v>
      </c>
      <c r="C126" s="3">
        <v>1</v>
      </c>
      <c r="D126" s="3">
        <v>2</v>
      </c>
      <c r="E126" s="1" t="s">
        <v>36</v>
      </c>
      <c r="F126" s="1" t="s">
        <v>36</v>
      </c>
      <c r="G126" s="1" t="str">
        <f t="shared" si="4"/>
        <v>A</v>
      </c>
      <c r="H126" s="1">
        <f>IF(Predictions!G126=Fixtures!$L$2,1,0)</f>
        <v>1</v>
      </c>
      <c r="I126" s="1">
        <f>IF(AND(Predictions!C126=Fixtures!$J$2,Predictions!D126=Fixtures!$K$2),1,0)</f>
        <v>0</v>
      </c>
    </row>
    <row r="127" spans="1:9" x14ac:dyDescent="0.25">
      <c r="A127" s="1" t="s">
        <v>135</v>
      </c>
      <c r="B127" s="4">
        <v>62</v>
      </c>
      <c r="C127" s="3">
        <v>3</v>
      </c>
      <c r="D127" s="3">
        <v>1</v>
      </c>
      <c r="E127" s="1" t="s">
        <v>36</v>
      </c>
      <c r="F127" s="1" t="s">
        <v>36</v>
      </c>
      <c r="G127" s="1" t="str">
        <f t="shared" si="4"/>
        <v>H</v>
      </c>
      <c r="H127" s="1">
        <f>IF(Predictions!G127=Fixtures!$L$2,1,0)</f>
        <v>0</v>
      </c>
      <c r="I127" s="1">
        <f>IF(AND(Predictions!C127=Fixtures!$J$2,Predictions!D127=Fixtures!$K$2),1,0)</f>
        <v>0</v>
      </c>
    </row>
    <row r="128" spans="1:9" x14ac:dyDescent="0.25">
      <c r="A128" s="1" t="s">
        <v>135</v>
      </c>
      <c r="B128" s="4">
        <v>63</v>
      </c>
      <c r="C128" s="3">
        <v>2</v>
      </c>
      <c r="D128" s="3">
        <v>1</v>
      </c>
      <c r="E128" s="1" t="s">
        <v>36</v>
      </c>
      <c r="F128" s="1" t="s">
        <v>36</v>
      </c>
      <c r="G128" s="1" t="str">
        <f t="shared" si="4"/>
        <v>H</v>
      </c>
      <c r="H128" s="1">
        <f>IF(Predictions!G128=Fixtures!$L$2,1,0)</f>
        <v>0</v>
      </c>
      <c r="I128" s="1">
        <f>IF(AND(Predictions!C128=Fixtures!$J$2,Predictions!D128=Fixtures!$K$2),1,0)</f>
        <v>0</v>
      </c>
    </row>
    <row r="129" spans="1:9" x14ac:dyDescent="0.25">
      <c r="A129" s="1" t="s">
        <v>135</v>
      </c>
      <c r="B129" s="4">
        <v>64</v>
      </c>
      <c r="C129" s="3">
        <v>1</v>
      </c>
      <c r="D129" s="3">
        <v>2</v>
      </c>
      <c r="E129" s="1" t="s">
        <v>36</v>
      </c>
      <c r="F129" s="1" t="s">
        <v>36</v>
      </c>
      <c r="G129" s="1" t="str">
        <f t="shared" si="4"/>
        <v>A</v>
      </c>
      <c r="H129" s="1">
        <f>IF(Predictions!G129=Fixtures!$L$2,1,0)</f>
        <v>1</v>
      </c>
      <c r="I129" s="1">
        <f>IF(AND(Predictions!C129=Fixtures!$J$2,Predictions!D129=Fixtures!$K$2),1,0)</f>
        <v>0</v>
      </c>
    </row>
    <row r="130" spans="1:9" x14ac:dyDescent="0.25">
      <c r="A130" s="1" t="s">
        <v>136</v>
      </c>
      <c r="B130" s="4">
        <v>1</v>
      </c>
      <c r="C130" s="6">
        <v>1</v>
      </c>
      <c r="D130" s="6">
        <v>2</v>
      </c>
      <c r="E130" s="1" t="s">
        <v>36</v>
      </c>
      <c r="F130" s="1" t="s">
        <v>36</v>
      </c>
      <c r="G130" s="1" t="str">
        <f>IF(C130&gt;D130,"H",IF(C130=D130,"D",IF(C130&lt;D130,"A")))</f>
        <v>A</v>
      </c>
      <c r="H130" s="1">
        <f>IF(Predictions!G130=Fixtures!$L$2,1,0)</f>
        <v>1</v>
      </c>
      <c r="I130" s="1">
        <f>IF(AND(Predictions!C130=Fixtures!$J$2,Predictions!D130=Fixtures!$K$2),1,0)</f>
        <v>0</v>
      </c>
    </row>
    <row r="131" spans="1:9" x14ac:dyDescent="0.25">
      <c r="A131" s="1" t="s">
        <v>136</v>
      </c>
      <c r="B131" s="4">
        <v>2</v>
      </c>
      <c r="C131" s="6">
        <v>1</v>
      </c>
      <c r="D131" s="6">
        <v>1</v>
      </c>
      <c r="E131" s="1" t="s">
        <v>36</v>
      </c>
      <c r="F131" s="1" t="s">
        <v>36</v>
      </c>
      <c r="G131" s="1" t="str">
        <f t="shared" ref="G131:G160" si="5">IF(C131&gt;D131,"H",IF(C131=D131,"D",IF(C131&lt;D131,"A")))</f>
        <v>D</v>
      </c>
      <c r="H131" s="1">
        <f>IF(Predictions!G131=Fixtures!$L$2,1,0)</f>
        <v>0</v>
      </c>
      <c r="I131" s="1">
        <f>IF(AND(Predictions!C131=Fixtures!$J$2,Predictions!D131=Fixtures!$K$2),1,0)</f>
        <v>0</v>
      </c>
    </row>
    <row r="132" spans="1:9" x14ac:dyDescent="0.25">
      <c r="A132" s="1" t="s">
        <v>136</v>
      </c>
      <c r="B132" s="4">
        <v>3</v>
      </c>
      <c r="C132" s="6">
        <v>0</v>
      </c>
      <c r="D132" s="6">
        <v>0</v>
      </c>
      <c r="E132" s="1" t="s">
        <v>36</v>
      </c>
      <c r="F132" s="1" t="s">
        <v>36</v>
      </c>
      <c r="G132" s="1" t="str">
        <f t="shared" si="5"/>
        <v>D</v>
      </c>
      <c r="H132" s="1">
        <f>IF(Predictions!G132=Fixtures!$L$2,1,0)</f>
        <v>0</v>
      </c>
      <c r="I132" s="1">
        <f>IF(AND(Predictions!C132=Fixtures!$J$2,Predictions!D132=Fixtures!$K$2),1,0)</f>
        <v>0</v>
      </c>
    </row>
    <row r="133" spans="1:9" x14ac:dyDescent="0.25">
      <c r="A133" s="1" t="s">
        <v>136</v>
      </c>
      <c r="B133" s="4">
        <v>4</v>
      </c>
      <c r="C133" s="6">
        <v>1</v>
      </c>
      <c r="D133" s="6">
        <v>1</v>
      </c>
      <c r="E133" s="1" t="s">
        <v>36</v>
      </c>
      <c r="F133" s="1" t="s">
        <v>36</v>
      </c>
      <c r="G133" s="1" t="str">
        <f t="shared" si="5"/>
        <v>D</v>
      </c>
      <c r="H133" s="1">
        <f>IF(Predictions!G133=Fixtures!$L$2,1,0)</f>
        <v>0</v>
      </c>
      <c r="I133" s="1">
        <f>IF(AND(Predictions!C133=Fixtures!$J$2,Predictions!D133=Fixtures!$K$2),1,0)</f>
        <v>0</v>
      </c>
    </row>
    <row r="134" spans="1:9" x14ac:dyDescent="0.25">
      <c r="A134" s="1" t="s">
        <v>136</v>
      </c>
      <c r="B134" s="4">
        <v>5</v>
      </c>
      <c r="C134" s="6">
        <v>2</v>
      </c>
      <c r="D134" s="6">
        <v>2</v>
      </c>
      <c r="E134" s="1" t="s">
        <v>36</v>
      </c>
      <c r="F134" s="1" t="s">
        <v>36</v>
      </c>
      <c r="G134" s="1" t="str">
        <f t="shared" si="5"/>
        <v>D</v>
      </c>
      <c r="H134" s="1">
        <f>IF(Predictions!G134=Fixtures!$L$2,1,0)</f>
        <v>0</v>
      </c>
      <c r="I134" s="1">
        <f>IF(AND(Predictions!C134=Fixtures!$J$2,Predictions!D134=Fixtures!$K$2),1,0)</f>
        <v>0</v>
      </c>
    </row>
    <row r="135" spans="1:9" x14ac:dyDescent="0.25">
      <c r="A135" s="1" t="s">
        <v>136</v>
      </c>
      <c r="B135" s="4">
        <v>6</v>
      </c>
      <c r="C135" s="6">
        <v>3</v>
      </c>
      <c r="D135" s="6">
        <v>1</v>
      </c>
      <c r="E135" s="1" t="s">
        <v>36</v>
      </c>
      <c r="F135" s="1" t="s">
        <v>36</v>
      </c>
      <c r="G135" s="1" t="str">
        <f t="shared" si="5"/>
        <v>H</v>
      </c>
      <c r="H135" s="1">
        <f>IF(Predictions!G135=Fixtures!$L$2,1,0)</f>
        <v>0</v>
      </c>
      <c r="I135" s="1">
        <f>IF(AND(Predictions!C135=Fixtures!$J$2,Predictions!D135=Fixtures!$K$2),1,0)</f>
        <v>0</v>
      </c>
    </row>
    <row r="136" spans="1:9" x14ac:dyDescent="0.25">
      <c r="A136" s="1" t="s">
        <v>136</v>
      </c>
      <c r="B136" s="4">
        <v>7</v>
      </c>
      <c r="C136" s="6">
        <v>2</v>
      </c>
      <c r="D136" s="6">
        <v>2</v>
      </c>
      <c r="E136" s="1" t="s">
        <v>36</v>
      </c>
      <c r="F136" s="1" t="s">
        <v>36</v>
      </c>
      <c r="G136" s="1" t="str">
        <f t="shared" si="5"/>
        <v>D</v>
      </c>
      <c r="H136" s="1">
        <f>IF(Predictions!G136=Fixtures!$L$2,1,0)</f>
        <v>0</v>
      </c>
      <c r="I136" s="1">
        <f>IF(AND(Predictions!C136=Fixtures!$J$2,Predictions!D136=Fixtures!$K$2),1,0)</f>
        <v>0</v>
      </c>
    </row>
    <row r="137" spans="1:9" x14ac:dyDescent="0.25">
      <c r="A137" s="1" t="s">
        <v>136</v>
      </c>
      <c r="B137" s="4">
        <v>8</v>
      </c>
      <c r="C137" s="6">
        <v>3</v>
      </c>
      <c r="D137" s="6">
        <v>3</v>
      </c>
      <c r="E137" s="1" t="s">
        <v>36</v>
      </c>
      <c r="F137" s="1" t="s">
        <v>36</v>
      </c>
      <c r="G137" s="1" t="str">
        <f t="shared" si="5"/>
        <v>D</v>
      </c>
      <c r="H137" s="1">
        <f>IF(Predictions!G137=Fixtures!$L$2,1,0)</f>
        <v>0</v>
      </c>
      <c r="I137" s="1">
        <f>IF(AND(Predictions!C137=Fixtures!$J$2,Predictions!D137=Fixtures!$K$2),1,0)</f>
        <v>0</v>
      </c>
    </row>
    <row r="138" spans="1:9" x14ac:dyDescent="0.25">
      <c r="A138" s="1" t="s">
        <v>136</v>
      </c>
      <c r="B138" s="4">
        <v>9</v>
      </c>
      <c r="C138" s="6">
        <v>2</v>
      </c>
      <c r="D138" s="6">
        <v>1</v>
      </c>
      <c r="E138" s="1" t="s">
        <v>36</v>
      </c>
      <c r="F138" s="1" t="s">
        <v>36</v>
      </c>
      <c r="G138" s="1" t="str">
        <f t="shared" si="5"/>
        <v>H</v>
      </c>
      <c r="H138" s="1">
        <f>IF(Predictions!G138=Fixtures!$L$2,1,0)</f>
        <v>0</v>
      </c>
      <c r="I138" s="1">
        <f>IF(AND(Predictions!C138=Fixtures!$J$2,Predictions!D138=Fixtures!$K$2),1,0)</f>
        <v>0</v>
      </c>
    </row>
    <row r="139" spans="1:9" x14ac:dyDescent="0.25">
      <c r="A139" s="1" t="s">
        <v>136</v>
      </c>
      <c r="B139" s="4">
        <v>10</v>
      </c>
      <c r="C139" s="6">
        <v>2</v>
      </c>
      <c r="D139" s="6">
        <v>1</v>
      </c>
      <c r="E139" s="1" t="s">
        <v>36</v>
      </c>
      <c r="F139" s="1" t="s">
        <v>36</v>
      </c>
      <c r="G139" s="1" t="str">
        <f t="shared" si="5"/>
        <v>H</v>
      </c>
      <c r="H139" s="1">
        <f>IF(Predictions!G139=Fixtures!$L$2,1,0)</f>
        <v>0</v>
      </c>
      <c r="I139" s="1">
        <f>IF(AND(Predictions!C139=Fixtures!$J$2,Predictions!D139=Fixtures!$K$2),1,0)</f>
        <v>0</v>
      </c>
    </row>
    <row r="140" spans="1:9" x14ac:dyDescent="0.25">
      <c r="A140" s="1" t="s">
        <v>136</v>
      </c>
      <c r="B140" s="4">
        <v>11</v>
      </c>
      <c r="C140" s="6">
        <v>1</v>
      </c>
      <c r="D140" s="6">
        <v>2</v>
      </c>
      <c r="E140" s="1" t="s">
        <v>36</v>
      </c>
      <c r="F140" s="1" t="s">
        <v>36</v>
      </c>
      <c r="G140" s="1" t="str">
        <f t="shared" si="5"/>
        <v>A</v>
      </c>
      <c r="H140" s="1">
        <f>IF(Predictions!G140=Fixtures!$L$2,1,0)</f>
        <v>1</v>
      </c>
      <c r="I140" s="1">
        <f>IF(AND(Predictions!C140=Fixtures!$J$2,Predictions!D140=Fixtures!$K$2),1,0)</f>
        <v>0</v>
      </c>
    </row>
    <row r="141" spans="1:9" x14ac:dyDescent="0.25">
      <c r="A141" s="1" t="s">
        <v>136</v>
      </c>
      <c r="B141" s="4">
        <v>12</v>
      </c>
      <c r="C141" s="6">
        <v>1</v>
      </c>
      <c r="D141" s="6">
        <v>1</v>
      </c>
      <c r="E141" s="1" t="s">
        <v>36</v>
      </c>
      <c r="F141" s="1" t="s">
        <v>36</v>
      </c>
      <c r="G141" s="1" t="str">
        <f t="shared" si="5"/>
        <v>D</v>
      </c>
      <c r="H141" s="1">
        <f>IF(Predictions!G141=Fixtures!$L$2,1,0)</f>
        <v>0</v>
      </c>
      <c r="I141" s="1">
        <f>IF(AND(Predictions!C141=Fixtures!$J$2,Predictions!D141=Fixtures!$K$2),1,0)</f>
        <v>0</v>
      </c>
    </row>
    <row r="142" spans="1:9" x14ac:dyDescent="0.25">
      <c r="A142" s="1" t="s">
        <v>136</v>
      </c>
      <c r="B142" s="4">
        <v>13</v>
      </c>
      <c r="C142" s="6">
        <v>1</v>
      </c>
      <c r="D142" s="6">
        <v>3</v>
      </c>
      <c r="E142" s="1" t="s">
        <v>36</v>
      </c>
      <c r="F142" s="1" t="s">
        <v>36</v>
      </c>
      <c r="G142" s="1" t="str">
        <f t="shared" si="5"/>
        <v>A</v>
      </c>
      <c r="H142" s="1">
        <f>IF(Predictions!G142=Fixtures!$L$2,1,0)</f>
        <v>1</v>
      </c>
      <c r="I142" s="1">
        <f>IF(AND(Predictions!C142=Fixtures!$J$2,Predictions!D142=Fixtures!$K$2),1,0)</f>
        <v>0</v>
      </c>
    </row>
    <row r="143" spans="1:9" x14ac:dyDescent="0.25">
      <c r="A143" s="1" t="s">
        <v>136</v>
      </c>
      <c r="B143" s="4">
        <v>14</v>
      </c>
      <c r="C143" s="6">
        <v>1</v>
      </c>
      <c r="D143" s="6">
        <v>1</v>
      </c>
      <c r="E143" s="1" t="s">
        <v>36</v>
      </c>
      <c r="F143" s="1" t="s">
        <v>36</v>
      </c>
      <c r="G143" s="1" t="str">
        <f t="shared" si="5"/>
        <v>D</v>
      </c>
      <c r="H143" s="1">
        <f>IF(Predictions!G143=Fixtures!$L$2,1,0)</f>
        <v>0</v>
      </c>
      <c r="I143" s="1">
        <f>IF(AND(Predictions!C143=Fixtures!$J$2,Predictions!D143=Fixtures!$K$2),1,0)</f>
        <v>0</v>
      </c>
    </row>
    <row r="144" spans="1:9" x14ac:dyDescent="0.25">
      <c r="A144" s="1" t="s">
        <v>136</v>
      </c>
      <c r="B144" s="4">
        <v>15</v>
      </c>
      <c r="C144" s="6">
        <v>2</v>
      </c>
      <c r="D144" s="6">
        <v>1</v>
      </c>
      <c r="E144" s="1" t="s">
        <v>36</v>
      </c>
      <c r="F144" s="1" t="s">
        <v>36</v>
      </c>
      <c r="G144" s="1" t="str">
        <f t="shared" si="5"/>
        <v>H</v>
      </c>
      <c r="H144" s="1">
        <f>IF(Predictions!G144=Fixtures!$L$2,1,0)</f>
        <v>0</v>
      </c>
      <c r="I144" s="1">
        <f>IF(AND(Predictions!C144=Fixtures!$J$2,Predictions!D144=Fixtures!$K$2),1,0)</f>
        <v>0</v>
      </c>
    </row>
    <row r="145" spans="1:9" x14ac:dyDescent="0.25">
      <c r="A145" s="1" t="s">
        <v>136</v>
      </c>
      <c r="B145" s="4">
        <v>16</v>
      </c>
      <c r="C145" s="6">
        <v>0</v>
      </c>
      <c r="D145" s="6">
        <v>3</v>
      </c>
      <c r="E145" s="1" t="s">
        <v>36</v>
      </c>
      <c r="F145" s="1" t="s">
        <v>36</v>
      </c>
      <c r="G145" s="1" t="str">
        <f t="shared" si="5"/>
        <v>A</v>
      </c>
      <c r="H145" s="1">
        <f>IF(Predictions!G145=Fixtures!$L$2,1,0)</f>
        <v>1</v>
      </c>
      <c r="I145" s="1">
        <f>IF(AND(Predictions!C145=Fixtures!$J$2,Predictions!D145=Fixtures!$K$2),1,0)</f>
        <v>1</v>
      </c>
    </row>
    <row r="146" spans="1:9" x14ac:dyDescent="0.25">
      <c r="A146" s="1" t="s">
        <v>136</v>
      </c>
      <c r="B146" s="4">
        <v>17</v>
      </c>
      <c r="C146" s="6">
        <v>3</v>
      </c>
      <c r="D146" s="6">
        <v>1</v>
      </c>
      <c r="E146" s="1" t="s">
        <v>36</v>
      </c>
      <c r="F146" s="1" t="s">
        <v>36</v>
      </c>
      <c r="G146" s="1" t="str">
        <f t="shared" si="5"/>
        <v>H</v>
      </c>
      <c r="H146" s="1">
        <f>IF(Predictions!G146=Fixtures!$L$2,1,0)</f>
        <v>0</v>
      </c>
      <c r="I146" s="1">
        <f>IF(AND(Predictions!C146=Fixtures!$J$2,Predictions!D146=Fixtures!$K$2),1,0)</f>
        <v>0</v>
      </c>
    </row>
    <row r="147" spans="1:9" x14ac:dyDescent="0.25">
      <c r="A147" s="1" t="s">
        <v>136</v>
      </c>
      <c r="B147" s="4">
        <v>18</v>
      </c>
      <c r="C147" s="6">
        <v>2</v>
      </c>
      <c r="D147" s="6">
        <v>0</v>
      </c>
      <c r="E147" s="1" t="s">
        <v>36</v>
      </c>
      <c r="F147" s="1" t="s">
        <v>36</v>
      </c>
      <c r="G147" s="1" t="str">
        <f t="shared" si="5"/>
        <v>H</v>
      </c>
      <c r="H147" s="1">
        <f>IF(Predictions!G147=Fixtures!$L$2,1,0)</f>
        <v>0</v>
      </c>
      <c r="I147" s="1">
        <f>IF(AND(Predictions!C147=Fixtures!$J$2,Predictions!D147=Fixtures!$K$2),1,0)</f>
        <v>0</v>
      </c>
    </row>
    <row r="148" spans="1:9" x14ac:dyDescent="0.25">
      <c r="A148" s="1" t="s">
        <v>136</v>
      </c>
      <c r="B148" s="4">
        <v>19</v>
      </c>
      <c r="C148" s="6">
        <v>1</v>
      </c>
      <c r="D148" s="6">
        <v>0</v>
      </c>
      <c r="E148" s="1" t="s">
        <v>36</v>
      </c>
      <c r="F148" s="1" t="s">
        <v>36</v>
      </c>
      <c r="G148" s="1" t="str">
        <f t="shared" si="5"/>
        <v>H</v>
      </c>
      <c r="H148" s="1">
        <f>IF(Predictions!G148=Fixtures!$L$2,1,0)</f>
        <v>0</v>
      </c>
      <c r="I148" s="1">
        <f>IF(AND(Predictions!C148=Fixtures!$J$2,Predictions!D148=Fixtures!$K$2),1,0)</f>
        <v>0</v>
      </c>
    </row>
    <row r="149" spans="1:9" x14ac:dyDescent="0.25">
      <c r="A149" s="1" t="s">
        <v>136</v>
      </c>
      <c r="B149" s="4">
        <v>20</v>
      </c>
      <c r="C149" s="6">
        <v>1</v>
      </c>
      <c r="D149" s="6">
        <v>1</v>
      </c>
      <c r="E149" s="1" t="s">
        <v>36</v>
      </c>
      <c r="F149" s="1" t="s">
        <v>36</v>
      </c>
      <c r="G149" s="1" t="str">
        <f t="shared" si="5"/>
        <v>D</v>
      </c>
      <c r="H149" s="1">
        <f>IF(Predictions!G149=Fixtures!$L$2,1,0)</f>
        <v>0</v>
      </c>
      <c r="I149" s="1">
        <f>IF(AND(Predictions!C149=Fixtures!$J$2,Predictions!D149=Fixtures!$K$2),1,0)</f>
        <v>0</v>
      </c>
    </row>
    <row r="150" spans="1:9" x14ac:dyDescent="0.25">
      <c r="A150" s="1" t="s">
        <v>136</v>
      </c>
      <c r="B150" s="4">
        <v>21</v>
      </c>
      <c r="C150" s="6">
        <v>2</v>
      </c>
      <c r="D150" s="6">
        <v>1</v>
      </c>
      <c r="E150" s="1" t="s">
        <v>36</v>
      </c>
      <c r="F150" s="1" t="s">
        <v>36</v>
      </c>
      <c r="G150" s="1" t="str">
        <f t="shared" si="5"/>
        <v>H</v>
      </c>
      <c r="H150" s="1">
        <f>IF(Predictions!G150=Fixtures!$L$2,1,0)</f>
        <v>0</v>
      </c>
      <c r="I150" s="1">
        <f>IF(AND(Predictions!C150=Fixtures!$J$2,Predictions!D150=Fixtures!$K$2),1,0)</f>
        <v>0</v>
      </c>
    </row>
    <row r="151" spans="1:9" x14ac:dyDescent="0.25">
      <c r="A151" s="1" t="s">
        <v>136</v>
      </c>
      <c r="B151" s="4">
        <v>22</v>
      </c>
      <c r="C151" s="6">
        <v>1</v>
      </c>
      <c r="D151" s="6">
        <v>2</v>
      </c>
      <c r="E151" s="1" t="s">
        <v>36</v>
      </c>
      <c r="F151" s="1" t="s">
        <v>36</v>
      </c>
      <c r="G151" s="1" t="str">
        <f t="shared" si="5"/>
        <v>A</v>
      </c>
      <c r="H151" s="1">
        <f>IF(Predictions!G151=Fixtures!$L$2,1,0)</f>
        <v>1</v>
      </c>
      <c r="I151" s="1">
        <f>IF(AND(Predictions!C151=Fixtures!$J$2,Predictions!D151=Fixtures!$K$2),1,0)</f>
        <v>0</v>
      </c>
    </row>
    <row r="152" spans="1:9" x14ac:dyDescent="0.25">
      <c r="A152" s="1" t="s">
        <v>136</v>
      </c>
      <c r="B152" s="4">
        <v>23</v>
      </c>
      <c r="C152" s="6">
        <v>1</v>
      </c>
      <c r="D152" s="6">
        <v>1</v>
      </c>
      <c r="E152" s="1" t="s">
        <v>36</v>
      </c>
      <c r="F152" s="1" t="s">
        <v>36</v>
      </c>
      <c r="G152" s="1" t="str">
        <f t="shared" si="5"/>
        <v>D</v>
      </c>
      <c r="H152" s="1">
        <f>IF(Predictions!G152=Fixtures!$L$2,1,0)</f>
        <v>0</v>
      </c>
      <c r="I152" s="1">
        <f>IF(AND(Predictions!C152=Fixtures!$J$2,Predictions!D152=Fixtures!$K$2),1,0)</f>
        <v>0</v>
      </c>
    </row>
    <row r="153" spans="1:9" x14ac:dyDescent="0.25">
      <c r="A153" s="1" t="s">
        <v>136</v>
      </c>
      <c r="B153" s="4">
        <v>24</v>
      </c>
      <c r="C153" s="6">
        <v>1</v>
      </c>
      <c r="D153" s="6">
        <v>4</v>
      </c>
      <c r="E153" s="1" t="s">
        <v>36</v>
      </c>
      <c r="F153" s="1" t="s">
        <v>36</v>
      </c>
      <c r="G153" s="1" t="str">
        <f t="shared" si="5"/>
        <v>A</v>
      </c>
      <c r="H153" s="1">
        <f>IF(Predictions!G153=Fixtures!$L$2,1,0)</f>
        <v>1</v>
      </c>
      <c r="I153" s="1">
        <f>IF(AND(Predictions!C153=Fixtures!$J$2,Predictions!D153=Fixtures!$K$2),1,0)</f>
        <v>0</v>
      </c>
    </row>
    <row r="154" spans="1:9" x14ac:dyDescent="0.25">
      <c r="A154" s="1" t="s">
        <v>136</v>
      </c>
      <c r="B154" s="4">
        <v>25</v>
      </c>
      <c r="C154" s="3">
        <v>2</v>
      </c>
      <c r="D154" s="3">
        <v>3</v>
      </c>
      <c r="E154" s="1" t="s">
        <v>36</v>
      </c>
      <c r="F154" s="1" t="s">
        <v>36</v>
      </c>
      <c r="G154" s="1" t="str">
        <f t="shared" si="5"/>
        <v>A</v>
      </c>
      <c r="H154" s="1">
        <f>IF(Predictions!G154=Fixtures!$L$2,1,0)</f>
        <v>1</v>
      </c>
      <c r="I154" s="1">
        <f>IF(AND(Predictions!C154=Fixtures!$J$2,Predictions!D154=Fixtures!$K$2),1,0)</f>
        <v>0</v>
      </c>
    </row>
    <row r="155" spans="1:9" x14ac:dyDescent="0.25">
      <c r="A155" s="1" t="s">
        <v>136</v>
      </c>
      <c r="B155" s="4">
        <v>26</v>
      </c>
      <c r="C155" s="3">
        <v>2</v>
      </c>
      <c r="D155" s="3">
        <v>2</v>
      </c>
      <c r="E155" s="1" t="s">
        <v>36</v>
      </c>
      <c r="F155" s="1" t="s">
        <v>36</v>
      </c>
      <c r="G155" s="1" t="str">
        <f t="shared" si="5"/>
        <v>D</v>
      </c>
      <c r="H155" s="1">
        <f>IF(Predictions!G155=Fixtures!$L$2,1,0)</f>
        <v>0</v>
      </c>
      <c r="I155" s="1">
        <f>IF(AND(Predictions!C155=Fixtures!$J$2,Predictions!D155=Fixtures!$K$2),1,0)</f>
        <v>0</v>
      </c>
    </row>
    <row r="156" spans="1:9" x14ac:dyDescent="0.25">
      <c r="A156" s="1" t="s">
        <v>136</v>
      </c>
      <c r="B156" s="4">
        <v>27</v>
      </c>
      <c r="C156" s="3">
        <v>3</v>
      </c>
      <c r="D156" s="3">
        <v>1</v>
      </c>
      <c r="E156" s="1" t="s">
        <v>36</v>
      </c>
      <c r="F156" s="1" t="s">
        <v>36</v>
      </c>
      <c r="G156" s="1" t="str">
        <f t="shared" si="5"/>
        <v>H</v>
      </c>
      <c r="H156" s="1">
        <f>IF(Predictions!G156=Fixtures!$L$2,1,0)</f>
        <v>0</v>
      </c>
      <c r="I156" s="1">
        <f>IF(AND(Predictions!C156=Fixtures!$J$2,Predictions!D156=Fixtures!$K$2),1,0)</f>
        <v>0</v>
      </c>
    </row>
    <row r="157" spans="1:9" x14ac:dyDescent="0.25">
      <c r="A157" s="1" t="s">
        <v>136</v>
      </c>
      <c r="B157" s="4">
        <v>28</v>
      </c>
      <c r="C157" s="3">
        <v>2</v>
      </c>
      <c r="D157" s="3">
        <v>2</v>
      </c>
      <c r="E157" s="1" t="s">
        <v>36</v>
      </c>
      <c r="F157" s="1" t="s">
        <v>36</v>
      </c>
      <c r="G157" s="1" t="str">
        <f t="shared" si="5"/>
        <v>D</v>
      </c>
      <c r="H157" s="1">
        <f>IF(Predictions!G157=Fixtures!$L$2,1,0)</f>
        <v>0</v>
      </c>
      <c r="I157" s="1">
        <f>IF(AND(Predictions!C157=Fixtures!$J$2,Predictions!D157=Fixtures!$K$2),1,0)</f>
        <v>0</v>
      </c>
    </row>
    <row r="158" spans="1:9" x14ac:dyDescent="0.25">
      <c r="A158" s="1" t="s">
        <v>136</v>
      </c>
      <c r="B158" s="4">
        <v>29</v>
      </c>
      <c r="C158" s="3">
        <v>4</v>
      </c>
      <c r="D158" s="3">
        <v>3</v>
      </c>
      <c r="E158" s="1" t="s">
        <v>36</v>
      </c>
      <c r="F158" s="1" t="s">
        <v>36</v>
      </c>
      <c r="G158" s="1" t="str">
        <f t="shared" si="5"/>
        <v>H</v>
      </c>
      <c r="H158" s="1">
        <f>IF(Predictions!G158=Fixtures!$L$2,1,0)</f>
        <v>0</v>
      </c>
      <c r="I158" s="1">
        <f>IF(AND(Predictions!C158=Fixtures!$J$2,Predictions!D158=Fixtures!$K$2),1,0)</f>
        <v>0</v>
      </c>
    </row>
    <row r="159" spans="1:9" x14ac:dyDescent="0.25">
      <c r="A159" s="1" t="s">
        <v>136</v>
      </c>
      <c r="B159" s="4">
        <v>30</v>
      </c>
      <c r="C159" s="3">
        <v>2</v>
      </c>
      <c r="D159" s="3">
        <v>2</v>
      </c>
      <c r="E159" s="1" t="s">
        <v>36</v>
      </c>
      <c r="F159" s="1" t="s">
        <v>36</v>
      </c>
      <c r="G159" s="1" t="str">
        <f t="shared" si="5"/>
        <v>D</v>
      </c>
      <c r="H159" s="1">
        <f>IF(Predictions!G159=Fixtures!$L$2,1,0)</f>
        <v>0</v>
      </c>
      <c r="I159" s="1">
        <f>IF(AND(Predictions!C159=Fixtures!$J$2,Predictions!D159=Fixtures!$K$2),1,0)</f>
        <v>0</v>
      </c>
    </row>
    <row r="160" spans="1:9" x14ac:dyDescent="0.25">
      <c r="A160" s="1" t="s">
        <v>136</v>
      </c>
      <c r="B160" s="4">
        <v>31</v>
      </c>
      <c r="C160" s="3">
        <v>1</v>
      </c>
      <c r="D160" s="3">
        <v>1</v>
      </c>
      <c r="E160" s="1" t="s">
        <v>36</v>
      </c>
      <c r="F160" s="1" t="s">
        <v>36</v>
      </c>
      <c r="G160" s="1" t="str">
        <f t="shared" si="5"/>
        <v>D</v>
      </c>
      <c r="H160" s="1">
        <f>IF(Predictions!G160=Fixtures!$L$2,1,0)</f>
        <v>0</v>
      </c>
      <c r="I160" s="1">
        <f>IF(AND(Predictions!C160=Fixtures!$J$2,Predictions!D160=Fixtures!$K$2),1,0)</f>
        <v>0</v>
      </c>
    </row>
    <row r="161" spans="1:9" x14ac:dyDescent="0.25">
      <c r="A161" s="1" t="s">
        <v>136</v>
      </c>
      <c r="B161" s="4">
        <v>32</v>
      </c>
      <c r="C161" s="6">
        <v>3</v>
      </c>
      <c r="D161" s="6">
        <v>0</v>
      </c>
      <c r="E161" s="1" t="s">
        <v>36</v>
      </c>
      <c r="F161" s="1" t="s">
        <v>36</v>
      </c>
      <c r="G161" s="1" t="str">
        <f>IF(C161&gt;D161,"H",IF(C161=D161,"D",IF(C161&lt;D161,"A")))</f>
        <v>H</v>
      </c>
      <c r="H161" s="1">
        <f>IF(Predictions!G161=Fixtures!$L$2,1,0)</f>
        <v>0</v>
      </c>
      <c r="I161" s="1">
        <f>IF(AND(Predictions!C161=Fixtures!$J$2,Predictions!D161=Fixtures!$K$2),1,0)</f>
        <v>0</v>
      </c>
    </row>
    <row r="162" spans="1:9" x14ac:dyDescent="0.25">
      <c r="A162" s="1" t="s">
        <v>136</v>
      </c>
      <c r="B162" s="4">
        <v>33</v>
      </c>
      <c r="C162" s="6">
        <v>1</v>
      </c>
      <c r="D162" s="6">
        <v>1</v>
      </c>
      <c r="E162" s="1" t="s">
        <v>36</v>
      </c>
      <c r="F162" s="1" t="s">
        <v>36</v>
      </c>
      <c r="G162" s="1" t="str">
        <f t="shared" ref="G162:G193" si="6">IF(C162&gt;D162,"H",IF(C162=D162,"D",IF(C162&lt;D162,"A")))</f>
        <v>D</v>
      </c>
      <c r="H162" s="1">
        <f>IF(Predictions!G162=Fixtures!$L$2,1,0)</f>
        <v>0</v>
      </c>
      <c r="I162" s="1">
        <f>IF(AND(Predictions!C162=Fixtures!$J$2,Predictions!D162=Fixtures!$K$2),1,0)</f>
        <v>0</v>
      </c>
    </row>
    <row r="163" spans="1:9" x14ac:dyDescent="0.25">
      <c r="A163" s="1" t="s">
        <v>136</v>
      </c>
      <c r="B163" s="4">
        <v>34</v>
      </c>
      <c r="C163" s="6">
        <v>0</v>
      </c>
      <c r="D163" s="6">
        <v>1</v>
      </c>
      <c r="E163" s="1" t="s">
        <v>36</v>
      </c>
      <c r="F163" s="1" t="s">
        <v>36</v>
      </c>
      <c r="G163" s="1" t="str">
        <f t="shared" si="6"/>
        <v>A</v>
      </c>
      <c r="H163" s="1">
        <f>IF(Predictions!G163=Fixtures!$L$2,1,0)</f>
        <v>1</v>
      </c>
      <c r="I163" s="1">
        <f>IF(AND(Predictions!C163=Fixtures!$J$2,Predictions!D163=Fixtures!$K$2),1,0)</f>
        <v>0</v>
      </c>
    </row>
    <row r="164" spans="1:9" x14ac:dyDescent="0.25">
      <c r="A164" s="1" t="s">
        <v>136</v>
      </c>
      <c r="B164" s="4">
        <v>35</v>
      </c>
      <c r="C164" s="6">
        <v>1</v>
      </c>
      <c r="D164" s="6">
        <v>1</v>
      </c>
      <c r="E164" s="1" t="s">
        <v>36</v>
      </c>
      <c r="F164" s="1" t="s">
        <v>36</v>
      </c>
      <c r="G164" s="1" t="str">
        <f t="shared" si="6"/>
        <v>D</v>
      </c>
      <c r="H164" s="1">
        <f>IF(Predictions!G164=Fixtures!$L$2,1,0)</f>
        <v>0</v>
      </c>
      <c r="I164" s="1">
        <f>IF(AND(Predictions!C164=Fixtures!$J$2,Predictions!D164=Fixtures!$K$2),1,0)</f>
        <v>0</v>
      </c>
    </row>
    <row r="165" spans="1:9" x14ac:dyDescent="0.25">
      <c r="A165" s="1" t="s">
        <v>136</v>
      </c>
      <c r="B165" s="4">
        <v>36</v>
      </c>
      <c r="C165" s="6">
        <v>1</v>
      </c>
      <c r="D165" s="6">
        <v>2</v>
      </c>
      <c r="E165" s="1" t="s">
        <v>36</v>
      </c>
      <c r="F165" s="1" t="s">
        <v>36</v>
      </c>
      <c r="G165" s="1" t="str">
        <f t="shared" si="6"/>
        <v>A</v>
      </c>
      <c r="H165" s="1">
        <f>IF(Predictions!G165=Fixtures!$L$2,1,0)</f>
        <v>1</v>
      </c>
      <c r="I165" s="1">
        <f>IF(AND(Predictions!C165=Fixtures!$J$2,Predictions!D165=Fixtures!$K$2),1,0)</f>
        <v>0</v>
      </c>
    </row>
    <row r="166" spans="1:9" x14ac:dyDescent="0.25">
      <c r="A166" s="1" t="s">
        <v>136</v>
      </c>
      <c r="B166" s="4">
        <v>37</v>
      </c>
      <c r="C166" s="6">
        <v>3</v>
      </c>
      <c r="D166" s="6">
        <v>1</v>
      </c>
      <c r="E166" s="1" t="s">
        <v>36</v>
      </c>
      <c r="F166" s="1" t="s">
        <v>36</v>
      </c>
      <c r="G166" s="1" t="str">
        <f t="shared" si="6"/>
        <v>H</v>
      </c>
      <c r="H166" s="1">
        <f>IF(Predictions!G166=Fixtures!$L$2,1,0)</f>
        <v>0</v>
      </c>
      <c r="I166" s="1">
        <f>IF(AND(Predictions!C166=Fixtures!$J$2,Predictions!D166=Fixtures!$K$2),1,0)</f>
        <v>0</v>
      </c>
    </row>
    <row r="167" spans="1:9" x14ac:dyDescent="0.25">
      <c r="A167" s="1" t="s">
        <v>136</v>
      </c>
      <c r="B167" s="4">
        <v>38</v>
      </c>
      <c r="C167" s="6">
        <v>2</v>
      </c>
      <c r="D167" s="6">
        <v>2</v>
      </c>
      <c r="E167" s="1" t="s">
        <v>36</v>
      </c>
      <c r="F167" s="1" t="s">
        <v>36</v>
      </c>
      <c r="G167" s="1" t="str">
        <f t="shared" si="6"/>
        <v>D</v>
      </c>
      <c r="H167" s="1">
        <f>IF(Predictions!G167=Fixtures!$L$2,1,0)</f>
        <v>0</v>
      </c>
      <c r="I167" s="1">
        <f>IF(AND(Predictions!C167=Fixtures!$J$2,Predictions!D167=Fixtures!$K$2),1,0)</f>
        <v>0</v>
      </c>
    </row>
    <row r="168" spans="1:9" x14ac:dyDescent="0.25">
      <c r="A168" s="1" t="s">
        <v>136</v>
      </c>
      <c r="B168" s="4">
        <v>39</v>
      </c>
      <c r="C168" s="6">
        <v>3</v>
      </c>
      <c r="D168" s="6">
        <v>3</v>
      </c>
      <c r="E168" s="1" t="s">
        <v>36</v>
      </c>
      <c r="F168" s="1" t="s">
        <v>36</v>
      </c>
      <c r="G168" s="1" t="str">
        <f t="shared" si="6"/>
        <v>D</v>
      </c>
      <c r="H168" s="1">
        <f>IF(Predictions!G168=Fixtures!$L$2,1,0)</f>
        <v>0</v>
      </c>
      <c r="I168" s="1">
        <f>IF(AND(Predictions!C168=Fixtures!$J$2,Predictions!D168=Fixtures!$K$2),1,0)</f>
        <v>0</v>
      </c>
    </row>
    <row r="169" spans="1:9" x14ac:dyDescent="0.25">
      <c r="A169" s="1" t="s">
        <v>136</v>
      </c>
      <c r="B169" s="4">
        <v>40</v>
      </c>
      <c r="C169" s="6">
        <v>2</v>
      </c>
      <c r="D169" s="6">
        <v>1</v>
      </c>
      <c r="E169" s="1" t="s">
        <v>36</v>
      </c>
      <c r="F169" s="1" t="s">
        <v>36</v>
      </c>
      <c r="G169" s="1" t="str">
        <f t="shared" si="6"/>
        <v>H</v>
      </c>
      <c r="H169" s="1">
        <f>IF(Predictions!G169=Fixtures!$L$2,1,0)</f>
        <v>0</v>
      </c>
      <c r="I169" s="1">
        <f>IF(AND(Predictions!C169=Fixtures!$J$2,Predictions!D169=Fixtures!$K$2),1,0)</f>
        <v>0</v>
      </c>
    </row>
    <row r="170" spans="1:9" x14ac:dyDescent="0.25">
      <c r="A170" s="1" t="s">
        <v>136</v>
      </c>
      <c r="B170" s="4">
        <v>41</v>
      </c>
      <c r="C170" s="6">
        <v>1</v>
      </c>
      <c r="D170" s="6">
        <v>0</v>
      </c>
      <c r="E170" s="1" t="s">
        <v>36</v>
      </c>
      <c r="F170" s="1" t="s">
        <v>36</v>
      </c>
      <c r="G170" s="1" t="str">
        <f t="shared" si="6"/>
        <v>H</v>
      </c>
      <c r="H170" s="1">
        <f>IF(Predictions!G170=Fixtures!$L$2,1,0)</f>
        <v>0</v>
      </c>
      <c r="I170" s="1">
        <f>IF(AND(Predictions!C170=Fixtures!$J$2,Predictions!D170=Fixtures!$K$2),1,0)</f>
        <v>0</v>
      </c>
    </row>
    <row r="171" spans="1:9" x14ac:dyDescent="0.25">
      <c r="A171" s="1" t="s">
        <v>136</v>
      </c>
      <c r="B171" s="4">
        <v>42</v>
      </c>
      <c r="C171" s="6">
        <v>1</v>
      </c>
      <c r="D171" s="6">
        <v>1</v>
      </c>
      <c r="E171" s="1" t="s">
        <v>36</v>
      </c>
      <c r="F171" s="1" t="s">
        <v>36</v>
      </c>
      <c r="G171" s="1" t="str">
        <f t="shared" si="6"/>
        <v>D</v>
      </c>
      <c r="H171" s="1">
        <f>IF(Predictions!G171=Fixtures!$L$2,1,0)</f>
        <v>0</v>
      </c>
      <c r="I171" s="1">
        <f>IF(AND(Predictions!C171=Fixtures!$J$2,Predictions!D171=Fixtures!$K$2),1,0)</f>
        <v>0</v>
      </c>
    </row>
    <row r="172" spans="1:9" x14ac:dyDescent="0.25">
      <c r="A172" s="1" t="s">
        <v>136</v>
      </c>
      <c r="B172" s="4">
        <v>43</v>
      </c>
      <c r="C172" s="6">
        <v>1</v>
      </c>
      <c r="D172" s="6">
        <v>1</v>
      </c>
      <c r="E172" s="1" t="s">
        <v>36</v>
      </c>
      <c r="F172" s="1" t="s">
        <v>36</v>
      </c>
      <c r="G172" s="1" t="str">
        <f t="shared" si="6"/>
        <v>D</v>
      </c>
      <c r="H172" s="1">
        <f>IF(Predictions!G172=Fixtures!$L$2,1,0)</f>
        <v>0</v>
      </c>
      <c r="I172" s="1">
        <f>IF(AND(Predictions!C172=Fixtures!$J$2,Predictions!D172=Fixtures!$K$2),1,0)</f>
        <v>0</v>
      </c>
    </row>
    <row r="173" spans="1:9" x14ac:dyDescent="0.25">
      <c r="A173" s="1" t="s">
        <v>136</v>
      </c>
      <c r="B173" s="4">
        <v>44</v>
      </c>
      <c r="C173" s="6">
        <v>1</v>
      </c>
      <c r="D173" s="6">
        <v>0</v>
      </c>
      <c r="E173" s="1" t="s">
        <v>36</v>
      </c>
      <c r="F173" s="1" t="s">
        <v>36</v>
      </c>
      <c r="G173" s="1" t="str">
        <f t="shared" si="6"/>
        <v>H</v>
      </c>
      <c r="H173" s="1">
        <f>IF(Predictions!G173=Fixtures!$L$2,1,0)</f>
        <v>0</v>
      </c>
      <c r="I173" s="1">
        <f>IF(AND(Predictions!C173=Fixtures!$J$2,Predictions!D173=Fixtures!$K$2),1,0)</f>
        <v>0</v>
      </c>
    </row>
    <row r="174" spans="1:9" x14ac:dyDescent="0.25">
      <c r="A174" s="1" t="s">
        <v>136</v>
      </c>
      <c r="B174" s="4">
        <v>45</v>
      </c>
      <c r="C174" s="6">
        <v>1</v>
      </c>
      <c r="D174" s="6">
        <v>1</v>
      </c>
      <c r="E174" s="1" t="s">
        <v>36</v>
      </c>
      <c r="F174" s="1" t="s">
        <v>36</v>
      </c>
      <c r="G174" s="1" t="str">
        <f t="shared" si="6"/>
        <v>D</v>
      </c>
      <c r="H174" s="1">
        <f>IF(Predictions!G174=Fixtures!$L$2,1,0)</f>
        <v>0</v>
      </c>
      <c r="I174" s="1">
        <f>IF(AND(Predictions!C174=Fixtures!$J$2,Predictions!D174=Fixtures!$K$2),1,0)</f>
        <v>0</v>
      </c>
    </row>
    <row r="175" spans="1:9" x14ac:dyDescent="0.25">
      <c r="A175" s="1" t="s">
        <v>136</v>
      </c>
      <c r="B175" s="4">
        <v>46</v>
      </c>
      <c r="C175" s="6">
        <v>1</v>
      </c>
      <c r="D175" s="6">
        <v>1</v>
      </c>
      <c r="E175" s="1" t="s">
        <v>36</v>
      </c>
      <c r="F175" s="1" t="s">
        <v>36</v>
      </c>
      <c r="G175" s="1" t="str">
        <f t="shared" si="6"/>
        <v>D</v>
      </c>
      <c r="H175" s="1">
        <f>IF(Predictions!G175=Fixtures!$L$2,1,0)</f>
        <v>0</v>
      </c>
      <c r="I175" s="1">
        <f>IF(AND(Predictions!C175=Fixtures!$J$2,Predictions!D175=Fixtures!$K$2),1,0)</f>
        <v>0</v>
      </c>
    </row>
    <row r="176" spans="1:9" x14ac:dyDescent="0.25">
      <c r="A176" s="1" t="s">
        <v>136</v>
      </c>
      <c r="B176" s="4">
        <v>47</v>
      </c>
      <c r="C176" s="6">
        <v>0</v>
      </c>
      <c r="D176" s="6">
        <v>0</v>
      </c>
      <c r="E176" s="1" t="s">
        <v>36</v>
      </c>
      <c r="F176" s="1" t="s">
        <v>36</v>
      </c>
      <c r="G176" s="1" t="str">
        <f t="shared" si="6"/>
        <v>D</v>
      </c>
      <c r="H176" s="1">
        <f>IF(Predictions!G176=Fixtures!$L$2,1,0)</f>
        <v>0</v>
      </c>
      <c r="I176" s="1">
        <f>IF(AND(Predictions!C176=Fixtures!$J$2,Predictions!D176=Fixtures!$K$2),1,0)</f>
        <v>0</v>
      </c>
    </row>
    <row r="177" spans="1:9" x14ac:dyDescent="0.25">
      <c r="A177" s="1" t="s">
        <v>136</v>
      </c>
      <c r="B177" s="4">
        <v>48</v>
      </c>
      <c r="C177" s="6">
        <v>0</v>
      </c>
      <c r="D177" s="6">
        <v>1</v>
      </c>
      <c r="E177" s="1" t="s">
        <v>36</v>
      </c>
      <c r="F177" s="1" t="s">
        <v>36</v>
      </c>
      <c r="G177" s="1" t="str">
        <f t="shared" si="6"/>
        <v>A</v>
      </c>
      <c r="H177" s="1">
        <f>IF(Predictions!G177=Fixtures!$L$2,1,0)</f>
        <v>1</v>
      </c>
      <c r="I177" s="1">
        <f>IF(AND(Predictions!C177=Fixtures!$J$2,Predictions!D177=Fixtures!$K$2),1,0)</f>
        <v>0</v>
      </c>
    </row>
    <row r="178" spans="1:9" x14ac:dyDescent="0.25">
      <c r="A178" s="1" t="s">
        <v>136</v>
      </c>
      <c r="B178" s="4">
        <v>49</v>
      </c>
      <c r="C178" s="6">
        <v>0</v>
      </c>
      <c r="D178" s="6">
        <v>0</v>
      </c>
      <c r="E178" s="1" t="s">
        <v>36</v>
      </c>
      <c r="F178" s="1" t="s">
        <v>36</v>
      </c>
      <c r="G178" s="1" t="str">
        <f t="shared" si="6"/>
        <v>D</v>
      </c>
      <c r="H178" s="1">
        <f>IF(Predictions!G178=Fixtures!$L$2,1,0)</f>
        <v>0</v>
      </c>
      <c r="I178" s="1">
        <f>IF(AND(Predictions!C178=Fixtures!$J$2,Predictions!D178=Fixtures!$K$2),1,0)</f>
        <v>0</v>
      </c>
    </row>
    <row r="179" spans="1:9" x14ac:dyDescent="0.25">
      <c r="A179" s="1" t="s">
        <v>136</v>
      </c>
      <c r="B179" s="4">
        <v>50</v>
      </c>
      <c r="C179" s="6">
        <v>0</v>
      </c>
      <c r="D179" s="6">
        <v>0</v>
      </c>
      <c r="E179" s="1" t="s">
        <v>36</v>
      </c>
      <c r="F179" s="1" t="s">
        <v>36</v>
      </c>
      <c r="G179" s="1" t="str">
        <f t="shared" si="6"/>
        <v>D</v>
      </c>
      <c r="H179" s="1">
        <f>IF(Predictions!G179=Fixtures!$L$2,1,0)</f>
        <v>0</v>
      </c>
      <c r="I179" s="1">
        <f>IF(AND(Predictions!C179=Fixtures!$J$2,Predictions!D179=Fixtures!$K$2),1,0)</f>
        <v>0</v>
      </c>
    </row>
    <row r="180" spans="1:9" x14ac:dyDescent="0.25">
      <c r="A180" s="1" t="s">
        <v>136</v>
      </c>
      <c r="B180" s="4">
        <v>51</v>
      </c>
      <c r="C180" s="6">
        <v>1</v>
      </c>
      <c r="D180" s="6">
        <v>1</v>
      </c>
      <c r="E180" s="1" t="s">
        <v>36</v>
      </c>
      <c r="F180" s="1" t="s">
        <v>36</v>
      </c>
      <c r="G180" s="1" t="str">
        <f t="shared" si="6"/>
        <v>D</v>
      </c>
      <c r="H180" s="1">
        <f>IF(Predictions!G180=Fixtures!$L$2,1,0)</f>
        <v>0</v>
      </c>
      <c r="I180" s="1">
        <f>IF(AND(Predictions!C180=Fixtures!$J$2,Predictions!D180=Fixtures!$K$2),1,0)</f>
        <v>0</v>
      </c>
    </row>
    <row r="181" spans="1:9" x14ac:dyDescent="0.25">
      <c r="A181" s="1" t="s">
        <v>136</v>
      </c>
      <c r="B181" s="4">
        <v>52</v>
      </c>
      <c r="C181" s="6">
        <v>1</v>
      </c>
      <c r="D181" s="6">
        <v>1</v>
      </c>
      <c r="E181" s="1" t="s">
        <v>36</v>
      </c>
      <c r="F181" s="1" t="s">
        <v>36</v>
      </c>
      <c r="G181" s="1" t="str">
        <f t="shared" si="6"/>
        <v>D</v>
      </c>
      <c r="H181" s="1">
        <f>IF(Predictions!G181=Fixtures!$L$2,1,0)</f>
        <v>0</v>
      </c>
      <c r="I181" s="1">
        <f>IF(AND(Predictions!C181=Fixtures!$J$2,Predictions!D181=Fixtures!$K$2),1,0)</f>
        <v>0</v>
      </c>
    </row>
    <row r="182" spans="1:9" x14ac:dyDescent="0.25">
      <c r="A182" s="1" t="s">
        <v>136</v>
      </c>
      <c r="B182" s="4">
        <v>53</v>
      </c>
      <c r="C182" s="6">
        <v>1</v>
      </c>
      <c r="D182" s="6">
        <v>2</v>
      </c>
      <c r="E182" s="1" t="s">
        <v>36</v>
      </c>
      <c r="F182" s="1" t="s">
        <v>36</v>
      </c>
      <c r="G182" s="1" t="str">
        <f t="shared" si="6"/>
        <v>A</v>
      </c>
      <c r="H182" s="1">
        <f>IF(Predictions!G182=Fixtures!$L$2,1,0)</f>
        <v>1</v>
      </c>
      <c r="I182" s="1">
        <f>IF(AND(Predictions!C182=Fixtures!$J$2,Predictions!D182=Fixtures!$K$2),1,0)</f>
        <v>0</v>
      </c>
    </row>
    <row r="183" spans="1:9" x14ac:dyDescent="0.25">
      <c r="A183" s="1" t="s">
        <v>136</v>
      </c>
      <c r="B183" s="4">
        <v>54</v>
      </c>
      <c r="C183" s="6">
        <v>1</v>
      </c>
      <c r="D183" s="6">
        <v>1</v>
      </c>
      <c r="E183" s="1" t="s">
        <v>36</v>
      </c>
      <c r="F183" s="1" t="s">
        <v>36</v>
      </c>
      <c r="G183" s="1" t="str">
        <f t="shared" si="6"/>
        <v>D</v>
      </c>
      <c r="H183" s="1">
        <f>IF(Predictions!G183=Fixtures!$L$2,1,0)</f>
        <v>0</v>
      </c>
      <c r="I183" s="1">
        <f>IF(AND(Predictions!C183=Fixtures!$J$2,Predictions!D183=Fixtures!$K$2),1,0)</f>
        <v>0</v>
      </c>
    </row>
    <row r="184" spans="1:9" x14ac:dyDescent="0.25">
      <c r="A184" s="1" t="s">
        <v>136</v>
      </c>
      <c r="B184" s="4">
        <v>55</v>
      </c>
      <c r="C184" s="6">
        <v>1</v>
      </c>
      <c r="D184" s="6">
        <v>1</v>
      </c>
      <c r="E184" s="1" t="s">
        <v>36</v>
      </c>
      <c r="F184" s="1" t="s">
        <v>36</v>
      </c>
      <c r="G184" s="1" t="str">
        <f t="shared" si="6"/>
        <v>D</v>
      </c>
      <c r="H184" s="1">
        <f>IF(Predictions!G184=Fixtures!$L$2,1,0)</f>
        <v>0</v>
      </c>
      <c r="I184" s="1">
        <f>IF(AND(Predictions!C184=Fixtures!$J$2,Predictions!D184=Fixtures!$K$2),1,0)</f>
        <v>0</v>
      </c>
    </row>
    <row r="185" spans="1:9" x14ac:dyDescent="0.25">
      <c r="A185" s="1" t="s">
        <v>136</v>
      </c>
      <c r="B185" s="4">
        <v>56</v>
      </c>
      <c r="C185" s="3">
        <v>2</v>
      </c>
      <c r="D185" s="3">
        <v>3</v>
      </c>
      <c r="E185" s="1" t="s">
        <v>36</v>
      </c>
      <c r="F185" s="1" t="s">
        <v>36</v>
      </c>
      <c r="G185" s="1" t="str">
        <f t="shared" si="6"/>
        <v>A</v>
      </c>
      <c r="H185" s="1">
        <f>IF(Predictions!G185=Fixtures!$L$2,1,0)</f>
        <v>1</v>
      </c>
      <c r="I185" s="1">
        <f>IF(AND(Predictions!C185=Fixtures!$J$2,Predictions!D185=Fixtures!$K$2),1,0)</f>
        <v>0</v>
      </c>
    </row>
    <row r="186" spans="1:9" x14ac:dyDescent="0.25">
      <c r="A186" s="1" t="s">
        <v>136</v>
      </c>
      <c r="B186" s="4">
        <v>57</v>
      </c>
      <c r="C186" s="3">
        <v>2</v>
      </c>
      <c r="D186" s="3">
        <v>2</v>
      </c>
      <c r="E186" s="1" t="s">
        <v>36</v>
      </c>
      <c r="F186" s="1" t="s">
        <v>36</v>
      </c>
      <c r="G186" s="1" t="str">
        <f t="shared" si="6"/>
        <v>D</v>
      </c>
      <c r="H186" s="1">
        <f>IF(Predictions!G186=Fixtures!$L$2,1,0)</f>
        <v>0</v>
      </c>
      <c r="I186" s="1">
        <f>IF(AND(Predictions!C186=Fixtures!$J$2,Predictions!D186=Fixtures!$K$2),1,0)</f>
        <v>0</v>
      </c>
    </row>
    <row r="187" spans="1:9" x14ac:dyDescent="0.25">
      <c r="A187" s="1" t="s">
        <v>136</v>
      </c>
      <c r="B187" s="4">
        <v>58</v>
      </c>
      <c r="C187" s="3">
        <v>2</v>
      </c>
      <c r="D187" s="3">
        <v>1</v>
      </c>
      <c r="E187" s="1" t="s">
        <v>36</v>
      </c>
      <c r="F187" s="1" t="s">
        <v>36</v>
      </c>
      <c r="G187" s="1" t="str">
        <f t="shared" si="6"/>
        <v>H</v>
      </c>
      <c r="H187" s="1">
        <f>IF(Predictions!G187=Fixtures!$L$2,1,0)</f>
        <v>0</v>
      </c>
      <c r="I187" s="1">
        <f>IF(AND(Predictions!C187=Fixtures!$J$2,Predictions!D187=Fixtures!$K$2),1,0)</f>
        <v>0</v>
      </c>
    </row>
    <row r="188" spans="1:9" x14ac:dyDescent="0.25">
      <c r="A188" s="1" t="s">
        <v>136</v>
      </c>
      <c r="B188" s="4">
        <v>59</v>
      </c>
      <c r="C188" s="3">
        <v>2</v>
      </c>
      <c r="D188" s="3">
        <v>2</v>
      </c>
      <c r="E188" s="1" t="s">
        <v>36</v>
      </c>
      <c r="F188" s="1" t="s">
        <v>36</v>
      </c>
      <c r="G188" s="1" t="str">
        <f t="shared" si="6"/>
        <v>D</v>
      </c>
      <c r="H188" s="1">
        <f>IF(Predictions!G188=Fixtures!$L$2,1,0)</f>
        <v>0</v>
      </c>
      <c r="I188" s="1">
        <f>IF(AND(Predictions!C188=Fixtures!$J$2,Predictions!D188=Fixtures!$K$2),1,0)</f>
        <v>0</v>
      </c>
    </row>
    <row r="189" spans="1:9" x14ac:dyDescent="0.25">
      <c r="A189" s="1" t="s">
        <v>136</v>
      </c>
      <c r="B189" s="4">
        <v>60</v>
      </c>
      <c r="C189" s="3">
        <v>1</v>
      </c>
      <c r="D189" s="3">
        <v>0</v>
      </c>
      <c r="E189" s="1" t="s">
        <v>36</v>
      </c>
      <c r="F189" s="1" t="s">
        <v>36</v>
      </c>
      <c r="G189" s="1" t="str">
        <f t="shared" si="6"/>
        <v>H</v>
      </c>
      <c r="H189" s="1">
        <f>IF(Predictions!G189=Fixtures!$L$2,1,0)</f>
        <v>0</v>
      </c>
      <c r="I189" s="1">
        <f>IF(AND(Predictions!C189=Fixtures!$J$2,Predictions!D189=Fixtures!$K$2),1,0)</f>
        <v>0</v>
      </c>
    </row>
    <row r="190" spans="1:9" x14ac:dyDescent="0.25">
      <c r="A190" s="1" t="s">
        <v>136</v>
      </c>
      <c r="B190" s="4">
        <v>61</v>
      </c>
      <c r="C190" s="3">
        <v>1</v>
      </c>
      <c r="D190" s="3">
        <v>2</v>
      </c>
      <c r="E190" s="1" t="s">
        <v>36</v>
      </c>
      <c r="F190" s="1" t="s">
        <v>36</v>
      </c>
      <c r="G190" s="1" t="str">
        <f t="shared" si="6"/>
        <v>A</v>
      </c>
      <c r="H190" s="1">
        <f>IF(Predictions!G190=Fixtures!$L$2,1,0)</f>
        <v>1</v>
      </c>
      <c r="I190" s="1">
        <f>IF(AND(Predictions!C190=Fixtures!$J$2,Predictions!D190=Fixtures!$K$2),1,0)</f>
        <v>0</v>
      </c>
    </row>
    <row r="191" spans="1:9" x14ac:dyDescent="0.25">
      <c r="A191" s="1" t="s">
        <v>136</v>
      </c>
      <c r="B191" s="4">
        <v>62</v>
      </c>
      <c r="C191" s="3">
        <v>2</v>
      </c>
      <c r="D191" s="3">
        <v>1</v>
      </c>
      <c r="E191" s="1" t="s">
        <v>36</v>
      </c>
      <c r="F191" s="1" t="s">
        <v>36</v>
      </c>
      <c r="G191" s="1" t="str">
        <f t="shared" si="6"/>
        <v>H</v>
      </c>
      <c r="H191" s="1">
        <f>IF(Predictions!G191=Fixtures!$L$2,1,0)</f>
        <v>0</v>
      </c>
      <c r="I191" s="1">
        <f>IF(AND(Predictions!C191=Fixtures!$J$2,Predictions!D191=Fixtures!$K$2),1,0)</f>
        <v>0</v>
      </c>
    </row>
    <row r="192" spans="1:9" x14ac:dyDescent="0.25">
      <c r="A192" s="1" t="s">
        <v>136</v>
      </c>
      <c r="B192" s="4">
        <v>63</v>
      </c>
      <c r="C192" s="3">
        <v>2</v>
      </c>
      <c r="D192" s="3">
        <v>1</v>
      </c>
      <c r="E192" s="1" t="s">
        <v>36</v>
      </c>
      <c r="F192" s="1" t="s">
        <v>36</v>
      </c>
      <c r="G192" s="1" t="str">
        <f t="shared" si="6"/>
        <v>H</v>
      </c>
      <c r="H192" s="1">
        <f>IF(Predictions!G192=Fixtures!$L$2,1,0)</f>
        <v>0</v>
      </c>
      <c r="I192" s="1">
        <f>IF(AND(Predictions!C192=Fixtures!$J$2,Predictions!D192=Fixtures!$K$2),1,0)</f>
        <v>0</v>
      </c>
    </row>
    <row r="193" spans="1:9" x14ac:dyDescent="0.25">
      <c r="A193" s="1" t="s">
        <v>136</v>
      </c>
      <c r="B193" s="4">
        <v>64</v>
      </c>
      <c r="C193" s="3">
        <v>1</v>
      </c>
      <c r="D193" s="3">
        <v>2</v>
      </c>
      <c r="E193" s="1" t="s">
        <v>36</v>
      </c>
      <c r="F193" s="1" t="s">
        <v>36</v>
      </c>
      <c r="G193" s="1" t="str">
        <f t="shared" si="6"/>
        <v>A</v>
      </c>
      <c r="H193" s="1">
        <f>IF(Predictions!G193=Fixtures!$L$2,1,0)</f>
        <v>1</v>
      </c>
      <c r="I193" s="1">
        <f>IF(AND(Predictions!C193=Fixtures!$J$2,Predictions!D193=Fixtures!$K$2),1,0)</f>
        <v>0</v>
      </c>
    </row>
    <row r="194" spans="1:9" x14ac:dyDescent="0.25">
      <c r="B194" s="4"/>
      <c r="C194" s="6"/>
      <c r="D194" s="6"/>
    </row>
    <row r="195" spans="1:9" x14ac:dyDescent="0.25">
      <c r="B195" s="4"/>
      <c r="C195" s="6"/>
      <c r="D195" s="6"/>
    </row>
    <row r="196" spans="1:9" x14ac:dyDescent="0.25">
      <c r="B196" s="4"/>
      <c r="C196" s="6"/>
      <c r="D196" s="6"/>
    </row>
    <row r="197" spans="1:9" x14ac:dyDescent="0.25">
      <c r="B197" s="4"/>
      <c r="C197" s="6"/>
      <c r="D197" s="6"/>
    </row>
    <row r="198" spans="1:9" x14ac:dyDescent="0.25">
      <c r="B198" s="4"/>
      <c r="C198" s="6"/>
      <c r="D198" s="6"/>
    </row>
    <row r="199" spans="1:9" x14ac:dyDescent="0.25">
      <c r="B199" s="4"/>
      <c r="C199" s="6"/>
      <c r="D199" s="6"/>
    </row>
    <row r="200" spans="1:9" x14ac:dyDescent="0.25">
      <c r="B200" s="4"/>
      <c r="C200" s="6"/>
      <c r="D200" s="6"/>
    </row>
    <row r="201" spans="1:9" x14ac:dyDescent="0.25">
      <c r="B201" s="4"/>
      <c r="C201" s="6"/>
      <c r="D201" s="6"/>
    </row>
    <row r="202" spans="1:9" x14ac:dyDescent="0.25">
      <c r="B202" s="4"/>
      <c r="C202" s="6"/>
      <c r="D202" s="6"/>
    </row>
    <row r="203" spans="1:9" x14ac:dyDescent="0.25">
      <c r="B203" s="4"/>
      <c r="C203" s="6"/>
      <c r="D203" s="6"/>
    </row>
    <row r="204" spans="1:9" x14ac:dyDescent="0.25">
      <c r="B204" s="4"/>
      <c r="C204" s="6"/>
      <c r="D204" s="6"/>
    </row>
    <row r="205" spans="1:9" x14ac:dyDescent="0.25">
      <c r="B205" s="4"/>
      <c r="C205" s="6"/>
      <c r="D205" s="6"/>
    </row>
    <row r="206" spans="1:9" x14ac:dyDescent="0.25">
      <c r="B206" s="4"/>
      <c r="C206" s="6"/>
      <c r="D206" s="6"/>
    </row>
    <row r="207" spans="1:9" x14ac:dyDescent="0.25">
      <c r="B207" s="4"/>
      <c r="C207" s="6"/>
      <c r="D207" s="6"/>
    </row>
    <row r="208" spans="1:9" x14ac:dyDescent="0.25">
      <c r="B208" s="4"/>
      <c r="C208" s="6"/>
      <c r="D208" s="6"/>
    </row>
    <row r="209" spans="2:4" x14ac:dyDescent="0.25">
      <c r="B209" s="4"/>
      <c r="C209" s="6"/>
      <c r="D209" s="6"/>
    </row>
    <row r="210" spans="2:4" x14ac:dyDescent="0.25">
      <c r="B210" s="4"/>
      <c r="C210" s="6"/>
      <c r="D210" s="6"/>
    </row>
    <row r="211" spans="2:4" x14ac:dyDescent="0.25">
      <c r="B211" s="4"/>
      <c r="C211" s="6"/>
      <c r="D211" s="6"/>
    </row>
    <row r="212" spans="2:4" x14ac:dyDescent="0.25">
      <c r="B212" s="4"/>
      <c r="C212" s="6"/>
      <c r="D212" s="6"/>
    </row>
    <row r="213" spans="2:4" x14ac:dyDescent="0.25">
      <c r="B213" s="4"/>
      <c r="C213" s="3"/>
      <c r="D213" s="3"/>
    </row>
    <row r="214" spans="2:4" x14ac:dyDescent="0.25">
      <c r="B214" s="4"/>
      <c r="C214" s="3"/>
      <c r="D214" s="3"/>
    </row>
    <row r="215" spans="2:4" x14ac:dyDescent="0.25">
      <c r="B215" s="4"/>
      <c r="C215" s="3"/>
      <c r="D215" s="3"/>
    </row>
    <row r="216" spans="2:4" x14ac:dyDescent="0.25">
      <c r="B216" s="4"/>
      <c r="C216" s="3"/>
      <c r="D216" s="3"/>
    </row>
    <row r="217" spans="2:4" x14ac:dyDescent="0.25">
      <c r="B217" s="4"/>
      <c r="C217" s="3"/>
      <c r="D217" s="3"/>
    </row>
    <row r="218" spans="2:4" x14ac:dyDescent="0.25">
      <c r="B218" s="4"/>
      <c r="C218" s="3"/>
      <c r="D218" s="3"/>
    </row>
    <row r="219" spans="2:4" x14ac:dyDescent="0.25">
      <c r="B219" s="4"/>
      <c r="C219" s="3"/>
      <c r="D21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13.85546875" customWidth="1"/>
    <col min="3" max="3" width="12.85546875" customWidth="1"/>
  </cols>
  <sheetData>
    <row r="1" spans="1:3" x14ac:dyDescent="0.25">
      <c r="A1" s="2" t="s">
        <v>147</v>
      </c>
      <c r="B1" s="2" t="s">
        <v>148</v>
      </c>
      <c r="C1" s="2" t="s">
        <v>149</v>
      </c>
    </row>
    <row r="2" spans="1:3" x14ac:dyDescent="0.25">
      <c r="A2" t="s">
        <v>43</v>
      </c>
      <c r="B2" t="s">
        <v>150</v>
      </c>
      <c r="C2">
        <v>8</v>
      </c>
    </row>
    <row r="3" spans="1:3" x14ac:dyDescent="0.25">
      <c r="A3" t="s">
        <v>135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5"/>
  <sheetViews>
    <sheetView workbookViewId="0">
      <selection activeCell="H20" sqref="H20"/>
    </sheetView>
  </sheetViews>
  <sheetFormatPr defaultRowHeight="15" x14ac:dyDescent="0.25"/>
  <cols>
    <col min="1" max="2" width="9.140625" style="4"/>
    <col min="3" max="4" width="11.140625" style="1" customWidth="1"/>
    <col min="5" max="5" width="9.140625" style="1"/>
    <col min="6" max="16384" width="9.140625" style="9"/>
  </cols>
  <sheetData>
    <row r="1" spans="1:5" s="15" customFormat="1" x14ac:dyDescent="0.25">
      <c r="A1" s="10" t="s">
        <v>21</v>
      </c>
      <c r="B1" s="14" t="s">
        <v>39</v>
      </c>
      <c r="C1" s="13" t="s">
        <v>144</v>
      </c>
      <c r="D1" s="13" t="s">
        <v>145</v>
      </c>
      <c r="E1" s="14" t="s">
        <v>139</v>
      </c>
    </row>
    <row r="2" spans="1:5" x14ac:dyDescent="0.25">
      <c r="A2" s="4">
        <v>1</v>
      </c>
      <c r="B2" s="4" t="s">
        <v>15</v>
      </c>
      <c r="C2" s="6">
        <v>1</v>
      </c>
      <c r="D2" s="6">
        <v>1</v>
      </c>
      <c r="E2" s="4" t="str">
        <f t="shared" ref="E2:E65" si="0">IF(AND(ISBLANK(C2),ISBLANK(D2)),"NPY",IF(C2&gt;D2,"H",IF(C2=D2,"D",IF(C2&lt;D2,"A"))))</f>
        <v>D</v>
      </c>
    </row>
    <row r="3" spans="1:5" x14ac:dyDescent="0.25">
      <c r="A3" s="4">
        <v>2</v>
      </c>
      <c r="B3" s="4" t="s">
        <v>15</v>
      </c>
      <c r="C3" s="6">
        <v>4</v>
      </c>
      <c r="D3" s="6">
        <v>1</v>
      </c>
      <c r="E3" s="4" t="str">
        <f t="shared" si="0"/>
        <v>H</v>
      </c>
    </row>
    <row r="4" spans="1:5" x14ac:dyDescent="0.25">
      <c r="A4" s="4">
        <v>3</v>
      </c>
      <c r="B4" s="4" t="s">
        <v>16</v>
      </c>
      <c r="C4" s="6">
        <v>0</v>
      </c>
      <c r="D4" s="6">
        <v>1</v>
      </c>
      <c r="E4" s="4" t="str">
        <f t="shared" si="0"/>
        <v>A</v>
      </c>
    </row>
    <row r="5" spans="1:5" x14ac:dyDescent="0.25">
      <c r="A5" s="4">
        <v>4</v>
      </c>
      <c r="B5" s="4" t="s">
        <v>16</v>
      </c>
      <c r="C5" s="6">
        <v>1</v>
      </c>
      <c r="D5" s="6">
        <v>0</v>
      </c>
      <c r="E5" s="4" t="str">
        <f t="shared" si="0"/>
        <v>H</v>
      </c>
    </row>
    <row r="6" spans="1:5" x14ac:dyDescent="0.25">
      <c r="A6" s="4">
        <v>5</v>
      </c>
      <c r="B6" s="4" t="s">
        <v>17</v>
      </c>
      <c r="C6" s="6">
        <v>1</v>
      </c>
      <c r="D6" s="6">
        <v>1</v>
      </c>
      <c r="E6" s="4" t="str">
        <f t="shared" si="0"/>
        <v>D</v>
      </c>
    </row>
    <row r="7" spans="1:5" x14ac:dyDescent="0.25">
      <c r="A7" s="4">
        <v>6</v>
      </c>
      <c r="B7" s="4" t="s">
        <v>17</v>
      </c>
      <c r="C7" s="6">
        <v>1</v>
      </c>
      <c r="D7" s="6">
        <v>3</v>
      </c>
      <c r="E7" s="4" t="str">
        <f t="shared" si="0"/>
        <v>A</v>
      </c>
    </row>
    <row r="8" spans="1:5" x14ac:dyDescent="0.25">
      <c r="A8" s="4">
        <v>7</v>
      </c>
      <c r="B8" s="4" t="s">
        <v>18</v>
      </c>
      <c r="C8" s="6">
        <v>1</v>
      </c>
      <c r="D8" s="6">
        <v>1</v>
      </c>
      <c r="E8" s="4" t="str">
        <f t="shared" si="0"/>
        <v>D</v>
      </c>
    </row>
    <row r="9" spans="1:5" x14ac:dyDescent="0.25">
      <c r="A9" s="4">
        <v>8</v>
      </c>
      <c r="B9" s="4" t="s">
        <v>18</v>
      </c>
      <c r="C9" s="6">
        <v>2</v>
      </c>
      <c r="D9" s="6">
        <v>1</v>
      </c>
      <c r="E9" s="4" t="str">
        <f t="shared" si="0"/>
        <v>H</v>
      </c>
    </row>
    <row r="10" spans="1:5" x14ac:dyDescent="0.25">
      <c r="A10" s="4">
        <v>9</v>
      </c>
      <c r="B10" s="4" t="s">
        <v>32</v>
      </c>
      <c r="C10" s="6">
        <v>1</v>
      </c>
      <c r="D10" s="6">
        <v>2</v>
      </c>
      <c r="E10" s="4" t="str">
        <f t="shared" si="0"/>
        <v>A</v>
      </c>
    </row>
    <row r="11" spans="1:5" x14ac:dyDescent="0.25">
      <c r="A11" s="4">
        <v>10</v>
      </c>
      <c r="B11" s="4" t="s">
        <v>32</v>
      </c>
      <c r="C11" s="6">
        <v>1</v>
      </c>
      <c r="D11" s="6">
        <v>1</v>
      </c>
      <c r="E11" s="4" t="str">
        <f t="shared" si="0"/>
        <v>D</v>
      </c>
    </row>
    <row r="12" spans="1:5" x14ac:dyDescent="0.25">
      <c r="A12" s="4">
        <v>11</v>
      </c>
      <c r="B12" s="4" t="s">
        <v>25</v>
      </c>
      <c r="C12" s="6">
        <v>2</v>
      </c>
      <c r="D12" s="6">
        <v>3</v>
      </c>
      <c r="E12" s="4" t="str">
        <f t="shared" si="0"/>
        <v>A</v>
      </c>
    </row>
    <row r="13" spans="1:5" x14ac:dyDescent="0.25">
      <c r="A13" s="4">
        <v>12</v>
      </c>
      <c r="B13" s="4" t="s">
        <v>25</v>
      </c>
      <c r="C13" s="6">
        <v>1</v>
      </c>
      <c r="D13" s="6">
        <v>2</v>
      </c>
      <c r="E13" s="4" t="str">
        <f t="shared" si="0"/>
        <v>A</v>
      </c>
    </row>
    <row r="14" spans="1:5" x14ac:dyDescent="0.25">
      <c r="A14" s="4">
        <v>13</v>
      </c>
      <c r="B14" s="4" t="s">
        <v>51</v>
      </c>
      <c r="C14" s="6">
        <v>1</v>
      </c>
      <c r="D14" s="6">
        <v>1</v>
      </c>
      <c r="E14" s="4" t="str">
        <f t="shared" si="0"/>
        <v>D</v>
      </c>
    </row>
    <row r="15" spans="1:5" x14ac:dyDescent="0.25">
      <c r="A15" s="4">
        <v>14</v>
      </c>
      <c r="B15" s="4" t="s">
        <v>51</v>
      </c>
      <c r="C15" s="6">
        <v>4</v>
      </c>
      <c r="D15" s="6">
        <v>0</v>
      </c>
      <c r="E15" s="4" t="str">
        <f t="shared" si="0"/>
        <v>H</v>
      </c>
    </row>
    <row r="16" spans="1:5" x14ac:dyDescent="0.25">
      <c r="A16" s="4">
        <v>15</v>
      </c>
      <c r="B16" s="4" t="s">
        <v>28</v>
      </c>
      <c r="C16" s="6">
        <v>2</v>
      </c>
      <c r="D16" s="6">
        <v>3</v>
      </c>
      <c r="E16" s="4" t="str">
        <f t="shared" si="0"/>
        <v>A</v>
      </c>
    </row>
    <row r="17" spans="1:5" x14ac:dyDescent="0.25">
      <c r="A17" s="4">
        <v>16</v>
      </c>
      <c r="B17" s="4" t="s">
        <v>28</v>
      </c>
      <c r="C17" s="6">
        <v>0</v>
      </c>
      <c r="D17" s="6">
        <v>2</v>
      </c>
      <c r="E17" s="4" t="str">
        <f t="shared" si="0"/>
        <v>A</v>
      </c>
    </row>
    <row r="18" spans="1:5" x14ac:dyDescent="0.25">
      <c r="A18" s="4">
        <v>17</v>
      </c>
      <c r="B18" s="4" t="s">
        <v>15</v>
      </c>
      <c r="C18" s="6">
        <v>1</v>
      </c>
      <c r="D18" s="6">
        <v>0</v>
      </c>
      <c r="E18" s="4" t="str">
        <f t="shared" si="0"/>
        <v>H</v>
      </c>
    </row>
    <row r="19" spans="1:5" x14ac:dyDescent="0.25">
      <c r="A19" s="4">
        <v>18</v>
      </c>
      <c r="B19" s="4" t="s">
        <v>15</v>
      </c>
      <c r="C19" s="6">
        <v>1</v>
      </c>
      <c r="D19" s="6">
        <v>0</v>
      </c>
      <c r="E19" s="4" t="str">
        <f t="shared" si="0"/>
        <v>H</v>
      </c>
    </row>
    <row r="20" spans="1:5" x14ac:dyDescent="0.25">
      <c r="A20" s="4">
        <v>19</v>
      </c>
      <c r="B20" s="4" t="s">
        <v>16</v>
      </c>
      <c r="C20" s="6">
        <v>2</v>
      </c>
      <c r="D20" s="6">
        <v>1</v>
      </c>
      <c r="E20" s="4" t="str">
        <f t="shared" si="0"/>
        <v>H</v>
      </c>
    </row>
    <row r="21" spans="1:5" x14ac:dyDescent="0.25">
      <c r="A21" s="4">
        <v>20</v>
      </c>
      <c r="B21" s="4" t="s">
        <v>16</v>
      </c>
      <c r="C21" s="6">
        <v>1</v>
      </c>
      <c r="D21" s="6">
        <v>2</v>
      </c>
      <c r="E21" s="4" t="str">
        <f t="shared" si="0"/>
        <v>A</v>
      </c>
    </row>
    <row r="22" spans="1:5" x14ac:dyDescent="0.25">
      <c r="A22" s="4">
        <v>21</v>
      </c>
      <c r="B22" s="4" t="s">
        <v>17</v>
      </c>
      <c r="C22" s="6">
        <v>0</v>
      </c>
      <c r="D22" s="6">
        <v>1</v>
      </c>
      <c r="E22" s="4" t="str">
        <f t="shared" si="0"/>
        <v>A</v>
      </c>
    </row>
    <row r="23" spans="1:5" x14ac:dyDescent="0.25">
      <c r="A23" s="4">
        <v>22</v>
      </c>
      <c r="B23" s="4" t="s">
        <v>17</v>
      </c>
      <c r="C23" s="6">
        <v>2</v>
      </c>
      <c r="D23" s="6">
        <v>0</v>
      </c>
      <c r="E23" s="4" t="str">
        <f t="shared" si="0"/>
        <v>H</v>
      </c>
    </row>
    <row r="24" spans="1:5" x14ac:dyDescent="0.25">
      <c r="A24" s="4">
        <v>23</v>
      </c>
      <c r="B24" s="4" t="s">
        <v>18</v>
      </c>
      <c r="C24" s="6">
        <v>1</v>
      </c>
      <c r="D24" s="6">
        <v>0</v>
      </c>
      <c r="E24" s="4" t="str">
        <f t="shared" si="0"/>
        <v>H</v>
      </c>
    </row>
    <row r="25" spans="1:5" x14ac:dyDescent="0.25">
      <c r="A25" s="4">
        <v>24</v>
      </c>
      <c r="B25" s="4" t="s">
        <v>18</v>
      </c>
      <c r="C25" s="6">
        <v>2</v>
      </c>
      <c r="D25" s="6">
        <v>0</v>
      </c>
      <c r="E25" s="4" t="str">
        <f t="shared" si="0"/>
        <v>H</v>
      </c>
    </row>
    <row r="26" spans="1:5" x14ac:dyDescent="0.25">
      <c r="A26" s="4">
        <v>25</v>
      </c>
      <c r="B26" s="4" t="s">
        <v>32</v>
      </c>
      <c r="C26" s="6">
        <v>0</v>
      </c>
      <c r="D26" s="6">
        <v>1</v>
      </c>
      <c r="E26" s="4" t="str">
        <f t="shared" si="0"/>
        <v>A</v>
      </c>
    </row>
    <row r="27" spans="1:5" x14ac:dyDescent="0.25">
      <c r="A27" s="4">
        <v>26</v>
      </c>
      <c r="B27" s="4" t="s">
        <v>32</v>
      </c>
      <c r="C27" s="6">
        <v>4</v>
      </c>
      <c r="D27" s="6">
        <v>2</v>
      </c>
      <c r="E27" s="4" t="str">
        <f t="shared" si="0"/>
        <v>H</v>
      </c>
    </row>
    <row r="28" spans="1:5" x14ac:dyDescent="0.25">
      <c r="A28" s="4">
        <v>27</v>
      </c>
      <c r="B28" s="4" t="s">
        <v>25</v>
      </c>
      <c r="C28" s="6">
        <v>2</v>
      </c>
      <c r="D28" s="6">
        <v>0</v>
      </c>
      <c r="E28" s="4" t="str">
        <f t="shared" si="0"/>
        <v>H</v>
      </c>
    </row>
    <row r="29" spans="1:5" x14ac:dyDescent="0.25">
      <c r="A29" s="4">
        <v>28</v>
      </c>
      <c r="B29" s="4" t="s">
        <v>25</v>
      </c>
      <c r="C29" s="6">
        <v>2</v>
      </c>
      <c r="D29" s="6">
        <v>4</v>
      </c>
      <c r="E29" s="4" t="str">
        <f t="shared" si="0"/>
        <v>A</v>
      </c>
    </row>
    <row r="30" spans="1:5" x14ac:dyDescent="0.25">
      <c r="A30" s="4">
        <v>29</v>
      </c>
      <c r="B30" s="4" t="s">
        <v>51</v>
      </c>
      <c r="C30" s="6">
        <v>2</v>
      </c>
      <c r="D30" s="6">
        <v>4</v>
      </c>
      <c r="E30" s="4" t="str">
        <f t="shared" si="0"/>
        <v>A</v>
      </c>
    </row>
    <row r="31" spans="1:5" x14ac:dyDescent="0.25">
      <c r="A31" s="4">
        <v>30</v>
      </c>
      <c r="B31" s="4" t="s">
        <v>51</v>
      </c>
      <c r="C31" s="6">
        <v>1</v>
      </c>
      <c r="D31" s="6">
        <v>2</v>
      </c>
      <c r="E31" s="4" t="str">
        <f t="shared" si="0"/>
        <v>A</v>
      </c>
    </row>
    <row r="32" spans="1:5" x14ac:dyDescent="0.25">
      <c r="A32" s="4">
        <v>31</v>
      </c>
      <c r="B32" s="4" t="s">
        <v>28</v>
      </c>
      <c r="C32" s="6">
        <v>4</v>
      </c>
      <c r="D32" s="6">
        <v>0</v>
      </c>
      <c r="E32" s="4" t="str">
        <f t="shared" si="0"/>
        <v>H</v>
      </c>
    </row>
    <row r="33" spans="1:5" x14ac:dyDescent="0.25">
      <c r="A33" s="4">
        <v>32</v>
      </c>
      <c r="B33" s="4" t="s">
        <v>28</v>
      </c>
      <c r="C33" s="6">
        <v>1</v>
      </c>
      <c r="D33" s="6">
        <v>1</v>
      </c>
      <c r="E33" s="4" t="str">
        <f t="shared" si="0"/>
        <v>D</v>
      </c>
    </row>
    <row r="34" spans="1:5" x14ac:dyDescent="0.25">
      <c r="A34" s="4">
        <v>33</v>
      </c>
      <c r="B34" s="4" t="s">
        <v>15</v>
      </c>
      <c r="C34" s="6">
        <v>4</v>
      </c>
      <c r="D34" s="6">
        <v>1</v>
      </c>
      <c r="E34" s="4" t="str">
        <f t="shared" si="0"/>
        <v>H</v>
      </c>
    </row>
    <row r="35" spans="1:5" x14ac:dyDescent="0.25">
      <c r="A35" s="4">
        <v>34</v>
      </c>
      <c r="B35" s="4" t="s">
        <v>15</v>
      </c>
      <c r="C35" s="6">
        <v>0</v>
      </c>
      <c r="D35" s="6">
        <v>1</v>
      </c>
      <c r="E35" s="4" t="str">
        <f t="shared" si="0"/>
        <v>A</v>
      </c>
    </row>
    <row r="36" spans="1:5" x14ac:dyDescent="0.25">
      <c r="A36" s="4">
        <v>35</v>
      </c>
      <c r="B36" s="4" t="s">
        <v>16</v>
      </c>
      <c r="C36" s="6">
        <v>1</v>
      </c>
      <c r="D36" s="6">
        <v>0</v>
      </c>
      <c r="E36" s="4" t="str">
        <f t="shared" si="0"/>
        <v>H</v>
      </c>
    </row>
    <row r="37" spans="1:5" x14ac:dyDescent="0.25">
      <c r="A37" s="4">
        <v>36</v>
      </c>
      <c r="B37" s="4" t="s">
        <v>16</v>
      </c>
      <c r="C37" s="6">
        <v>1</v>
      </c>
      <c r="D37" s="6">
        <v>1</v>
      </c>
      <c r="E37" s="4" t="str">
        <f t="shared" si="0"/>
        <v>D</v>
      </c>
    </row>
    <row r="38" spans="1:5" x14ac:dyDescent="0.25">
      <c r="A38" s="4">
        <v>37</v>
      </c>
      <c r="B38" s="4" t="s">
        <v>17</v>
      </c>
      <c r="C38" s="6">
        <v>1</v>
      </c>
      <c r="D38" s="6">
        <v>3</v>
      </c>
      <c r="E38" s="4" t="str">
        <f t="shared" si="0"/>
        <v>A</v>
      </c>
    </row>
    <row r="39" spans="1:5" x14ac:dyDescent="0.25">
      <c r="A39" s="4">
        <v>38</v>
      </c>
      <c r="B39" s="4" t="s">
        <v>17</v>
      </c>
      <c r="C39" s="6">
        <v>1</v>
      </c>
      <c r="D39" s="6">
        <v>1</v>
      </c>
      <c r="E39" s="4" t="str">
        <f t="shared" si="0"/>
        <v>D</v>
      </c>
    </row>
    <row r="40" spans="1:5" x14ac:dyDescent="0.25">
      <c r="A40" s="4">
        <v>39</v>
      </c>
      <c r="B40" s="4" t="s">
        <v>18</v>
      </c>
      <c r="C40" s="6">
        <v>2</v>
      </c>
      <c r="D40" s="6">
        <v>1</v>
      </c>
      <c r="E40" s="4" t="str">
        <f t="shared" si="0"/>
        <v>H</v>
      </c>
    </row>
    <row r="41" spans="1:5" x14ac:dyDescent="0.25">
      <c r="A41" s="4">
        <v>40</v>
      </c>
      <c r="B41" s="4" t="s">
        <v>18</v>
      </c>
      <c r="C41" s="6">
        <v>1</v>
      </c>
      <c r="D41" s="6">
        <v>2</v>
      </c>
      <c r="E41" s="4" t="str">
        <f t="shared" si="0"/>
        <v>A</v>
      </c>
    </row>
    <row r="42" spans="1:5" x14ac:dyDescent="0.25">
      <c r="A42" s="4">
        <v>41</v>
      </c>
      <c r="B42" s="4" t="s">
        <v>32</v>
      </c>
      <c r="C42" s="6">
        <v>1</v>
      </c>
      <c r="D42" s="6">
        <v>1</v>
      </c>
      <c r="E42" s="4" t="str">
        <f t="shared" si="0"/>
        <v>D</v>
      </c>
    </row>
    <row r="43" spans="1:5" x14ac:dyDescent="0.25">
      <c r="A43" s="4">
        <v>42</v>
      </c>
      <c r="B43" s="4" t="s">
        <v>32</v>
      </c>
      <c r="C43" s="6">
        <v>2</v>
      </c>
      <c r="D43" s="6">
        <v>3</v>
      </c>
      <c r="E43" s="4" t="str">
        <f t="shared" si="0"/>
        <v>A</v>
      </c>
    </row>
    <row r="44" spans="1:5" x14ac:dyDescent="0.25">
      <c r="A44" s="4">
        <v>43</v>
      </c>
      <c r="B44" s="4" t="s">
        <v>25</v>
      </c>
      <c r="C44" s="6">
        <v>1</v>
      </c>
      <c r="D44" s="6">
        <v>2</v>
      </c>
      <c r="E44" s="4" t="str">
        <f t="shared" si="0"/>
        <v>A</v>
      </c>
    </row>
    <row r="45" spans="1:5" x14ac:dyDescent="0.25">
      <c r="A45" s="4">
        <v>44</v>
      </c>
      <c r="B45" s="4" t="s">
        <v>25</v>
      </c>
      <c r="C45" s="6">
        <v>1</v>
      </c>
      <c r="D45" s="6">
        <v>1</v>
      </c>
      <c r="E45" s="4" t="str">
        <f t="shared" si="0"/>
        <v>D</v>
      </c>
    </row>
    <row r="46" spans="1:5" x14ac:dyDescent="0.25">
      <c r="A46" s="4">
        <v>45</v>
      </c>
      <c r="B46" s="4" t="s">
        <v>51</v>
      </c>
      <c r="C46" s="6">
        <v>4</v>
      </c>
      <c r="D46" s="6">
        <v>0</v>
      </c>
      <c r="E46" s="4" t="str">
        <f t="shared" si="0"/>
        <v>H</v>
      </c>
    </row>
    <row r="47" spans="1:5" x14ac:dyDescent="0.25">
      <c r="A47" s="4">
        <v>46</v>
      </c>
      <c r="B47" s="4" t="s">
        <v>51</v>
      </c>
      <c r="C47" s="6">
        <v>2</v>
      </c>
      <c r="D47" s="6">
        <v>3</v>
      </c>
      <c r="E47" s="4" t="str">
        <f t="shared" si="0"/>
        <v>A</v>
      </c>
    </row>
    <row r="48" spans="1:5" x14ac:dyDescent="0.25">
      <c r="A48" s="4">
        <v>47</v>
      </c>
      <c r="B48" s="4" t="s">
        <v>28</v>
      </c>
      <c r="C48" s="6">
        <v>0</v>
      </c>
      <c r="D48" s="6">
        <v>2</v>
      </c>
      <c r="E48" s="4" t="str">
        <f t="shared" si="0"/>
        <v>A</v>
      </c>
    </row>
    <row r="49" spans="1:5" x14ac:dyDescent="0.25">
      <c r="A49" s="4">
        <v>48</v>
      </c>
      <c r="B49" s="4" t="s">
        <v>28</v>
      </c>
      <c r="C49" s="6">
        <v>1</v>
      </c>
      <c r="D49" s="6">
        <v>0</v>
      </c>
      <c r="E49" s="4" t="str">
        <f t="shared" si="0"/>
        <v>H</v>
      </c>
    </row>
    <row r="50" spans="1:5" x14ac:dyDescent="0.25">
      <c r="A50" s="4">
        <v>49</v>
      </c>
      <c r="B50" s="4" t="s">
        <v>64</v>
      </c>
      <c r="C50" s="6">
        <v>1</v>
      </c>
      <c r="D50" s="6">
        <v>0</v>
      </c>
      <c r="E50" s="4" t="str">
        <f t="shared" si="0"/>
        <v>H</v>
      </c>
    </row>
    <row r="51" spans="1:5" x14ac:dyDescent="0.25">
      <c r="A51" s="4">
        <v>50</v>
      </c>
      <c r="B51" s="4" t="s">
        <v>64</v>
      </c>
      <c r="C51" s="6">
        <v>2</v>
      </c>
      <c r="D51" s="6">
        <v>1</v>
      </c>
      <c r="E51" s="4" t="str">
        <f t="shared" si="0"/>
        <v>H</v>
      </c>
    </row>
    <row r="52" spans="1:5" x14ac:dyDescent="0.25">
      <c r="A52" s="4">
        <v>51</v>
      </c>
      <c r="B52" s="4" t="s">
        <v>64</v>
      </c>
      <c r="C52" s="6">
        <v>1</v>
      </c>
      <c r="D52" s="6">
        <v>2</v>
      </c>
      <c r="E52" s="4" t="str">
        <f t="shared" si="0"/>
        <v>A</v>
      </c>
    </row>
    <row r="53" spans="1:5" x14ac:dyDescent="0.25">
      <c r="A53" s="4">
        <v>52</v>
      </c>
      <c r="B53" s="4" t="s">
        <v>64</v>
      </c>
      <c r="C53" s="6">
        <v>0</v>
      </c>
      <c r="D53" s="6">
        <v>1</v>
      </c>
      <c r="E53" s="4" t="str">
        <f t="shared" si="0"/>
        <v>A</v>
      </c>
    </row>
    <row r="54" spans="1:5" x14ac:dyDescent="0.25">
      <c r="A54" s="4">
        <v>53</v>
      </c>
      <c r="B54" s="4" t="s">
        <v>64</v>
      </c>
      <c r="C54" s="6">
        <v>2</v>
      </c>
      <c r="D54" s="6">
        <v>0</v>
      </c>
      <c r="E54" s="4" t="str">
        <f t="shared" si="0"/>
        <v>H</v>
      </c>
    </row>
    <row r="55" spans="1:5" x14ac:dyDescent="0.25">
      <c r="A55" s="4">
        <v>54</v>
      </c>
      <c r="B55" s="4" t="s">
        <v>64</v>
      </c>
      <c r="C55" s="6">
        <v>1</v>
      </c>
      <c r="D55" s="6">
        <v>0</v>
      </c>
      <c r="E55" s="4" t="str">
        <f t="shared" si="0"/>
        <v>H</v>
      </c>
    </row>
    <row r="56" spans="1:5" x14ac:dyDescent="0.25">
      <c r="A56" s="4">
        <v>55</v>
      </c>
      <c r="B56" s="4" t="s">
        <v>64</v>
      </c>
      <c r="C56" s="6">
        <v>2</v>
      </c>
      <c r="D56" s="6">
        <v>0</v>
      </c>
      <c r="E56" s="4" t="str">
        <f t="shared" si="0"/>
        <v>H</v>
      </c>
    </row>
    <row r="57" spans="1:5" x14ac:dyDescent="0.25">
      <c r="A57" s="4">
        <v>56</v>
      </c>
      <c r="B57" s="4" t="s">
        <v>64</v>
      </c>
      <c r="C57" s="6">
        <v>0</v>
      </c>
      <c r="D57" s="6">
        <v>1</v>
      </c>
      <c r="E57" s="4" t="str">
        <f t="shared" si="0"/>
        <v>A</v>
      </c>
    </row>
    <row r="58" spans="1:5" x14ac:dyDescent="0.25">
      <c r="A58" s="4">
        <v>57</v>
      </c>
      <c r="B58" s="4" t="s">
        <v>23</v>
      </c>
      <c r="C58" s="6">
        <v>4</v>
      </c>
      <c r="D58" s="6">
        <v>2</v>
      </c>
      <c r="E58" s="4" t="str">
        <f t="shared" si="0"/>
        <v>H</v>
      </c>
    </row>
    <row r="59" spans="1:5" x14ac:dyDescent="0.25">
      <c r="A59" s="4">
        <v>58</v>
      </c>
      <c r="B59" s="4" t="s">
        <v>23</v>
      </c>
      <c r="C59" s="6">
        <v>2</v>
      </c>
      <c r="D59" s="6">
        <v>0</v>
      </c>
      <c r="E59" s="4" t="str">
        <f t="shared" si="0"/>
        <v>H</v>
      </c>
    </row>
    <row r="60" spans="1:5" x14ac:dyDescent="0.25">
      <c r="A60" s="4">
        <v>59</v>
      </c>
      <c r="B60" s="4" t="s">
        <v>23</v>
      </c>
      <c r="C60" s="6">
        <v>2</v>
      </c>
      <c r="D60" s="6">
        <v>4</v>
      </c>
      <c r="E60" s="4" t="str">
        <f t="shared" si="0"/>
        <v>A</v>
      </c>
    </row>
    <row r="61" spans="1:5" x14ac:dyDescent="0.25">
      <c r="A61" s="4">
        <v>60</v>
      </c>
      <c r="B61" s="4" t="s">
        <v>23</v>
      </c>
      <c r="C61" s="6">
        <v>2</v>
      </c>
      <c r="D61" s="6">
        <v>4</v>
      </c>
      <c r="E61" s="4" t="str">
        <f t="shared" si="0"/>
        <v>A</v>
      </c>
    </row>
    <row r="62" spans="1:5" x14ac:dyDescent="0.25">
      <c r="A62" s="4">
        <v>61</v>
      </c>
      <c r="B62" s="4" t="s">
        <v>24</v>
      </c>
      <c r="C62" s="6">
        <v>1</v>
      </c>
      <c r="D62" s="6">
        <v>2</v>
      </c>
      <c r="E62" s="4" t="str">
        <f t="shared" si="0"/>
        <v>A</v>
      </c>
    </row>
    <row r="63" spans="1:5" x14ac:dyDescent="0.25">
      <c r="A63" s="4">
        <v>62</v>
      </c>
      <c r="B63" s="4" t="s">
        <v>24</v>
      </c>
      <c r="C63" s="6">
        <v>4</v>
      </c>
      <c r="D63" s="6">
        <v>0</v>
      </c>
      <c r="E63" s="4" t="str">
        <f t="shared" si="0"/>
        <v>H</v>
      </c>
    </row>
    <row r="64" spans="1:5" x14ac:dyDescent="0.25">
      <c r="A64" s="4">
        <v>63</v>
      </c>
      <c r="B64" s="4" t="s">
        <v>34</v>
      </c>
      <c r="C64" s="1">
        <v>3</v>
      </c>
      <c r="D64" s="1">
        <v>3</v>
      </c>
      <c r="E64" s="4" t="str">
        <f t="shared" si="0"/>
        <v>D</v>
      </c>
    </row>
    <row r="65" spans="1:5" x14ac:dyDescent="0.25">
      <c r="A65" s="4">
        <v>64</v>
      </c>
      <c r="B65" s="4" t="s">
        <v>25</v>
      </c>
      <c r="C65" s="1">
        <v>2</v>
      </c>
      <c r="D65" s="1">
        <v>4</v>
      </c>
      <c r="E65" s="4" t="str">
        <f t="shared" si="0"/>
        <v>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5"/>
  <sheetViews>
    <sheetView topLeftCell="A25" workbookViewId="0">
      <selection activeCell="I65" sqref="I65"/>
    </sheetView>
  </sheetViews>
  <sheetFormatPr defaultRowHeight="12" x14ac:dyDescent="0.2"/>
  <cols>
    <col min="1" max="2" width="9.140625" style="4"/>
    <col min="3" max="3" width="8.5703125" style="4" customWidth="1"/>
    <col min="4" max="4" width="8.5703125" style="29" customWidth="1"/>
    <col min="5" max="5" width="12.5703125" style="8" customWidth="1"/>
    <col min="6" max="6" width="9.140625" style="22"/>
    <col min="7" max="7" width="19.5703125" style="26" customWidth="1"/>
    <col min="8" max="8" width="3.85546875" style="4" customWidth="1"/>
    <col min="9" max="9" width="27.42578125" style="21" customWidth="1"/>
    <col min="10" max="10" width="11" style="7" customWidth="1"/>
    <col min="11" max="11" width="12" style="7" customWidth="1"/>
    <col min="12" max="12" width="10.85546875" style="7" customWidth="1"/>
    <col min="13" max="16384" width="9.140625" style="7"/>
  </cols>
  <sheetData>
    <row r="1" spans="1:12" s="16" customFormat="1" ht="12" customHeight="1" x14ac:dyDescent="0.2">
      <c r="A1" s="10" t="s">
        <v>21</v>
      </c>
      <c r="B1" s="14" t="s">
        <v>39</v>
      </c>
      <c r="C1" s="14" t="s">
        <v>40</v>
      </c>
      <c r="D1" s="27" t="s">
        <v>46</v>
      </c>
      <c r="E1" s="11" t="s">
        <v>0</v>
      </c>
      <c r="F1" s="12" t="s">
        <v>1</v>
      </c>
      <c r="G1" s="23" t="s">
        <v>19</v>
      </c>
      <c r="H1" s="13" t="s">
        <v>134</v>
      </c>
      <c r="I1" s="18" t="s">
        <v>20</v>
      </c>
      <c r="J1" s="13" t="s">
        <v>144</v>
      </c>
      <c r="K1" s="13" t="s">
        <v>145</v>
      </c>
      <c r="L1" s="14" t="s">
        <v>139</v>
      </c>
    </row>
    <row r="2" spans="1:12" x14ac:dyDescent="0.2">
      <c r="A2" s="4">
        <v>1</v>
      </c>
      <c r="B2" s="4" t="s">
        <v>15</v>
      </c>
      <c r="C2" s="4" t="s">
        <v>59</v>
      </c>
      <c r="D2" s="28">
        <v>12</v>
      </c>
      <c r="E2" s="8">
        <v>41802.875</v>
      </c>
      <c r="F2" s="5">
        <v>41802.875</v>
      </c>
      <c r="G2" s="24" t="s">
        <v>66</v>
      </c>
      <c r="H2" s="6" t="s">
        <v>134</v>
      </c>
      <c r="I2" s="19" t="s">
        <v>13</v>
      </c>
      <c r="J2" s="6"/>
      <c r="K2" s="6"/>
      <c r="L2" s="4" t="str">
        <f t="shared" ref="L2:L65" si="0">IF(AND(ISBLANK(J2),ISBLANK(K2)),"NPY",IF(J2&gt;K2,"H",IF(J2=K2,"D",IF(J2&lt;K2,"A"))))</f>
        <v>NPY</v>
      </c>
    </row>
    <row r="3" spans="1:12" x14ac:dyDescent="0.2">
      <c r="A3" s="4">
        <v>2</v>
      </c>
      <c r="B3" s="4" t="s">
        <v>15</v>
      </c>
      <c r="C3" s="4" t="s">
        <v>59</v>
      </c>
      <c r="D3" s="28">
        <v>7</v>
      </c>
      <c r="E3" s="8">
        <v>41803.708333333336</v>
      </c>
      <c r="F3" s="5">
        <v>41803.708333333336</v>
      </c>
      <c r="G3" s="24" t="s">
        <v>68</v>
      </c>
      <c r="H3" s="6" t="s">
        <v>134</v>
      </c>
      <c r="I3" s="19" t="s">
        <v>69</v>
      </c>
      <c r="J3" s="6"/>
      <c r="K3" s="6"/>
      <c r="L3" s="4" t="str">
        <f t="shared" si="0"/>
        <v>NPY</v>
      </c>
    </row>
    <row r="4" spans="1:12" x14ac:dyDescent="0.2">
      <c r="A4" s="4">
        <v>3</v>
      </c>
      <c r="B4" s="4" t="s">
        <v>16</v>
      </c>
      <c r="C4" s="4" t="s">
        <v>59</v>
      </c>
      <c r="D4" s="28">
        <v>11</v>
      </c>
      <c r="E4" s="8">
        <v>41803.833333333336</v>
      </c>
      <c r="F4" s="5">
        <v>41803.833333333336</v>
      </c>
      <c r="G4" s="24" t="s">
        <v>6</v>
      </c>
      <c r="H4" s="6" t="s">
        <v>134</v>
      </c>
      <c r="I4" s="19" t="s">
        <v>70</v>
      </c>
      <c r="J4" s="6"/>
      <c r="K4" s="6"/>
      <c r="L4" s="4" t="str">
        <f t="shared" si="0"/>
        <v>NPY</v>
      </c>
    </row>
    <row r="5" spans="1:12" x14ac:dyDescent="0.2">
      <c r="A5" s="4">
        <v>4</v>
      </c>
      <c r="B5" s="4" t="s">
        <v>16</v>
      </c>
      <c r="C5" s="4" t="s">
        <v>59</v>
      </c>
      <c r="D5" s="28">
        <v>3</v>
      </c>
      <c r="E5" s="8">
        <v>41803.958333333336</v>
      </c>
      <c r="F5" s="5">
        <v>41803.958333333336</v>
      </c>
      <c r="G5" s="24" t="s">
        <v>71</v>
      </c>
      <c r="H5" s="6" t="s">
        <v>134</v>
      </c>
      <c r="I5" s="19" t="s">
        <v>72</v>
      </c>
      <c r="J5" s="6"/>
      <c r="K5" s="6"/>
      <c r="L5" s="4" t="str">
        <f t="shared" si="0"/>
        <v>NPY</v>
      </c>
    </row>
    <row r="6" spans="1:12" x14ac:dyDescent="0.2">
      <c r="A6" s="4">
        <v>5</v>
      </c>
      <c r="B6" s="4" t="s">
        <v>17</v>
      </c>
      <c r="C6" s="4" t="s">
        <v>59</v>
      </c>
      <c r="D6" s="28">
        <v>1</v>
      </c>
      <c r="E6" s="8">
        <v>41804.708333333336</v>
      </c>
      <c r="F6" s="5">
        <v>41804.708333333336</v>
      </c>
      <c r="G6" s="24" t="s">
        <v>95</v>
      </c>
      <c r="H6" s="6" t="s">
        <v>134</v>
      </c>
      <c r="I6" s="19" t="s">
        <v>7</v>
      </c>
      <c r="J6" s="6"/>
      <c r="K6" s="6"/>
      <c r="L6" s="4" t="str">
        <f t="shared" si="0"/>
        <v>NPY</v>
      </c>
    </row>
    <row r="7" spans="1:12" x14ac:dyDescent="0.2">
      <c r="A7" s="4">
        <v>6</v>
      </c>
      <c r="B7" s="4" t="s">
        <v>17</v>
      </c>
      <c r="C7" s="4" t="s">
        <v>59</v>
      </c>
      <c r="D7" s="28">
        <v>9</v>
      </c>
      <c r="E7" s="8">
        <v>41805.083333333336</v>
      </c>
      <c r="F7" s="5">
        <v>41805.083333333336</v>
      </c>
      <c r="G7" s="24" t="s">
        <v>74</v>
      </c>
      <c r="H7" s="6" t="s">
        <v>134</v>
      </c>
      <c r="I7" s="19" t="s">
        <v>75</v>
      </c>
      <c r="J7" s="6"/>
      <c r="K7" s="6"/>
      <c r="L7" s="4" t="str">
        <f t="shared" si="0"/>
        <v>NPY</v>
      </c>
    </row>
    <row r="8" spans="1:12" x14ac:dyDescent="0.2">
      <c r="A8" s="4">
        <v>7</v>
      </c>
      <c r="B8" s="4" t="s">
        <v>18</v>
      </c>
      <c r="C8" s="4" t="s">
        <v>59</v>
      </c>
      <c r="D8" s="28">
        <v>5</v>
      </c>
      <c r="E8" s="8">
        <v>41804.833333333336</v>
      </c>
      <c r="F8" s="5">
        <v>41804.833333333336</v>
      </c>
      <c r="G8" s="24" t="s">
        <v>76</v>
      </c>
      <c r="H8" s="6" t="s">
        <v>134</v>
      </c>
      <c r="I8" s="19" t="s">
        <v>96</v>
      </c>
      <c r="J8" s="6"/>
      <c r="K8" s="6"/>
      <c r="L8" s="4" t="str">
        <f t="shared" si="0"/>
        <v>NPY</v>
      </c>
    </row>
    <row r="9" spans="1:12" x14ac:dyDescent="0.2">
      <c r="A9" s="4">
        <v>8</v>
      </c>
      <c r="B9" s="4" t="s">
        <v>18</v>
      </c>
      <c r="C9" s="4" t="s">
        <v>59</v>
      </c>
      <c r="D9" s="28">
        <v>6</v>
      </c>
      <c r="E9" s="8">
        <v>41804.958333333336</v>
      </c>
      <c r="F9" s="5">
        <v>41804.958333333336</v>
      </c>
      <c r="G9" s="24" t="s">
        <v>14</v>
      </c>
      <c r="H9" s="6" t="s">
        <v>134</v>
      </c>
      <c r="I9" s="19" t="s">
        <v>8</v>
      </c>
      <c r="J9" s="6"/>
      <c r="K9" s="6"/>
      <c r="L9" s="4" t="str">
        <f t="shared" si="0"/>
        <v>NPY</v>
      </c>
    </row>
    <row r="10" spans="1:12" ht="12.75" customHeight="1" x14ac:dyDescent="0.2">
      <c r="A10" s="4">
        <v>9</v>
      </c>
      <c r="B10" s="4" t="s">
        <v>32</v>
      </c>
      <c r="C10" s="4" t="s">
        <v>59</v>
      </c>
      <c r="D10" s="28">
        <v>2</v>
      </c>
      <c r="E10" s="8">
        <v>41805.708333333336</v>
      </c>
      <c r="F10" s="5">
        <v>41805.708333333336</v>
      </c>
      <c r="G10" s="24" t="s">
        <v>78</v>
      </c>
      <c r="H10" s="6" t="s">
        <v>134</v>
      </c>
      <c r="I10" s="20" t="s">
        <v>79</v>
      </c>
      <c r="J10" s="6"/>
      <c r="K10" s="6"/>
      <c r="L10" s="4" t="str">
        <f t="shared" si="0"/>
        <v>NPY</v>
      </c>
    </row>
    <row r="11" spans="1:12" ht="12" customHeight="1" x14ac:dyDescent="0.2">
      <c r="A11" s="4">
        <v>10</v>
      </c>
      <c r="B11" s="4" t="s">
        <v>32</v>
      </c>
      <c r="C11" s="4" t="s">
        <v>59</v>
      </c>
      <c r="D11" s="28">
        <v>8</v>
      </c>
      <c r="E11" s="8">
        <v>41805.833333333336</v>
      </c>
      <c r="F11" s="5">
        <v>41805.833333333336</v>
      </c>
      <c r="G11" s="24" t="s">
        <v>11</v>
      </c>
      <c r="H11" s="6" t="s">
        <v>134</v>
      </c>
      <c r="I11" s="20" t="s">
        <v>80</v>
      </c>
      <c r="J11" s="6"/>
      <c r="K11" s="6"/>
      <c r="L11" s="4" t="str">
        <f t="shared" si="0"/>
        <v>NPY</v>
      </c>
    </row>
    <row r="12" spans="1:12" x14ac:dyDescent="0.2">
      <c r="A12" s="4">
        <v>11</v>
      </c>
      <c r="B12" s="4" t="s">
        <v>25</v>
      </c>
      <c r="C12" s="4" t="s">
        <v>59</v>
      </c>
      <c r="D12" s="28">
        <v>10</v>
      </c>
      <c r="E12" s="8">
        <v>41805.958333333336</v>
      </c>
      <c r="F12" s="5">
        <v>41805.958333333336</v>
      </c>
      <c r="G12" s="25" t="s">
        <v>82</v>
      </c>
      <c r="H12" s="6" t="s">
        <v>134</v>
      </c>
      <c r="I12" s="20" t="s">
        <v>83</v>
      </c>
      <c r="J12" s="6"/>
      <c r="K12" s="6"/>
      <c r="L12" s="4" t="str">
        <f t="shared" si="0"/>
        <v>NPY</v>
      </c>
    </row>
    <row r="13" spans="1:12" x14ac:dyDescent="0.2">
      <c r="A13" s="4">
        <v>12</v>
      </c>
      <c r="B13" s="4" t="s">
        <v>25</v>
      </c>
      <c r="C13" s="4" t="s">
        <v>59</v>
      </c>
      <c r="D13" s="29">
        <v>4</v>
      </c>
      <c r="E13" s="8">
        <v>41806.833333333336</v>
      </c>
      <c r="F13" s="22">
        <v>41806.833333333336</v>
      </c>
      <c r="G13" s="26" t="s">
        <v>84</v>
      </c>
      <c r="H13" s="6" t="s">
        <v>134</v>
      </c>
      <c r="I13" s="21" t="s">
        <v>85</v>
      </c>
      <c r="J13" s="6"/>
      <c r="K13" s="6"/>
      <c r="L13" s="4" t="str">
        <f t="shared" si="0"/>
        <v>NPY</v>
      </c>
    </row>
    <row r="14" spans="1:12" x14ac:dyDescent="0.2">
      <c r="A14" s="4">
        <v>13</v>
      </c>
      <c r="B14" s="4" t="s">
        <v>51</v>
      </c>
      <c r="C14" s="4" t="s">
        <v>59</v>
      </c>
      <c r="D14" s="29">
        <v>11</v>
      </c>
      <c r="E14" s="8">
        <v>41806.708333333336</v>
      </c>
      <c r="F14" s="22">
        <v>41806.708333333336</v>
      </c>
      <c r="G14" s="26" t="s">
        <v>10</v>
      </c>
      <c r="H14" s="6" t="s">
        <v>134</v>
      </c>
      <c r="I14" s="21" t="s">
        <v>12</v>
      </c>
      <c r="J14" s="6"/>
      <c r="K14" s="6"/>
      <c r="L14" s="4" t="str">
        <f t="shared" si="0"/>
        <v>NPY</v>
      </c>
    </row>
    <row r="15" spans="1:12" x14ac:dyDescent="0.2">
      <c r="A15" s="4">
        <v>14</v>
      </c>
      <c r="B15" s="4" t="s">
        <v>51</v>
      </c>
      <c r="C15" s="4" t="s">
        <v>59</v>
      </c>
      <c r="D15" s="29">
        <v>7</v>
      </c>
      <c r="E15" s="8">
        <v>41806.958333333336</v>
      </c>
      <c r="F15" s="22">
        <v>41806.958333333336</v>
      </c>
      <c r="G15" s="26" t="s">
        <v>86</v>
      </c>
      <c r="H15" s="6" t="s">
        <v>134</v>
      </c>
      <c r="I15" s="21" t="s">
        <v>87</v>
      </c>
      <c r="J15" s="6"/>
      <c r="K15" s="6"/>
      <c r="L15" s="4" t="str">
        <f t="shared" si="0"/>
        <v>NPY</v>
      </c>
    </row>
    <row r="16" spans="1:12" x14ac:dyDescent="0.2">
      <c r="A16" s="4">
        <v>15</v>
      </c>
      <c r="B16" s="4" t="s">
        <v>28</v>
      </c>
      <c r="C16" s="4" t="s">
        <v>59</v>
      </c>
      <c r="D16" s="29">
        <v>1</v>
      </c>
      <c r="E16" s="8">
        <v>41807.708333333336</v>
      </c>
      <c r="F16" s="22">
        <v>41807.708333333336</v>
      </c>
      <c r="G16" s="26" t="s">
        <v>90</v>
      </c>
      <c r="H16" s="6" t="s">
        <v>134</v>
      </c>
      <c r="I16" s="21" t="s">
        <v>91</v>
      </c>
      <c r="J16" s="6"/>
      <c r="K16" s="6"/>
      <c r="L16" s="4" t="str">
        <f t="shared" si="0"/>
        <v>NPY</v>
      </c>
    </row>
    <row r="17" spans="1:12" x14ac:dyDescent="0.2">
      <c r="A17" s="4">
        <v>16</v>
      </c>
      <c r="B17" s="4" t="s">
        <v>28</v>
      </c>
      <c r="C17" s="4" t="s">
        <v>59</v>
      </c>
      <c r="D17" s="29">
        <v>3</v>
      </c>
      <c r="E17" s="8">
        <v>41807.958333333336</v>
      </c>
      <c r="F17" s="22">
        <v>41807.958333333336</v>
      </c>
      <c r="G17" s="26" t="s">
        <v>9</v>
      </c>
      <c r="H17" s="6" t="s">
        <v>134</v>
      </c>
      <c r="I17" s="21" t="s">
        <v>92</v>
      </c>
      <c r="J17" s="6"/>
      <c r="K17" s="6"/>
      <c r="L17" s="4" t="str">
        <f t="shared" si="0"/>
        <v>NPY</v>
      </c>
    </row>
    <row r="18" spans="1:12" x14ac:dyDescent="0.2">
      <c r="A18" s="4">
        <v>17</v>
      </c>
      <c r="B18" s="4" t="s">
        <v>15</v>
      </c>
      <c r="C18" s="4" t="s">
        <v>59</v>
      </c>
      <c r="D18" s="28">
        <v>5</v>
      </c>
      <c r="E18" s="8">
        <v>41807.833333333336</v>
      </c>
      <c r="F18" s="5">
        <v>41807.833333333336</v>
      </c>
      <c r="G18" s="24" t="s">
        <v>66</v>
      </c>
      <c r="H18" s="6" t="s">
        <v>134</v>
      </c>
      <c r="I18" s="19" t="s">
        <v>68</v>
      </c>
      <c r="J18" s="6"/>
      <c r="K18" s="6"/>
      <c r="L18" s="4" t="str">
        <f t="shared" si="0"/>
        <v>NPY</v>
      </c>
    </row>
    <row r="19" spans="1:12" x14ac:dyDescent="0.2">
      <c r="A19" s="4">
        <v>18</v>
      </c>
      <c r="B19" s="4" t="s">
        <v>15</v>
      </c>
      <c r="C19" s="4" t="s">
        <v>59</v>
      </c>
      <c r="D19" s="28">
        <v>6</v>
      </c>
      <c r="E19" s="8">
        <v>41808.958333333336</v>
      </c>
      <c r="F19" s="5">
        <v>41808.958333333336</v>
      </c>
      <c r="G19" s="24" t="s">
        <v>69</v>
      </c>
      <c r="H19" s="6" t="s">
        <v>134</v>
      </c>
      <c r="I19" s="19" t="s">
        <v>13</v>
      </c>
      <c r="J19" s="6"/>
      <c r="K19" s="6"/>
      <c r="L19" s="4" t="str">
        <f t="shared" si="0"/>
        <v>NPY</v>
      </c>
    </row>
    <row r="20" spans="1:12" x14ac:dyDescent="0.2">
      <c r="A20" s="4">
        <v>19</v>
      </c>
      <c r="B20" s="4" t="s">
        <v>16</v>
      </c>
      <c r="C20" s="4" t="s">
        <v>59</v>
      </c>
      <c r="D20" s="28">
        <v>10</v>
      </c>
      <c r="E20" s="8">
        <v>41808.833333333336</v>
      </c>
      <c r="F20" s="5">
        <v>41808.833333333336</v>
      </c>
      <c r="G20" s="24" t="s">
        <v>6</v>
      </c>
      <c r="H20" s="6" t="s">
        <v>134</v>
      </c>
      <c r="I20" s="19" t="s">
        <v>71</v>
      </c>
      <c r="J20" s="6"/>
      <c r="K20" s="6"/>
      <c r="L20" s="4" t="str">
        <f t="shared" si="0"/>
        <v>NPY</v>
      </c>
    </row>
    <row r="21" spans="1:12" x14ac:dyDescent="0.2">
      <c r="A21" s="4">
        <v>20</v>
      </c>
      <c r="B21" s="4" t="s">
        <v>16</v>
      </c>
      <c r="C21" s="4" t="s">
        <v>59</v>
      </c>
      <c r="D21" s="28">
        <v>8</v>
      </c>
      <c r="E21" s="8">
        <v>41808.708333333336</v>
      </c>
      <c r="F21" s="5">
        <v>41808.708333333336</v>
      </c>
      <c r="G21" s="24" t="s">
        <v>72</v>
      </c>
      <c r="H21" s="6" t="s">
        <v>134</v>
      </c>
      <c r="I21" s="19" t="s">
        <v>70</v>
      </c>
      <c r="J21" s="6"/>
      <c r="K21" s="6"/>
      <c r="L21" s="4" t="str">
        <f t="shared" si="0"/>
        <v>NPY</v>
      </c>
    </row>
    <row r="22" spans="1:12" x14ac:dyDescent="0.2">
      <c r="A22" s="4">
        <v>21</v>
      </c>
      <c r="B22" s="4" t="s">
        <v>17</v>
      </c>
      <c r="C22" s="4" t="s">
        <v>59</v>
      </c>
      <c r="D22" s="28">
        <v>2</v>
      </c>
      <c r="E22" s="8">
        <v>41809.708333333336</v>
      </c>
      <c r="F22" s="5">
        <v>41809.708333333336</v>
      </c>
      <c r="G22" s="24" t="s">
        <v>95</v>
      </c>
      <c r="H22" s="6" t="s">
        <v>134</v>
      </c>
      <c r="I22" s="19" t="s">
        <v>74</v>
      </c>
      <c r="J22" s="6"/>
      <c r="K22" s="6"/>
      <c r="L22" s="4" t="str">
        <f t="shared" si="0"/>
        <v>NPY</v>
      </c>
    </row>
    <row r="23" spans="1:12" x14ac:dyDescent="0.2">
      <c r="A23" s="4">
        <v>22</v>
      </c>
      <c r="B23" s="4" t="s">
        <v>17</v>
      </c>
      <c r="C23" s="4" t="s">
        <v>59</v>
      </c>
      <c r="D23" s="28">
        <v>7</v>
      </c>
      <c r="E23" s="8">
        <v>41809.958333333336</v>
      </c>
      <c r="F23" s="5">
        <v>41809.958333333336</v>
      </c>
      <c r="G23" s="24" t="s">
        <v>75</v>
      </c>
      <c r="H23" s="6" t="s">
        <v>134</v>
      </c>
      <c r="I23" s="19" t="s">
        <v>7</v>
      </c>
      <c r="J23" s="6"/>
      <c r="K23" s="6"/>
      <c r="L23" s="4" t="str">
        <f t="shared" si="0"/>
        <v>NPY</v>
      </c>
    </row>
    <row r="24" spans="1:12" x14ac:dyDescent="0.2">
      <c r="A24" s="4">
        <v>23</v>
      </c>
      <c r="B24" s="4" t="s">
        <v>18</v>
      </c>
      <c r="C24" s="4" t="s">
        <v>59</v>
      </c>
      <c r="D24" s="28">
        <v>12</v>
      </c>
      <c r="E24" s="8">
        <v>41809.833333333336</v>
      </c>
      <c r="F24" s="5">
        <v>41809.833333333336</v>
      </c>
      <c r="G24" s="24" t="s">
        <v>76</v>
      </c>
      <c r="H24" s="6" t="s">
        <v>134</v>
      </c>
      <c r="I24" s="19" t="s">
        <v>14</v>
      </c>
      <c r="J24" s="6"/>
      <c r="K24" s="6"/>
      <c r="L24" s="4" t="str">
        <f t="shared" si="0"/>
        <v>NPY</v>
      </c>
    </row>
    <row r="25" spans="1:12" x14ac:dyDescent="0.2">
      <c r="A25" s="4">
        <v>24</v>
      </c>
      <c r="B25" s="4" t="s">
        <v>18</v>
      </c>
      <c r="C25" s="4" t="s">
        <v>59</v>
      </c>
      <c r="D25" s="28">
        <v>9</v>
      </c>
      <c r="E25" s="8">
        <v>41810.708333333336</v>
      </c>
      <c r="F25" s="5">
        <v>41810.708333333336</v>
      </c>
      <c r="G25" s="24" t="s">
        <v>8</v>
      </c>
      <c r="H25" s="6" t="s">
        <v>134</v>
      </c>
      <c r="I25" s="19" t="s">
        <v>96</v>
      </c>
      <c r="J25" s="6"/>
      <c r="K25" s="6"/>
      <c r="L25" s="4" t="str">
        <f t="shared" si="0"/>
        <v>NPY</v>
      </c>
    </row>
    <row r="26" spans="1:12" x14ac:dyDescent="0.2">
      <c r="A26" s="4">
        <v>25</v>
      </c>
      <c r="B26" s="4" t="s">
        <v>32</v>
      </c>
      <c r="C26" s="4" t="s">
        <v>59</v>
      </c>
      <c r="D26" s="28">
        <v>11</v>
      </c>
      <c r="E26" s="8">
        <v>41810.833333333336</v>
      </c>
      <c r="F26" s="5">
        <v>41810.833333333336</v>
      </c>
      <c r="G26" s="24" t="s">
        <v>78</v>
      </c>
      <c r="H26" s="6" t="s">
        <v>134</v>
      </c>
      <c r="I26" s="20" t="s">
        <v>11</v>
      </c>
      <c r="J26" s="6"/>
      <c r="K26" s="6"/>
      <c r="L26" s="4" t="str">
        <f t="shared" si="0"/>
        <v>NPY</v>
      </c>
    </row>
    <row r="27" spans="1:12" x14ac:dyDescent="0.2">
      <c r="A27" s="4">
        <v>26</v>
      </c>
      <c r="B27" s="4" t="s">
        <v>32</v>
      </c>
      <c r="C27" s="4" t="s">
        <v>59</v>
      </c>
      <c r="D27" s="28">
        <v>4</v>
      </c>
      <c r="E27" s="8">
        <v>41810.958333333336</v>
      </c>
      <c r="F27" s="5">
        <v>41810.958333333336</v>
      </c>
      <c r="G27" s="24" t="s">
        <v>80</v>
      </c>
      <c r="H27" s="6" t="s">
        <v>134</v>
      </c>
      <c r="I27" s="20" t="s">
        <v>79</v>
      </c>
      <c r="J27" s="6"/>
      <c r="K27" s="6"/>
      <c r="L27" s="4" t="str">
        <f t="shared" si="0"/>
        <v>NPY</v>
      </c>
    </row>
    <row r="28" spans="1:12" x14ac:dyDescent="0.2">
      <c r="A28" s="4">
        <v>27</v>
      </c>
      <c r="B28" s="4" t="s">
        <v>25</v>
      </c>
      <c r="C28" s="4" t="s">
        <v>59</v>
      </c>
      <c r="D28" s="29">
        <v>1</v>
      </c>
      <c r="E28" s="8">
        <v>41811.708333333336</v>
      </c>
      <c r="F28" s="22">
        <v>41811.708333333336</v>
      </c>
      <c r="G28" s="26" t="s">
        <v>82</v>
      </c>
      <c r="H28" s="6" t="s">
        <v>134</v>
      </c>
      <c r="I28" s="21" t="s">
        <v>84</v>
      </c>
      <c r="J28" s="6"/>
      <c r="K28" s="6"/>
      <c r="L28" s="4" t="str">
        <f t="shared" si="0"/>
        <v>NPY</v>
      </c>
    </row>
    <row r="29" spans="1:12" x14ac:dyDescent="0.2">
      <c r="A29" s="4">
        <v>28</v>
      </c>
      <c r="B29" s="4" t="s">
        <v>25</v>
      </c>
      <c r="C29" s="4" t="s">
        <v>59</v>
      </c>
      <c r="D29" s="29">
        <v>3</v>
      </c>
      <c r="E29" s="8">
        <v>41811.958333333336</v>
      </c>
      <c r="F29" s="22">
        <v>41811.958333333336</v>
      </c>
      <c r="G29" s="26" t="s">
        <v>85</v>
      </c>
      <c r="H29" s="6" t="s">
        <v>134</v>
      </c>
      <c r="I29" s="20" t="s">
        <v>83</v>
      </c>
      <c r="J29" s="6"/>
      <c r="K29" s="6"/>
      <c r="L29" s="4" t="str">
        <f t="shared" si="0"/>
        <v>NPY</v>
      </c>
    </row>
    <row r="30" spans="1:12" x14ac:dyDescent="0.2">
      <c r="A30" s="4">
        <v>29</v>
      </c>
      <c r="B30" s="4" t="s">
        <v>51</v>
      </c>
      <c r="C30" s="4" t="s">
        <v>59</v>
      </c>
      <c r="D30" s="29">
        <v>5</v>
      </c>
      <c r="E30" s="8">
        <v>41811.833333333336</v>
      </c>
      <c r="F30" s="22">
        <v>41811.833333333336</v>
      </c>
      <c r="G30" s="26" t="s">
        <v>10</v>
      </c>
      <c r="H30" s="6" t="s">
        <v>134</v>
      </c>
      <c r="I30" s="21" t="s">
        <v>86</v>
      </c>
      <c r="J30" s="6"/>
      <c r="K30" s="6"/>
      <c r="L30" s="4" t="str">
        <f t="shared" si="0"/>
        <v>NPY</v>
      </c>
    </row>
    <row r="31" spans="1:12" x14ac:dyDescent="0.2">
      <c r="A31" s="4">
        <v>30</v>
      </c>
      <c r="B31" s="4" t="s">
        <v>51</v>
      </c>
      <c r="C31" s="4" t="s">
        <v>59</v>
      </c>
      <c r="D31" s="29">
        <v>6</v>
      </c>
      <c r="E31" s="8">
        <v>41812.958333333336</v>
      </c>
      <c r="F31" s="22">
        <v>41812.958333333336</v>
      </c>
      <c r="G31" s="26" t="s">
        <v>87</v>
      </c>
      <c r="H31" s="6" t="s">
        <v>134</v>
      </c>
      <c r="I31" s="21" t="s">
        <v>12</v>
      </c>
      <c r="J31" s="6"/>
      <c r="K31" s="6"/>
      <c r="L31" s="4" t="str">
        <f t="shared" si="0"/>
        <v>NPY</v>
      </c>
    </row>
    <row r="32" spans="1:12" x14ac:dyDescent="0.2">
      <c r="A32" s="4">
        <v>31</v>
      </c>
      <c r="B32" s="4" t="s">
        <v>28</v>
      </c>
      <c r="C32" s="4" t="s">
        <v>59</v>
      </c>
      <c r="D32" s="29">
        <v>10</v>
      </c>
      <c r="E32" s="8">
        <v>41812.708333333336</v>
      </c>
      <c r="F32" s="22">
        <v>41812.708333333336</v>
      </c>
      <c r="G32" s="26" t="s">
        <v>90</v>
      </c>
      <c r="H32" s="6" t="s">
        <v>134</v>
      </c>
      <c r="I32" s="21" t="s">
        <v>9</v>
      </c>
      <c r="J32" s="6"/>
      <c r="K32" s="6"/>
      <c r="L32" s="4" t="str">
        <f t="shared" si="0"/>
        <v>NPY</v>
      </c>
    </row>
    <row r="33" spans="1:12" x14ac:dyDescent="0.2">
      <c r="A33" s="4">
        <v>32</v>
      </c>
      <c r="B33" s="4" t="s">
        <v>28</v>
      </c>
      <c r="C33" s="4" t="s">
        <v>59</v>
      </c>
      <c r="D33" s="29">
        <v>8</v>
      </c>
      <c r="E33" s="8">
        <v>41812.833333333336</v>
      </c>
      <c r="F33" s="22">
        <v>41812.833333333336</v>
      </c>
      <c r="G33" s="26" t="s">
        <v>92</v>
      </c>
      <c r="H33" s="6" t="s">
        <v>134</v>
      </c>
      <c r="I33" s="21" t="s">
        <v>91</v>
      </c>
      <c r="J33" s="6"/>
      <c r="K33" s="6"/>
      <c r="L33" s="4" t="str">
        <f t="shared" si="0"/>
        <v>NPY</v>
      </c>
    </row>
    <row r="34" spans="1:12" x14ac:dyDescent="0.2">
      <c r="A34" s="4">
        <v>33</v>
      </c>
      <c r="B34" s="4" t="s">
        <v>15</v>
      </c>
      <c r="C34" s="4" t="s">
        <v>59</v>
      </c>
      <c r="D34" s="28">
        <v>2</v>
      </c>
      <c r="E34" s="8">
        <v>41813.875</v>
      </c>
      <c r="F34" s="5">
        <v>41813.875</v>
      </c>
      <c r="G34" s="24" t="s">
        <v>69</v>
      </c>
      <c r="H34" s="6" t="s">
        <v>134</v>
      </c>
      <c r="I34" s="19" t="s">
        <v>66</v>
      </c>
      <c r="J34" s="6"/>
      <c r="K34" s="6"/>
      <c r="L34" s="4" t="str">
        <f t="shared" si="0"/>
        <v>NPY</v>
      </c>
    </row>
    <row r="35" spans="1:12" x14ac:dyDescent="0.2">
      <c r="A35" s="4">
        <v>34</v>
      </c>
      <c r="B35" s="4" t="s">
        <v>15</v>
      </c>
      <c r="C35" s="4" t="s">
        <v>59</v>
      </c>
      <c r="D35" s="28">
        <v>9</v>
      </c>
      <c r="E35" s="8">
        <v>41813.875</v>
      </c>
      <c r="F35" s="5">
        <v>41813.875</v>
      </c>
      <c r="G35" s="24" t="s">
        <v>13</v>
      </c>
      <c r="H35" s="6" t="s">
        <v>134</v>
      </c>
      <c r="I35" s="19" t="s">
        <v>68</v>
      </c>
      <c r="J35" s="6"/>
      <c r="K35" s="6"/>
      <c r="L35" s="4" t="str">
        <f t="shared" si="0"/>
        <v>NPY</v>
      </c>
    </row>
    <row r="36" spans="1:12" x14ac:dyDescent="0.2">
      <c r="A36" s="4">
        <v>35</v>
      </c>
      <c r="B36" s="4" t="s">
        <v>16</v>
      </c>
      <c r="C36" s="4" t="s">
        <v>59</v>
      </c>
      <c r="D36" s="28">
        <v>4</v>
      </c>
      <c r="E36" s="8">
        <v>41813.708333333336</v>
      </c>
      <c r="F36" s="5">
        <v>41813.708333333336</v>
      </c>
      <c r="G36" s="24" t="s">
        <v>72</v>
      </c>
      <c r="H36" s="6" t="s">
        <v>134</v>
      </c>
      <c r="I36" s="19" t="s">
        <v>6</v>
      </c>
      <c r="J36" s="6"/>
      <c r="K36" s="6"/>
      <c r="L36" s="4" t="str">
        <f t="shared" si="0"/>
        <v>NPY</v>
      </c>
    </row>
    <row r="37" spans="1:12" x14ac:dyDescent="0.2">
      <c r="A37" s="4">
        <v>36</v>
      </c>
      <c r="B37" s="4" t="s">
        <v>16</v>
      </c>
      <c r="C37" s="4" t="s">
        <v>59</v>
      </c>
      <c r="D37" s="28">
        <v>12</v>
      </c>
      <c r="E37" s="8">
        <v>41813.708333333336</v>
      </c>
      <c r="F37" s="5">
        <v>41813.708333333336</v>
      </c>
      <c r="G37" s="24" t="s">
        <v>70</v>
      </c>
      <c r="H37" s="6" t="s">
        <v>134</v>
      </c>
      <c r="I37" s="19" t="s">
        <v>71</v>
      </c>
      <c r="J37" s="6"/>
      <c r="K37" s="6"/>
      <c r="L37" s="4" t="str">
        <f t="shared" si="0"/>
        <v>NPY</v>
      </c>
    </row>
    <row r="38" spans="1:12" x14ac:dyDescent="0.2">
      <c r="A38" s="4">
        <v>37</v>
      </c>
      <c r="B38" s="4" t="s">
        <v>17</v>
      </c>
      <c r="C38" s="4" t="s">
        <v>59</v>
      </c>
      <c r="D38" s="28">
        <v>3</v>
      </c>
      <c r="E38" s="8">
        <v>41814.875</v>
      </c>
      <c r="F38" s="5">
        <v>41814.875</v>
      </c>
      <c r="G38" s="24" t="s">
        <v>75</v>
      </c>
      <c r="H38" s="6" t="s">
        <v>134</v>
      </c>
      <c r="I38" s="19" t="s">
        <v>95</v>
      </c>
      <c r="J38" s="6"/>
      <c r="K38" s="6"/>
      <c r="L38" s="4" t="str">
        <f t="shared" si="0"/>
        <v>NPY</v>
      </c>
    </row>
    <row r="39" spans="1:12" x14ac:dyDescent="0.2">
      <c r="A39" s="4">
        <v>38</v>
      </c>
      <c r="B39" s="4" t="s">
        <v>17</v>
      </c>
      <c r="C39" s="4" t="s">
        <v>59</v>
      </c>
      <c r="D39" s="28">
        <v>5</v>
      </c>
      <c r="E39" s="8">
        <v>41814.875</v>
      </c>
      <c r="F39" s="5">
        <v>41814.875</v>
      </c>
      <c r="G39" s="24" t="s">
        <v>7</v>
      </c>
      <c r="H39" s="6" t="s">
        <v>134</v>
      </c>
      <c r="I39" s="19" t="s">
        <v>74</v>
      </c>
      <c r="J39" s="6"/>
      <c r="K39" s="6"/>
      <c r="L39" s="4" t="str">
        <f t="shared" si="0"/>
        <v>NPY</v>
      </c>
    </row>
    <row r="40" spans="1:12" x14ac:dyDescent="0.2">
      <c r="A40" s="4">
        <v>39</v>
      </c>
      <c r="B40" s="4" t="s">
        <v>18</v>
      </c>
      <c r="C40" s="4" t="s">
        <v>59</v>
      </c>
      <c r="D40" s="28">
        <v>7</v>
      </c>
      <c r="E40" s="8">
        <v>41814.708333333336</v>
      </c>
      <c r="F40" s="5">
        <v>41814.708333333336</v>
      </c>
      <c r="G40" s="24" t="s">
        <v>8</v>
      </c>
      <c r="H40" s="6" t="s">
        <v>134</v>
      </c>
      <c r="I40" s="19" t="s">
        <v>76</v>
      </c>
      <c r="J40" s="6"/>
      <c r="K40" s="6"/>
      <c r="L40" s="4" t="str">
        <f t="shared" si="0"/>
        <v>NPY</v>
      </c>
    </row>
    <row r="41" spans="1:12" x14ac:dyDescent="0.2">
      <c r="A41" s="4">
        <v>40</v>
      </c>
      <c r="B41" s="4" t="s">
        <v>18</v>
      </c>
      <c r="C41" s="4" t="s">
        <v>59</v>
      </c>
      <c r="D41" s="28">
        <v>1</v>
      </c>
      <c r="E41" s="8">
        <v>41814.708333333336</v>
      </c>
      <c r="F41" s="5">
        <v>41814.708333333336</v>
      </c>
      <c r="G41" s="24" t="s">
        <v>96</v>
      </c>
      <c r="H41" s="6" t="s">
        <v>134</v>
      </c>
      <c r="I41" s="19" t="s">
        <v>14</v>
      </c>
      <c r="J41" s="6"/>
      <c r="K41" s="6"/>
      <c r="L41" s="4" t="str">
        <f t="shared" si="0"/>
        <v>NPY</v>
      </c>
    </row>
    <row r="42" spans="1:12" x14ac:dyDescent="0.2">
      <c r="A42" s="4">
        <v>41</v>
      </c>
      <c r="B42" s="4" t="s">
        <v>32</v>
      </c>
      <c r="C42" s="4" t="s">
        <v>59</v>
      </c>
      <c r="D42" s="28">
        <v>6</v>
      </c>
      <c r="E42" s="8">
        <v>41815.875</v>
      </c>
      <c r="F42" s="5">
        <v>41815.875</v>
      </c>
      <c r="G42" s="25" t="s">
        <v>80</v>
      </c>
      <c r="H42" s="6" t="s">
        <v>134</v>
      </c>
      <c r="I42" s="20" t="s">
        <v>78</v>
      </c>
      <c r="J42" s="6"/>
      <c r="K42" s="6"/>
      <c r="L42" s="4" t="str">
        <f t="shared" si="0"/>
        <v>NPY</v>
      </c>
    </row>
    <row r="43" spans="1:12" x14ac:dyDescent="0.2">
      <c r="A43" s="4">
        <v>42</v>
      </c>
      <c r="B43" s="4" t="s">
        <v>32</v>
      </c>
      <c r="C43" s="4" t="s">
        <v>59</v>
      </c>
      <c r="D43" s="28">
        <v>10</v>
      </c>
      <c r="E43" s="8">
        <v>41815.875</v>
      </c>
      <c r="F43" s="5">
        <v>41815.875</v>
      </c>
      <c r="G43" s="25" t="s">
        <v>79</v>
      </c>
      <c r="H43" s="6" t="s">
        <v>134</v>
      </c>
      <c r="I43" s="20" t="s">
        <v>11</v>
      </c>
      <c r="J43" s="6"/>
      <c r="K43" s="6"/>
      <c r="L43" s="4" t="str">
        <f t="shared" si="0"/>
        <v>NPY</v>
      </c>
    </row>
    <row r="44" spans="1:12" x14ac:dyDescent="0.2">
      <c r="A44" s="4">
        <v>43</v>
      </c>
      <c r="B44" s="4" t="s">
        <v>25</v>
      </c>
      <c r="C44" s="4" t="s">
        <v>59</v>
      </c>
      <c r="D44" s="29">
        <v>8</v>
      </c>
      <c r="E44" s="8">
        <v>41815.708333333336</v>
      </c>
      <c r="F44" s="22">
        <v>41815.708333333336</v>
      </c>
      <c r="G44" s="26" t="s">
        <v>85</v>
      </c>
      <c r="H44" s="6" t="s">
        <v>134</v>
      </c>
      <c r="I44" s="21" t="s">
        <v>82</v>
      </c>
      <c r="J44" s="6"/>
      <c r="K44" s="6"/>
      <c r="L44" s="4" t="str">
        <f t="shared" si="0"/>
        <v>NPY</v>
      </c>
    </row>
    <row r="45" spans="1:12" x14ac:dyDescent="0.2">
      <c r="A45" s="4">
        <v>44</v>
      </c>
      <c r="B45" s="4" t="s">
        <v>25</v>
      </c>
      <c r="C45" s="4" t="s">
        <v>59</v>
      </c>
      <c r="D45" s="29">
        <v>11</v>
      </c>
      <c r="E45" s="8">
        <v>41815.708333333336</v>
      </c>
      <c r="F45" s="22">
        <v>41815.708333333336</v>
      </c>
      <c r="G45" s="25" t="s">
        <v>83</v>
      </c>
      <c r="H45" s="6" t="s">
        <v>134</v>
      </c>
      <c r="I45" s="21" t="s">
        <v>84</v>
      </c>
      <c r="J45" s="6"/>
      <c r="K45" s="6"/>
      <c r="L45" s="4" t="str">
        <f t="shared" si="0"/>
        <v>NPY</v>
      </c>
    </row>
    <row r="46" spans="1:12" x14ac:dyDescent="0.2">
      <c r="A46" s="4">
        <v>45</v>
      </c>
      <c r="B46" s="4" t="s">
        <v>51</v>
      </c>
      <c r="C46" s="4" t="s">
        <v>59</v>
      </c>
      <c r="D46" s="29">
        <v>9</v>
      </c>
      <c r="E46" s="8">
        <v>41816.708333333336</v>
      </c>
      <c r="F46" s="22">
        <v>41816.708333333336</v>
      </c>
      <c r="G46" s="26" t="s">
        <v>87</v>
      </c>
      <c r="H46" s="6" t="s">
        <v>134</v>
      </c>
      <c r="I46" s="21" t="s">
        <v>10</v>
      </c>
      <c r="J46" s="6"/>
      <c r="K46" s="6"/>
      <c r="L46" s="4" t="str">
        <f t="shared" si="0"/>
        <v>NPY</v>
      </c>
    </row>
    <row r="47" spans="1:12" x14ac:dyDescent="0.2">
      <c r="A47" s="4">
        <v>46</v>
      </c>
      <c r="B47" s="4" t="s">
        <v>51</v>
      </c>
      <c r="C47" s="4" t="s">
        <v>59</v>
      </c>
      <c r="D47" s="29">
        <v>2</v>
      </c>
      <c r="E47" s="8">
        <v>41816.708333333336</v>
      </c>
      <c r="F47" s="22">
        <v>41816.708333333336</v>
      </c>
      <c r="G47" s="26" t="s">
        <v>12</v>
      </c>
      <c r="H47" s="6" t="s">
        <v>134</v>
      </c>
      <c r="I47" s="21" t="s">
        <v>86</v>
      </c>
      <c r="J47" s="6"/>
      <c r="K47" s="6"/>
      <c r="L47" s="4" t="str">
        <f t="shared" si="0"/>
        <v>NPY</v>
      </c>
    </row>
    <row r="48" spans="1:12" x14ac:dyDescent="0.2">
      <c r="A48" s="4">
        <v>47</v>
      </c>
      <c r="B48" s="4" t="s">
        <v>28</v>
      </c>
      <c r="C48" s="4" t="s">
        <v>59</v>
      </c>
      <c r="D48" s="29">
        <v>12</v>
      </c>
      <c r="E48" s="8">
        <v>41816.875</v>
      </c>
      <c r="F48" s="22">
        <v>41816.875</v>
      </c>
      <c r="G48" s="26" t="s">
        <v>92</v>
      </c>
      <c r="H48" s="6" t="s">
        <v>134</v>
      </c>
      <c r="I48" s="21" t="s">
        <v>90</v>
      </c>
      <c r="J48" s="6"/>
      <c r="K48" s="6"/>
      <c r="L48" s="4" t="str">
        <f t="shared" si="0"/>
        <v>NPY</v>
      </c>
    </row>
    <row r="49" spans="1:12" x14ac:dyDescent="0.2">
      <c r="A49" s="4">
        <v>48</v>
      </c>
      <c r="B49" s="4" t="s">
        <v>28</v>
      </c>
      <c r="C49" s="4" t="s">
        <v>59</v>
      </c>
      <c r="D49" s="29">
        <v>4</v>
      </c>
      <c r="E49" s="8">
        <v>41816.875</v>
      </c>
      <c r="F49" s="22">
        <v>41816.875</v>
      </c>
      <c r="G49" s="26" t="s">
        <v>91</v>
      </c>
      <c r="H49" s="6" t="s">
        <v>134</v>
      </c>
      <c r="I49" s="21" t="s">
        <v>9</v>
      </c>
      <c r="J49" s="6"/>
      <c r="K49" s="6"/>
      <c r="L49" s="4" t="str">
        <f t="shared" si="0"/>
        <v>NPY</v>
      </c>
    </row>
    <row r="50" spans="1:12" x14ac:dyDescent="0.2">
      <c r="A50" s="4">
        <v>49</v>
      </c>
      <c r="B50" s="4" t="s">
        <v>64</v>
      </c>
      <c r="C50" s="4" t="s">
        <v>60</v>
      </c>
      <c r="D50" s="29">
        <v>1</v>
      </c>
      <c r="E50" s="8">
        <v>41818.708333333336</v>
      </c>
      <c r="F50" s="22">
        <v>41818.708333333336</v>
      </c>
      <c r="G50" s="26" t="s">
        <v>102</v>
      </c>
      <c r="H50" s="6" t="s">
        <v>134</v>
      </c>
      <c r="I50" s="21" t="s">
        <v>103</v>
      </c>
      <c r="J50" s="6"/>
      <c r="K50" s="6"/>
      <c r="L50" s="4" t="str">
        <f t="shared" si="0"/>
        <v>NPY</v>
      </c>
    </row>
    <row r="51" spans="1:12" x14ac:dyDescent="0.2">
      <c r="A51" s="4">
        <v>50</v>
      </c>
      <c r="B51" s="4" t="s">
        <v>64</v>
      </c>
      <c r="C51" s="4" t="s">
        <v>60</v>
      </c>
      <c r="D51" s="29">
        <v>10</v>
      </c>
      <c r="E51" s="8">
        <v>41818.875</v>
      </c>
      <c r="F51" s="22">
        <v>41818.875</v>
      </c>
      <c r="G51" s="26" t="s">
        <v>104</v>
      </c>
      <c r="H51" s="6" t="s">
        <v>134</v>
      </c>
      <c r="I51" s="21" t="s">
        <v>105</v>
      </c>
      <c r="J51" s="6"/>
      <c r="K51" s="6"/>
      <c r="L51" s="4" t="str">
        <f t="shared" si="0"/>
        <v>NPY</v>
      </c>
    </row>
    <row r="52" spans="1:12" x14ac:dyDescent="0.2">
      <c r="A52" s="4">
        <v>51</v>
      </c>
      <c r="B52" s="4" t="s">
        <v>64</v>
      </c>
      <c r="C52" s="4" t="s">
        <v>60</v>
      </c>
      <c r="D52" s="29">
        <v>5</v>
      </c>
      <c r="E52" s="8">
        <v>41819.708333333336</v>
      </c>
      <c r="F52" s="22">
        <v>41819.708333333336</v>
      </c>
      <c r="G52" s="26" t="s">
        <v>106</v>
      </c>
      <c r="H52" s="6" t="s">
        <v>134</v>
      </c>
      <c r="I52" s="21" t="s">
        <v>107</v>
      </c>
      <c r="J52" s="6"/>
      <c r="K52" s="6"/>
      <c r="L52" s="4" t="str">
        <f t="shared" si="0"/>
        <v>NPY</v>
      </c>
    </row>
    <row r="53" spans="1:12" x14ac:dyDescent="0.2">
      <c r="A53" s="4">
        <v>52</v>
      </c>
      <c r="B53" s="4" t="s">
        <v>64</v>
      </c>
      <c r="C53" s="4" t="s">
        <v>60</v>
      </c>
      <c r="D53" s="29">
        <v>9</v>
      </c>
      <c r="E53" s="8">
        <v>41819.875</v>
      </c>
      <c r="F53" s="22">
        <v>41819.875</v>
      </c>
      <c r="G53" s="26" t="s">
        <v>108</v>
      </c>
      <c r="H53" s="6" t="s">
        <v>134</v>
      </c>
      <c r="I53" s="21" t="s">
        <v>109</v>
      </c>
      <c r="J53" s="6"/>
      <c r="K53" s="6"/>
      <c r="L53" s="4" t="str">
        <f t="shared" si="0"/>
        <v>NPY</v>
      </c>
    </row>
    <row r="54" spans="1:12" x14ac:dyDescent="0.2">
      <c r="A54" s="4">
        <v>53</v>
      </c>
      <c r="B54" s="4" t="s">
        <v>64</v>
      </c>
      <c r="C54" s="4" t="s">
        <v>60</v>
      </c>
      <c r="D54" s="29">
        <v>2</v>
      </c>
      <c r="E54" s="8">
        <v>41820.708333333336</v>
      </c>
      <c r="F54" s="22">
        <v>41820.708333333336</v>
      </c>
      <c r="G54" s="26" t="s">
        <v>110</v>
      </c>
      <c r="H54" s="6" t="s">
        <v>134</v>
      </c>
      <c r="I54" s="21" t="s">
        <v>111</v>
      </c>
      <c r="J54" s="6"/>
      <c r="K54" s="6"/>
      <c r="L54" s="4" t="str">
        <f t="shared" si="0"/>
        <v>NPY</v>
      </c>
    </row>
    <row r="55" spans="1:12" x14ac:dyDescent="0.2">
      <c r="A55" s="4">
        <v>54</v>
      </c>
      <c r="B55" s="4" t="s">
        <v>64</v>
      </c>
      <c r="C55" s="4" t="s">
        <v>60</v>
      </c>
      <c r="D55" s="29">
        <v>8</v>
      </c>
      <c r="E55" s="8">
        <v>41820.875</v>
      </c>
      <c r="F55" s="22">
        <v>41820.875</v>
      </c>
      <c r="G55" s="26" t="s">
        <v>112</v>
      </c>
      <c r="H55" s="6" t="s">
        <v>134</v>
      </c>
      <c r="I55" s="21" t="s">
        <v>113</v>
      </c>
      <c r="J55" s="6"/>
      <c r="K55" s="6"/>
      <c r="L55" s="4" t="str">
        <f t="shared" si="0"/>
        <v>NPY</v>
      </c>
    </row>
    <row r="56" spans="1:12" x14ac:dyDescent="0.2">
      <c r="A56" s="4">
        <v>55</v>
      </c>
      <c r="B56" s="4" t="s">
        <v>64</v>
      </c>
      <c r="C56" s="4" t="s">
        <v>60</v>
      </c>
      <c r="D56" s="29">
        <v>12</v>
      </c>
      <c r="E56" s="8">
        <v>41821.708333333336</v>
      </c>
      <c r="F56" s="22">
        <v>41821.708333333336</v>
      </c>
      <c r="G56" s="26" t="s">
        <v>114</v>
      </c>
      <c r="H56" s="6" t="s">
        <v>134</v>
      </c>
      <c r="I56" s="21" t="s">
        <v>115</v>
      </c>
      <c r="J56" s="6"/>
      <c r="K56" s="6"/>
      <c r="L56" s="4" t="str">
        <f t="shared" si="0"/>
        <v>NPY</v>
      </c>
    </row>
    <row r="57" spans="1:12" x14ac:dyDescent="0.2">
      <c r="A57" s="4">
        <v>56</v>
      </c>
      <c r="B57" s="4" t="s">
        <v>64</v>
      </c>
      <c r="C57" s="4" t="s">
        <v>60</v>
      </c>
      <c r="D57" s="29">
        <v>11</v>
      </c>
      <c r="E57" s="8">
        <v>41821.875</v>
      </c>
      <c r="F57" s="22">
        <v>41821.875</v>
      </c>
      <c r="G57" s="26" t="s">
        <v>116</v>
      </c>
      <c r="H57" s="6" t="s">
        <v>134</v>
      </c>
      <c r="I57" s="21" t="s">
        <v>117</v>
      </c>
      <c r="J57" s="6"/>
      <c r="K57" s="6"/>
      <c r="L57" s="4" t="str">
        <f t="shared" si="0"/>
        <v>NPY</v>
      </c>
    </row>
    <row r="58" spans="1:12" x14ac:dyDescent="0.2">
      <c r="A58" s="4">
        <v>57</v>
      </c>
      <c r="B58" s="4" t="s">
        <v>23</v>
      </c>
      <c r="C58" s="4" t="s">
        <v>97</v>
      </c>
      <c r="D58" s="29">
        <v>5</v>
      </c>
      <c r="E58" s="8">
        <v>41824.875</v>
      </c>
      <c r="F58" s="22">
        <v>41824.875</v>
      </c>
      <c r="G58" s="26" t="s">
        <v>118</v>
      </c>
      <c r="H58" s="6" t="s">
        <v>134</v>
      </c>
      <c r="I58" s="21" t="s">
        <v>119</v>
      </c>
      <c r="J58" s="6"/>
      <c r="K58" s="6"/>
      <c r="L58" s="4" t="str">
        <f t="shared" si="0"/>
        <v>NPY</v>
      </c>
    </row>
    <row r="59" spans="1:12" x14ac:dyDescent="0.2">
      <c r="A59" s="4">
        <v>58</v>
      </c>
      <c r="B59" s="4" t="s">
        <v>23</v>
      </c>
      <c r="C59" s="4" t="s">
        <v>97</v>
      </c>
      <c r="D59" s="29">
        <v>10</v>
      </c>
      <c r="E59" s="8">
        <v>41824.708333333336</v>
      </c>
      <c r="F59" s="22">
        <v>41824.708333333336</v>
      </c>
      <c r="G59" s="26" t="s">
        <v>120</v>
      </c>
      <c r="H59" s="6" t="s">
        <v>134</v>
      </c>
      <c r="I59" s="21" t="s">
        <v>121</v>
      </c>
      <c r="J59" s="6"/>
      <c r="K59" s="6"/>
      <c r="L59" s="4" t="str">
        <f t="shared" si="0"/>
        <v>NPY</v>
      </c>
    </row>
    <row r="60" spans="1:12" x14ac:dyDescent="0.2">
      <c r="A60" s="4">
        <v>59</v>
      </c>
      <c r="B60" s="4" t="s">
        <v>23</v>
      </c>
      <c r="C60" s="4" t="s">
        <v>97</v>
      </c>
      <c r="D60" s="29">
        <v>11</v>
      </c>
      <c r="E60" s="8">
        <v>41825.875</v>
      </c>
      <c r="F60" s="22">
        <v>41825.875</v>
      </c>
      <c r="G60" s="26" t="s">
        <v>122</v>
      </c>
      <c r="H60" s="6" t="s">
        <v>134</v>
      </c>
      <c r="I60" s="21" t="s">
        <v>123</v>
      </c>
      <c r="J60" s="6"/>
      <c r="K60" s="6"/>
      <c r="L60" s="4" t="str">
        <f t="shared" si="0"/>
        <v>NPY</v>
      </c>
    </row>
    <row r="61" spans="1:12" x14ac:dyDescent="0.2">
      <c r="A61" s="4">
        <v>60</v>
      </c>
      <c r="B61" s="4" t="s">
        <v>23</v>
      </c>
      <c r="C61" s="4" t="s">
        <v>97</v>
      </c>
      <c r="D61" s="29">
        <v>2</v>
      </c>
      <c r="E61" s="8">
        <v>41825.708333333336</v>
      </c>
      <c r="F61" s="22">
        <v>41825.708333333336</v>
      </c>
      <c r="G61" s="26" t="s">
        <v>124</v>
      </c>
      <c r="H61" s="6" t="s">
        <v>134</v>
      </c>
      <c r="I61" s="21" t="s">
        <v>125</v>
      </c>
      <c r="J61" s="6"/>
      <c r="K61" s="6"/>
      <c r="L61" s="4" t="str">
        <f t="shared" si="0"/>
        <v>NPY</v>
      </c>
    </row>
    <row r="62" spans="1:12" x14ac:dyDescent="0.2">
      <c r="A62" s="4">
        <v>61</v>
      </c>
      <c r="B62" s="4" t="s">
        <v>24</v>
      </c>
      <c r="C62" s="4" t="s">
        <v>98</v>
      </c>
      <c r="D62" s="29">
        <v>1</v>
      </c>
      <c r="E62" s="8">
        <v>41828.875</v>
      </c>
      <c r="F62" s="22">
        <v>41828.875</v>
      </c>
      <c r="G62" s="26" t="s">
        <v>126</v>
      </c>
      <c r="H62" s="6" t="s">
        <v>134</v>
      </c>
      <c r="I62" s="21" t="s">
        <v>127</v>
      </c>
      <c r="J62" s="6"/>
      <c r="K62" s="6"/>
      <c r="L62" s="4" t="str">
        <f t="shared" si="0"/>
        <v>NPY</v>
      </c>
    </row>
    <row r="63" spans="1:12" x14ac:dyDescent="0.2">
      <c r="A63" s="4">
        <v>62</v>
      </c>
      <c r="B63" s="4" t="s">
        <v>24</v>
      </c>
      <c r="C63" s="4" t="s">
        <v>98</v>
      </c>
      <c r="D63" s="29">
        <v>12</v>
      </c>
      <c r="E63" s="8">
        <v>41829.875</v>
      </c>
      <c r="F63" s="22">
        <v>41829.875</v>
      </c>
      <c r="G63" s="26" t="s">
        <v>128</v>
      </c>
      <c r="H63" s="6" t="s">
        <v>134</v>
      </c>
      <c r="I63" s="21" t="s">
        <v>129</v>
      </c>
      <c r="J63" s="6"/>
      <c r="K63" s="6"/>
      <c r="L63" s="4" t="str">
        <f t="shared" si="0"/>
        <v>NPY</v>
      </c>
    </row>
    <row r="64" spans="1:12" x14ac:dyDescent="0.2">
      <c r="A64" s="4">
        <v>63</v>
      </c>
      <c r="B64" s="4" t="s">
        <v>34</v>
      </c>
      <c r="C64" s="4" t="s">
        <v>101</v>
      </c>
      <c r="D64" s="29">
        <v>2</v>
      </c>
      <c r="E64" s="8">
        <v>41832.875</v>
      </c>
      <c r="F64" s="22">
        <v>41832.875</v>
      </c>
      <c r="G64" s="26" t="s">
        <v>132</v>
      </c>
      <c r="H64" s="6" t="s">
        <v>134</v>
      </c>
      <c r="I64" s="21" t="s">
        <v>133</v>
      </c>
      <c r="J64" s="6"/>
      <c r="K64" s="6"/>
      <c r="L64" s="4" t="str">
        <f t="shared" si="0"/>
        <v>NPY</v>
      </c>
    </row>
    <row r="65" spans="1:12" x14ac:dyDescent="0.2">
      <c r="A65" s="4">
        <v>64</v>
      </c>
      <c r="B65" s="4" t="s">
        <v>25</v>
      </c>
      <c r="C65" s="4" t="s">
        <v>100</v>
      </c>
      <c r="D65" s="29">
        <v>10</v>
      </c>
      <c r="E65" s="8">
        <v>41833.833333333336</v>
      </c>
      <c r="F65" s="22">
        <v>41833.833333333336</v>
      </c>
      <c r="G65" s="26" t="s">
        <v>130</v>
      </c>
      <c r="H65" s="6" t="s">
        <v>134</v>
      </c>
      <c r="I65" s="21" t="s">
        <v>131</v>
      </c>
      <c r="J65" s="6"/>
      <c r="K65" s="6"/>
      <c r="L65" s="4" t="str">
        <f t="shared" si="0"/>
        <v>NPY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C1" sqref="C1"/>
    </sheetView>
  </sheetViews>
  <sheetFormatPr defaultRowHeight="15" x14ac:dyDescent="0.25"/>
  <cols>
    <col min="1" max="1" width="9.42578125" customWidth="1"/>
    <col min="2" max="2" width="16.5703125" customWidth="1"/>
    <col min="3" max="3" width="12.85546875" customWidth="1"/>
  </cols>
  <sheetData>
    <row r="1" spans="1:2" x14ac:dyDescent="0.25">
      <c r="A1" s="2" t="s">
        <v>40</v>
      </c>
      <c r="B1" s="2" t="s">
        <v>137</v>
      </c>
    </row>
    <row r="2" spans="1:2" x14ac:dyDescent="0.25">
      <c r="A2" t="s">
        <v>59</v>
      </c>
      <c r="B2" t="s">
        <v>58</v>
      </c>
    </row>
    <row r="3" spans="1:2" x14ac:dyDescent="0.25">
      <c r="A3" t="s">
        <v>60</v>
      </c>
      <c r="B3" t="s">
        <v>61</v>
      </c>
    </row>
    <row r="4" spans="1:2" x14ac:dyDescent="0.25">
      <c r="A4" t="s">
        <v>97</v>
      </c>
      <c r="B4" t="s">
        <v>26</v>
      </c>
    </row>
    <row r="5" spans="1:2" x14ac:dyDescent="0.25">
      <c r="A5" t="s">
        <v>98</v>
      </c>
      <c r="B5" t="s">
        <v>27</v>
      </c>
    </row>
    <row r="6" spans="1:2" x14ac:dyDescent="0.25">
      <c r="A6" t="s">
        <v>100</v>
      </c>
      <c r="B6" t="s">
        <v>22</v>
      </c>
    </row>
    <row r="7" spans="1:2" x14ac:dyDescent="0.25">
      <c r="A7" t="s">
        <v>101</v>
      </c>
      <c r="B7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D19" sqref="D19"/>
    </sheetView>
  </sheetViews>
  <sheetFormatPr defaultRowHeight="15" x14ac:dyDescent="0.25"/>
  <cols>
    <col min="1" max="1" width="9.140625" style="1"/>
    <col min="2" max="2" width="11.5703125" style="1" customWidth="1"/>
    <col min="3" max="3" width="16.85546875" customWidth="1"/>
  </cols>
  <sheetData>
    <row r="1" spans="1:3" x14ac:dyDescent="0.25">
      <c r="A1" s="17" t="s">
        <v>151</v>
      </c>
      <c r="B1" s="17" t="s">
        <v>39</v>
      </c>
      <c r="C1" s="2" t="s">
        <v>138</v>
      </c>
    </row>
    <row r="2" spans="1:3" x14ac:dyDescent="0.25">
      <c r="A2" s="1">
        <v>1</v>
      </c>
      <c r="B2" s="1" t="s">
        <v>15</v>
      </c>
      <c r="C2" t="s">
        <v>2</v>
      </c>
    </row>
    <row r="3" spans="1:3" x14ac:dyDescent="0.25">
      <c r="A3" s="1">
        <v>2</v>
      </c>
      <c r="B3" s="1" t="s">
        <v>16</v>
      </c>
      <c r="C3" t="s">
        <v>3</v>
      </c>
    </row>
    <row r="4" spans="1:3" x14ac:dyDescent="0.25">
      <c r="A4" s="1">
        <v>3</v>
      </c>
      <c r="B4" s="1" t="s">
        <v>17</v>
      </c>
      <c r="C4" t="s">
        <v>4</v>
      </c>
    </row>
    <row r="5" spans="1:3" x14ac:dyDescent="0.25">
      <c r="A5" s="1">
        <v>4</v>
      </c>
      <c r="B5" s="1" t="s">
        <v>18</v>
      </c>
      <c r="C5" t="s">
        <v>5</v>
      </c>
    </row>
    <row r="6" spans="1:3" x14ac:dyDescent="0.25">
      <c r="A6" s="1">
        <v>5</v>
      </c>
      <c r="B6" s="1" t="s">
        <v>32</v>
      </c>
      <c r="C6" t="s">
        <v>62</v>
      </c>
    </row>
    <row r="7" spans="1:3" x14ac:dyDescent="0.25">
      <c r="A7" s="1">
        <v>6</v>
      </c>
      <c r="B7" s="1" t="s">
        <v>25</v>
      </c>
      <c r="C7" t="s">
        <v>63</v>
      </c>
    </row>
    <row r="8" spans="1:3" x14ac:dyDescent="0.25">
      <c r="A8" s="1">
        <v>7</v>
      </c>
      <c r="B8" s="1" t="s">
        <v>64</v>
      </c>
      <c r="C8" t="s">
        <v>65</v>
      </c>
    </row>
    <row r="9" spans="1:3" x14ac:dyDescent="0.25">
      <c r="A9" s="1">
        <v>8</v>
      </c>
      <c r="B9" s="1" t="s">
        <v>23</v>
      </c>
      <c r="C9" t="s">
        <v>26</v>
      </c>
    </row>
    <row r="10" spans="1:3" x14ac:dyDescent="0.25">
      <c r="A10" s="1">
        <v>9</v>
      </c>
      <c r="B10" s="1" t="s">
        <v>24</v>
      </c>
      <c r="C10" t="s">
        <v>27</v>
      </c>
    </row>
    <row r="11" spans="1:3" x14ac:dyDescent="0.25">
      <c r="A11" s="1">
        <v>10</v>
      </c>
      <c r="B11" s="1" t="s">
        <v>36</v>
      </c>
      <c r="C1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6" sqref="B6"/>
    </sheetView>
  </sheetViews>
  <sheetFormatPr defaultRowHeight="15" x14ac:dyDescent="0.25"/>
  <cols>
    <col min="1" max="1" width="12.28515625" style="1" customWidth="1"/>
    <col min="2" max="2" width="11.5703125" style="1" customWidth="1"/>
    <col min="3" max="3" width="16.85546875" customWidth="1"/>
  </cols>
  <sheetData>
    <row r="1" spans="1:3" x14ac:dyDescent="0.25">
      <c r="A1" s="17" t="s">
        <v>187</v>
      </c>
      <c r="B1" s="17" t="s">
        <v>188</v>
      </c>
      <c r="C1" s="2" t="s">
        <v>189</v>
      </c>
    </row>
    <row r="2" spans="1:3" x14ac:dyDescent="0.25">
      <c r="A2" s="1">
        <v>1</v>
      </c>
      <c r="B2" s="1" t="s">
        <v>60</v>
      </c>
      <c r="C2" t="s">
        <v>65</v>
      </c>
    </row>
    <row r="3" spans="1:3" x14ac:dyDescent="0.25">
      <c r="A3" s="1">
        <v>2</v>
      </c>
      <c r="B3" s="1" t="s">
        <v>97</v>
      </c>
      <c r="C3" t="s">
        <v>26</v>
      </c>
    </row>
    <row r="4" spans="1:3" x14ac:dyDescent="0.25">
      <c r="A4" s="1">
        <v>3</v>
      </c>
      <c r="B4" s="1" t="s">
        <v>98</v>
      </c>
      <c r="C4" t="s">
        <v>27</v>
      </c>
    </row>
    <row r="5" spans="1:3" x14ac:dyDescent="0.25">
      <c r="A5" s="1">
        <v>4</v>
      </c>
      <c r="B5" s="1" t="s">
        <v>100</v>
      </c>
      <c r="C5" t="s">
        <v>22</v>
      </c>
    </row>
    <row r="6" spans="1:3" x14ac:dyDescent="0.25">
      <c r="A6" s="1">
        <v>5</v>
      </c>
      <c r="B6" s="1" t="s">
        <v>190</v>
      </c>
      <c r="C6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10" style="1" customWidth="1"/>
    <col min="2" max="2" width="17.28515625" customWidth="1"/>
  </cols>
  <sheetData>
    <row r="1" spans="1:2" s="2" customFormat="1" x14ac:dyDescent="0.25">
      <c r="A1" s="17" t="s">
        <v>139</v>
      </c>
      <c r="B1" s="2" t="s">
        <v>140</v>
      </c>
    </row>
    <row r="2" spans="1:2" x14ac:dyDescent="0.25">
      <c r="A2" s="1" t="s">
        <v>28</v>
      </c>
      <c r="B2" t="s">
        <v>29</v>
      </c>
    </row>
    <row r="3" spans="1:2" x14ac:dyDescent="0.25">
      <c r="A3" s="1" t="s">
        <v>15</v>
      </c>
      <c r="B3" t="s">
        <v>30</v>
      </c>
    </row>
    <row r="4" spans="1:2" x14ac:dyDescent="0.25">
      <c r="A4" s="1" t="s">
        <v>18</v>
      </c>
      <c r="B4" t="s">
        <v>31</v>
      </c>
    </row>
    <row r="5" spans="1:2" x14ac:dyDescent="0.25">
      <c r="A5" s="1" t="s">
        <v>32</v>
      </c>
      <c r="B5" t="s">
        <v>33</v>
      </c>
    </row>
    <row r="6" spans="1:2" x14ac:dyDescent="0.25">
      <c r="A6" s="1" t="s">
        <v>34</v>
      </c>
      <c r="B6" t="s">
        <v>35</v>
      </c>
    </row>
    <row r="7" spans="1:2" x14ac:dyDescent="0.25">
      <c r="A7" s="1" t="s">
        <v>38</v>
      </c>
      <c r="B7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workbookViewId="0">
      <selection activeCell="E2" sqref="E2:E25"/>
    </sheetView>
  </sheetViews>
  <sheetFormatPr defaultRowHeight="12" x14ac:dyDescent="0.25"/>
  <cols>
    <col min="1" max="1" width="8" style="79" customWidth="1"/>
    <col min="2" max="2" width="9.28515625" style="79" customWidth="1"/>
    <col min="3" max="3" width="14.42578125" style="78" bestFit="1" customWidth="1"/>
    <col min="4" max="4" width="7.5703125" style="79" customWidth="1"/>
    <col min="5" max="8" width="13.140625" style="79" customWidth="1"/>
    <col min="9" max="9" width="8.85546875" style="78" customWidth="1"/>
    <col min="10" max="16384" width="9.140625" style="78"/>
  </cols>
  <sheetData>
    <row r="1" spans="1:9" x14ac:dyDescent="0.25">
      <c r="A1" s="76" t="s">
        <v>141</v>
      </c>
      <c r="B1" s="76" t="s">
        <v>143</v>
      </c>
      <c r="C1" s="77" t="s">
        <v>142</v>
      </c>
      <c r="D1" s="76" t="s">
        <v>39</v>
      </c>
      <c r="E1" s="76" t="s">
        <v>192</v>
      </c>
      <c r="F1" s="76" t="s">
        <v>193</v>
      </c>
      <c r="G1" s="76" t="s">
        <v>194</v>
      </c>
      <c r="H1" s="76" t="s">
        <v>195</v>
      </c>
      <c r="I1" s="76" t="s">
        <v>173</v>
      </c>
    </row>
    <row r="2" spans="1:9" ht="18" customHeight="1" x14ac:dyDescent="0.2">
      <c r="A2" s="83">
        <v>9</v>
      </c>
      <c r="B2" s="80" t="s">
        <v>73</v>
      </c>
      <c r="C2" s="82" t="s">
        <v>153</v>
      </c>
      <c r="D2" s="81" t="s">
        <v>17</v>
      </c>
      <c r="E2" s="81"/>
      <c r="F2" s="81"/>
      <c r="G2" s="81"/>
      <c r="H2" s="81"/>
      <c r="I2" s="81">
        <v>14</v>
      </c>
    </row>
    <row r="3" spans="1:9" ht="14.25" customHeight="1" x14ac:dyDescent="0.2">
      <c r="A3" s="83">
        <v>5</v>
      </c>
      <c r="B3" s="80" t="s">
        <v>93</v>
      </c>
      <c r="C3" s="82" t="s">
        <v>90</v>
      </c>
      <c r="D3" s="81" t="s">
        <v>16</v>
      </c>
      <c r="E3" s="81"/>
      <c r="F3" s="81"/>
      <c r="G3" s="81"/>
      <c r="H3" s="81"/>
      <c r="I3" s="81">
        <v>1</v>
      </c>
    </row>
    <row r="4" spans="1:9" ht="18" customHeight="1" x14ac:dyDescent="0.2">
      <c r="A4" s="83">
        <v>13</v>
      </c>
      <c r="B4" s="80" t="s">
        <v>67</v>
      </c>
      <c r="C4" s="82" t="s">
        <v>13</v>
      </c>
      <c r="D4" s="81" t="s">
        <v>18</v>
      </c>
      <c r="E4" s="81"/>
      <c r="F4" s="81"/>
      <c r="G4" s="81"/>
      <c r="H4" s="81"/>
      <c r="I4" s="81">
        <f>IF(I3&lt;&gt;"",IF(I3=$B$2,"",I3+1),"")</f>
        <v>2</v>
      </c>
    </row>
    <row r="5" spans="1:9" ht="16.5" customHeight="1" x14ac:dyDescent="0.2">
      <c r="A5" s="83">
        <v>14</v>
      </c>
      <c r="B5" s="80" t="s">
        <v>167</v>
      </c>
      <c r="C5" s="82" t="s">
        <v>157</v>
      </c>
      <c r="D5" s="81" t="s">
        <v>18</v>
      </c>
      <c r="E5" s="81"/>
      <c r="F5" s="81"/>
      <c r="G5" s="81"/>
      <c r="H5" s="81"/>
      <c r="I5" s="81">
        <v>11</v>
      </c>
    </row>
    <row r="6" spans="1:9" ht="16.5" customHeight="1" x14ac:dyDescent="0.2">
      <c r="A6" s="83">
        <v>6</v>
      </c>
      <c r="B6" s="80" t="s">
        <v>196</v>
      </c>
      <c r="C6" s="82" t="s">
        <v>198</v>
      </c>
      <c r="D6" s="81" t="s">
        <v>16</v>
      </c>
      <c r="E6" s="81"/>
      <c r="F6" s="81"/>
      <c r="G6" s="81"/>
      <c r="H6" s="81"/>
      <c r="I6" s="81">
        <v>9</v>
      </c>
    </row>
    <row r="7" spans="1:9" ht="18.75" customHeight="1" x14ac:dyDescent="0.2">
      <c r="A7" s="83">
        <v>15</v>
      </c>
      <c r="B7" s="80" t="s">
        <v>77</v>
      </c>
      <c r="C7" s="82" t="s">
        <v>14</v>
      </c>
      <c r="D7" s="81" t="s">
        <v>18</v>
      </c>
      <c r="E7" s="81"/>
      <c r="F7" s="81"/>
      <c r="G7" s="81"/>
      <c r="H7" s="81"/>
      <c r="I7" s="81">
        <v>3</v>
      </c>
    </row>
    <row r="8" spans="1:9" ht="19.5" customHeight="1" x14ac:dyDescent="0.2">
      <c r="A8" s="83">
        <v>7</v>
      </c>
      <c r="B8" s="80" t="s">
        <v>197</v>
      </c>
      <c r="C8" s="82" t="s">
        <v>199</v>
      </c>
      <c r="D8" s="81" t="s">
        <v>16</v>
      </c>
      <c r="E8" s="81"/>
      <c r="F8" s="81"/>
      <c r="G8" s="81"/>
      <c r="H8" s="81"/>
      <c r="I8" s="81">
        <v>22</v>
      </c>
    </row>
    <row r="9" spans="1:9" ht="18.75" customHeight="1" x14ac:dyDescent="0.2">
      <c r="A9" s="83">
        <v>21</v>
      </c>
      <c r="B9" s="79" t="s">
        <v>81</v>
      </c>
      <c r="C9" s="82" t="s">
        <v>11</v>
      </c>
      <c r="D9" s="81" t="s">
        <v>25</v>
      </c>
      <c r="E9" s="81"/>
      <c r="F9" s="81"/>
      <c r="G9" s="81"/>
      <c r="H9" s="81"/>
      <c r="I9" s="81">
        <v>5</v>
      </c>
    </row>
    <row r="10" spans="1:9" ht="17.25" customHeight="1" x14ac:dyDescent="0.2">
      <c r="A10" s="83">
        <v>22</v>
      </c>
      <c r="B10" s="79" t="s">
        <v>89</v>
      </c>
      <c r="C10" s="82" t="s">
        <v>10</v>
      </c>
      <c r="D10" s="81" t="s">
        <v>25</v>
      </c>
      <c r="E10" s="81"/>
      <c r="F10" s="81"/>
      <c r="G10" s="81"/>
      <c r="H10" s="81"/>
      <c r="I10" s="81">
        <v>2</v>
      </c>
    </row>
    <row r="11" spans="1:9" ht="18" customHeight="1" x14ac:dyDescent="0.2">
      <c r="A11" s="83">
        <v>23</v>
      </c>
      <c r="B11" s="79" t="s">
        <v>172</v>
      </c>
      <c r="C11" s="82" t="s">
        <v>161</v>
      </c>
      <c r="D11" s="81" t="s">
        <v>25</v>
      </c>
      <c r="E11" s="81"/>
      <c r="F11" s="81"/>
      <c r="G11" s="81"/>
      <c r="H11" s="81"/>
      <c r="I11" s="81">
        <v>21</v>
      </c>
    </row>
    <row r="12" spans="1:9" ht="18" customHeight="1" x14ac:dyDescent="0.2">
      <c r="A12" s="79">
        <v>1</v>
      </c>
      <c r="B12" s="80" t="s">
        <v>163</v>
      </c>
      <c r="C12" s="82" t="s">
        <v>8</v>
      </c>
      <c r="D12" s="81" t="s">
        <v>15</v>
      </c>
      <c r="E12" s="81"/>
      <c r="F12" s="81"/>
      <c r="G12" s="81"/>
      <c r="H12" s="81"/>
      <c r="I12" s="81">
        <v>8</v>
      </c>
    </row>
    <row r="13" spans="1:9" ht="19.5" customHeight="1" x14ac:dyDescent="0.2">
      <c r="A13" s="83">
        <v>10</v>
      </c>
      <c r="B13" s="80" t="s">
        <v>200</v>
      </c>
      <c r="C13" s="82" t="s">
        <v>70</v>
      </c>
      <c r="D13" s="81" t="s">
        <v>17</v>
      </c>
      <c r="E13" s="81"/>
      <c r="F13" s="81"/>
      <c r="G13" s="81"/>
      <c r="H13" s="81"/>
      <c r="I13" s="81">
        <v>18</v>
      </c>
    </row>
    <row r="14" spans="1:9" ht="17.25" customHeight="1" x14ac:dyDescent="0.2">
      <c r="A14" s="83">
        <v>11</v>
      </c>
      <c r="B14" s="80" t="s">
        <v>201</v>
      </c>
      <c r="C14" s="82" t="s">
        <v>202</v>
      </c>
      <c r="D14" s="81" t="s">
        <v>17</v>
      </c>
      <c r="E14" s="81"/>
      <c r="F14" s="81"/>
      <c r="G14" s="81"/>
      <c r="H14" s="81"/>
      <c r="I14" s="81">
        <v>24</v>
      </c>
    </row>
    <row r="15" spans="1:9" ht="16.5" customHeight="1" x14ac:dyDescent="0.2">
      <c r="A15" s="83">
        <v>17</v>
      </c>
      <c r="B15" s="79" t="s">
        <v>164</v>
      </c>
      <c r="C15" s="82" t="s">
        <v>154</v>
      </c>
      <c r="D15" s="81" t="s">
        <v>32</v>
      </c>
      <c r="E15" s="81"/>
      <c r="F15" s="81"/>
      <c r="G15" s="81"/>
      <c r="H15" s="81"/>
      <c r="I15" s="81">
        <v>13</v>
      </c>
    </row>
    <row r="16" spans="1:9" ht="19.5" customHeight="1" x14ac:dyDescent="0.2">
      <c r="A16" s="83">
        <v>24</v>
      </c>
      <c r="B16" s="79" t="s">
        <v>88</v>
      </c>
      <c r="C16" s="82" t="s">
        <v>12</v>
      </c>
      <c r="D16" s="81" t="s">
        <v>25</v>
      </c>
      <c r="E16" s="81"/>
      <c r="F16" s="81"/>
      <c r="G16" s="81"/>
      <c r="H16" s="81"/>
      <c r="I16" s="81">
        <f>IF(I15&lt;&gt;"",IF(I15=$B$2,"",I15+1),"")</f>
        <v>14</v>
      </c>
    </row>
    <row r="17" spans="1:9" ht="16.5" customHeight="1" x14ac:dyDescent="0.2">
      <c r="A17" s="83">
        <v>8</v>
      </c>
      <c r="B17" s="80" t="s">
        <v>94</v>
      </c>
      <c r="C17" s="82" t="s">
        <v>9</v>
      </c>
      <c r="D17" s="81" t="s">
        <v>16</v>
      </c>
      <c r="E17" s="81"/>
      <c r="F17" s="81"/>
      <c r="G17" s="81"/>
      <c r="H17" s="81"/>
      <c r="I17" s="81">
        <v>19</v>
      </c>
    </row>
    <row r="18" spans="1:9" ht="17.25" customHeight="1" x14ac:dyDescent="0.2">
      <c r="A18" s="83">
        <v>16</v>
      </c>
      <c r="B18" s="80" t="s">
        <v>203</v>
      </c>
      <c r="C18" s="82" t="s">
        <v>204</v>
      </c>
      <c r="D18" s="81" t="s">
        <v>18</v>
      </c>
      <c r="E18" s="81"/>
      <c r="F18" s="81"/>
      <c r="G18" s="81"/>
      <c r="H18" s="81"/>
      <c r="I18" s="81">
        <v>20</v>
      </c>
    </row>
    <row r="19" spans="1:9" ht="18" customHeight="1" x14ac:dyDescent="0.2">
      <c r="A19" s="83">
        <v>18</v>
      </c>
      <c r="B19" s="79" t="s">
        <v>171</v>
      </c>
      <c r="C19" s="82" t="s">
        <v>160</v>
      </c>
      <c r="D19" s="81" t="s">
        <v>32</v>
      </c>
      <c r="E19" s="81"/>
      <c r="F19" s="81"/>
      <c r="G19" s="81"/>
      <c r="H19" s="81"/>
      <c r="I19" s="81">
        <v>23</v>
      </c>
    </row>
    <row r="20" spans="1:9" ht="16.5" customHeight="1" x14ac:dyDescent="0.2">
      <c r="A20" s="83">
        <v>19</v>
      </c>
      <c r="B20" s="79" t="s">
        <v>162</v>
      </c>
      <c r="C20" s="82" t="s">
        <v>6</v>
      </c>
      <c r="D20" s="81" t="s">
        <v>32</v>
      </c>
      <c r="E20" s="81"/>
      <c r="F20" s="81"/>
      <c r="G20" s="81"/>
      <c r="H20" s="81"/>
      <c r="I20" s="81">
        <v>6</v>
      </c>
    </row>
    <row r="21" spans="1:9" ht="17.25" customHeight="1" x14ac:dyDescent="0.2">
      <c r="A21" s="83">
        <v>20</v>
      </c>
      <c r="B21" s="79" t="s">
        <v>166</v>
      </c>
      <c r="C21" s="82" t="s">
        <v>156</v>
      </c>
      <c r="D21" s="81" t="s">
        <v>32</v>
      </c>
      <c r="E21" s="81"/>
      <c r="F21" s="81"/>
      <c r="G21" s="81"/>
      <c r="H21" s="81"/>
      <c r="I21" s="81">
        <v>12</v>
      </c>
    </row>
    <row r="22" spans="1:9" ht="16.5" customHeight="1" x14ac:dyDescent="0.2">
      <c r="A22" s="79">
        <v>2</v>
      </c>
      <c r="B22" s="80" t="s">
        <v>169</v>
      </c>
      <c r="C22" s="82" t="s">
        <v>78</v>
      </c>
      <c r="D22" s="81" t="s">
        <v>15</v>
      </c>
      <c r="E22" s="81"/>
      <c r="F22" s="81"/>
      <c r="G22" s="81"/>
      <c r="H22" s="81"/>
      <c r="I22" s="81">
        <v>10</v>
      </c>
    </row>
    <row r="23" spans="1:9" ht="18.75" customHeight="1" x14ac:dyDescent="0.2">
      <c r="A23" s="79">
        <v>3</v>
      </c>
      <c r="B23" s="80" t="s">
        <v>168</v>
      </c>
      <c r="C23" s="82" t="s">
        <v>158</v>
      </c>
      <c r="D23" s="81" t="s">
        <v>15</v>
      </c>
      <c r="E23" s="81"/>
      <c r="F23" s="81"/>
      <c r="G23" s="81"/>
      <c r="H23" s="81"/>
      <c r="I23" s="81">
        <v>7</v>
      </c>
    </row>
    <row r="24" spans="1:9" ht="19.5" customHeight="1" x14ac:dyDescent="0.2">
      <c r="A24" s="83">
        <v>12</v>
      </c>
      <c r="B24" s="80" t="s">
        <v>170</v>
      </c>
      <c r="C24" s="82" t="s">
        <v>159</v>
      </c>
      <c r="D24" s="81" t="s">
        <v>17</v>
      </c>
      <c r="E24" s="81"/>
      <c r="F24" s="81"/>
      <c r="G24" s="81"/>
      <c r="H24" s="81"/>
      <c r="I24" s="81">
        <v>16</v>
      </c>
    </row>
    <row r="25" spans="1:9" ht="17.25" customHeight="1" x14ac:dyDescent="0.2">
      <c r="A25" s="83">
        <v>4</v>
      </c>
      <c r="B25" s="80" t="s">
        <v>165</v>
      </c>
      <c r="C25" s="82" t="s">
        <v>155</v>
      </c>
      <c r="D25" s="81" t="s">
        <v>15</v>
      </c>
      <c r="E25" s="81"/>
      <c r="F25" s="81"/>
      <c r="G25" s="81"/>
      <c r="H25" s="81"/>
      <c r="I25" s="81">
        <v>15</v>
      </c>
    </row>
    <row r="26" spans="1:9" x14ac:dyDescent="0.25">
      <c r="C26" s="87"/>
    </row>
    <row r="27" spans="1:9" x14ac:dyDescent="0.25">
      <c r="C27" s="87"/>
    </row>
    <row r="28" spans="1:9" x14ac:dyDescent="0.25">
      <c r="C28" s="87"/>
    </row>
    <row r="29" spans="1:9" x14ac:dyDescent="0.25">
      <c r="C29" s="87"/>
    </row>
    <row r="30" spans="1:9" x14ac:dyDescent="0.25">
      <c r="C30" s="87"/>
    </row>
    <row r="31" spans="1:9" x14ac:dyDescent="0.25">
      <c r="C31" s="87"/>
    </row>
    <row r="32" spans="1:9" x14ac:dyDescent="0.25">
      <c r="C32" s="87"/>
    </row>
    <row r="33" spans="3:3" x14ac:dyDescent="0.25">
      <c r="C33" s="87"/>
    </row>
    <row r="34" spans="3:3" x14ac:dyDescent="0.25">
      <c r="C34" s="87"/>
    </row>
    <row r="35" spans="3:3" x14ac:dyDescent="0.25">
      <c r="C35" s="87"/>
    </row>
    <row r="36" spans="3:3" x14ac:dyDescent="0.25">
      <c r="C36" s="87"/>
    </row>
    <row r="37" spans="3:3" x14ac:dyDescent="0.25">
      <c r="C37" s="87"/>
    </row>
    <row r="38" spans="3:3" x14ac:dyDescent="0.25">
      <c r="C38" s="87"/>
    </row>
    <row r="39" spans="3:3" x14ac:dyDescent="0.25">
      <c r="C39" s="87"/>
    </row>
    <row r="40" spans="3:3" x14ac:dyDescent="0.25">
      <c r="C40" s="87"/>
    </row>
    <row r="41" spans="3:3" x14ac:dyDescent="0.25">
      <c r="C41" s="8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2"/>
  <sheetViews>
    <sheetView tabSelected="1" workbookViewId="0">
      <selection activeCell="L11" sqref="L11"/>
    </sheetView>
  </sheetViews>
  <sheetFormatPr defaultRowHeight="12" x14ac:dyDescent="0.2"/>
  <cols>
    <col min="1" max="2" width="9.140625" style="4"/>
    <col min="3" max="3" width="8.5703125" style="4" customWidth="1"/>
    <col min="4" max="4" width="8.5703125" style="29" customWidth="1"/>
    <col min="5" max="5" width="12.5703125" style="8" customWidth="1"/>
    <col min="6" max="6" width="10.85546875" style="22" customWidth="1"/>
    <col min="7" max="7" width="18.42578125" style="26" customWidth="1"/>
    <col min="8" max="8" width="3.85546875" style="4" customWidth="1"/>
    <col min="9" max="9" width="15.140625" style="21" customWidth="1"/>
    <col min="10" max="10" width="11" style="7" customWidth="1"/>
    <col min="11" max="11" width="12" style="7" customWidth="1"/>
    <col min="12" max="12" width="9.28515625" style="7" customWidth="1"/>
    <col min="13" max="16384" width="9.140625" style="7"/>
  </cols>
  <sheetData>
    <row r="1" spans="1:12" s="16" customFormat="1" ht="12" customHeight="1" x14ac:dyDescent="0.2">
      <c r="A1" s="10" t="s">
        <v>21</v>
      </c>
      <c r="B1" s="14" t="s">
        <v>39</v>
      </c>
      <c r="C1" s="14" t="s">
        <v>40</v>
      </c>
      <c r="D1" s="27" t="s">
        <v>46</v>
      </c>
      <c r="E1" s="11" t="s">
        <v>0</v>
      </c>
      <c r="F1" s="12" t="s">
        <v>1</v>
      </c>
      <c r="G1" s="23" t="s">
        <v>19</v>
      </c>
      <c r="H1" s="13" t="s">
        <v>134</v>
      </c>
      <c r="I1" s="18" t="s">
        <v>20</v>
      </c>
      <c r="J1" s="13" t="s">
        <v>144</v>
      </c>
      <c r="K1" s="13" t="s">
        <v>145</v>
      </c>
      <c r="L1" s="14" t="s">
        <v>139</v>
      </c>
    </row>
    <row r="2" spans="1:12" x14ac:dyDescent="0.2">
      <c r="A2" s="30">
        <v>1</v>
      </c>
      <c r="B2" s="30" t="s">
        <v>15</v>
      </c>
      <c r="C2" s="30" t="s">
        <v>59</v>
      </c>
      <c r="D2" s="31">
        <v>9</v>
      </c>
      <c r="E2" s="32">
        <v>44358</v>
      </c>
      <c r="F2" s="33">
        <v>0.83333333333333337</v>
      </c>
      <c r="G2" s="34" t="s">
        <v>158</v>
      </c>
      <c r="H2" s="35" t="s">
        <v>174</v>
      </c>
      <c r="I2" s="36" t="s">
        <v>8</v>
      </c>
      <c r="J2" s="35">
        <v>0</v>
      </c>
      <c r="K2" s="35">
        <v>3</v>
      </c>
      <c r="L2" s="30" t="str">
        <f t="shared" ref="L2:L33" si="0">IF(AND(ISBLANK(J2),ISBLANK(K2)),"NPY",IF(J2&gt;K2,"H",IF(J2=K2,"D",IF(J2&lt;K2,"A"))))</f>
        <v>A</v>
      </c>
    </row>
    <row r="3" spans="1:12" x14ac:dyDescent="0.2">
      <c r="A3" s="30">
        <v>2</v>
      </c>
      <c r="B3" s="30" t="s">
        <v>15</v>
      </c>
      <c r="C3" s="30" t="s">
        <v>59</v>
      </c>
      <c r="D3" s="31">
        <v>2</v>
      </c>
      <c r="E3" s="32">
        <v>44359</v>
      </c>
      <c r="F3" s="33">
        <v>0.58333333333333337</v>
      </c>
      <c r="G3" s="34" t="s">
        <v>155</v>
      </c>
      <c r="H3" s="35" t="s">
        <v>174</v>
      </c>
      <c r="I3" s="36" t="s">
        <v>78</v>
      </c>
      <c r="J3" s="35">
        <v>1</v>
      </c>
      <c r="K3" s="35">
        <v>1</v>
      </c>
      <c r="L3" s="30" t="str">
        <f t="shared" si="0"/>
        <v>D</v>
      </c>
    </row>
    <row r="4" spans="1:12" x14ac:dyDescent="0.2">
      <c r="A4" s="30">
        <v>3</v>
      </c>
      <c r="B4" s="30" t="s">
        <v>16</v>
      </c>
      <c r="C4" s="30" t="s">
        <v>59</v>
      </c>
      <c r="D4" s="31">
        <v>5</v>
      </c>
      <c r="E4" s="32">
        <v>44359</v>
      </c>
      <c r="F4" s="33">
        <v>0.70833333333333337</v>
      </c>
      <c r="G4" s="34" t="s">
        <v>198</v>
      </c>
      <c r="H4" s="35" t="s">
        <v>174</v>
      </c>
      <c r="I4" s="36" t="s">
        <v>199</v>
      </c>
      <c r="J4" s="35">
        <v>0</v>
      </c>
      <c r="K4" s="35">
        <v>1</v>
      </c>
      <c r="L4" s="30" t="str">
        <f t="shared" si="0"/>
        <v>A</v>
      </c>
    </row>
    <row r="5" spans="1:12" x14ac:dyDescent="0.2">
      <c r="A5" s="30">
        <v>4</v>
      </c>
      <c r="B5" s="30" t="s">
        <v>16</v>
      </c>
      <c r="C5" s="30" t="s">
        <v>59</v>
      </c>
      <c r="D5" s="31">
        <v>11</v>
      </c>
      <c r="E5" s="32">
        <v>44359</v>
      </c>
      <c r="F5" s="33">
        <v>0.83333333333333337</v>
      </c>
      <c r="G5" s="34" t="s">
        <v>90</v>
      </c>
      <c r="H5" s="35" t="s">
        <v>174</v>
      </c>
      <c r="I5" s="36" t="s">
        <v>9</v>
      </c>
      <c r="J5" s="35">
        <v>3</v>
      </c>
      <c r="K5" s="35">
        <v>0</v>
      </c>
      <c r="L5" s="30" t="str">
        <f t="shared" si="0"/>
        <v>H</v>
      </c>
    </row>
    <row r="6" spans="1:12" x14ac:dyDescent="0.2">
      <c r="A6" s="30">
        <v>5</v>
      </c>
      <c r="B6" s="30" t="s">
        <v>18</v>
      </c>
      <c r="C6" s="30" t="s">
        <v>59</v>
      </c>
      <c r="D6" s="31">
        <v>7</v>
      </c>
      <c r="E6" s="32">
        <v>44360</v>
      </c>
      <c r="F6" s="33">
        <v>0.58333333333333337</v>
      </c>
      <c r="G6" s="34" t="s">
        <v>14</v>
      </c>
      <c r="H6" s="35" t="s">
        <v>174</v>
      </c>
      <c r="I6" s="36" t="s">
        <v>13</v>
      </c>
      <c r="J6" s="35">
        <v>1</v>
      </c>
      <c r="K6" s="35">
        <v>0</v>
      </c>
      <c r="L6" s="30" t="str">
        <f t="shared" si="0"/>
        <v>H</v>
      </c>
    </row>
    <row r="7" spans="1:12" x14ac:dyDescent="0.2">
      <c r="A7" s="30">
        <v>6</v>
      </c>
      <c r="B7" s="30" t="s">
        <v>17</v>
      </c>
      <c r="C7" s="30" t="s">
        <v>59</v>
      </c>
      <c r="D7" s="31">
        <v>3</v>
      </c>
      <c r="E7" s="32">
        <v>44360</v>
      </c>
      <c r="F7" s="33">
        <v>0.70833333333333337</v>
      </c>
      <c r="G7" s="34" t="s">
        <v>153</v>
      </c>
      <c r="H7" s="35" t="s">
        <v>174</v>
      </c>
      <c r="I7" s="36" t="s">
        <v>202</v>
      </c>
      <c r="J7" s="35">
        <v>3</v>
      </c>
      <c r="K7" s="35">
        <v>1</v>
      </c>
      <c r="L7" s="30" t="str">
        <f t="shared" si="0"/>
        <v>H</v>
      </c>
    </row>
    <row r="8" spans="1:12" x14ac:dyDescent="0.2">
      <c r="A8" s="30">
        <v>7</v>
      </c>
      <c r="B8" s="30" t="s">
        <v>17</v>
      </c>
      <c r="C8" s="30" t="s">
        <v>59</v>
      </c>
      <c r="D8" s="31">
        <v>1</v>
      </c>
      <c r="E8" s="32">
        <v>44360</v>
      </c>
      <c r="F8" s="33">
        <v>0.83333333333333337</v>
      </c>
      <c r="G8" s="34" t="s">
        <v>70</v>
      </c>
      <c r="H8" s="35" t="s">
        <v>174</v>
      </c>
      <c r="I8" s="36" t="s">
        <v>159</v>
      </c>
      <c r="J8" s="35">
        <v>3</v>
      </c>
      <c r="K8" s="35">
        <v>2</v>
      </c>
      <c r="L8" s="30" t="str">
        <f t="shared" si="0"/>
        <v>H</v>
      </c>
    </row>
    <row r="9" spans="1:12" x14ac:dyDescent="0.2">
      <c r="A9" s="30">
        <v>8</v>
      </c>
      <c r="B9" s="30" t="s">
        <v>18</v>
      </c>
      <c r="C9" s="30" t="s">
        <v>59</v>
      </c>
      <c r="D9" s="31">
        <v>6</v>
      </c>
      <c r="E9" s="32">
        <v>44361</v>
      </c>
      <c r="F9" s="33">
        <v>0.58333333333333337</v>
      </c>
      <c r="G9" s="34" t="s">
        <v>204</v>
      </c>
      <c r="H9" s="35" t="s">
        <v>174</v>
      </c>
      <c r="I9" s="36" t="s">
        <v>157</v>
      </c>
      <c r="J9" s="35">
        <v>0</v>
      </c>
      <c r="K9" s="35">
        <v>2</v>
      </c>
      <c r="L9" s="30" t="str">
        <f t="shared" si="0"/>
        <v>A</v>
      </c>
    </row>
    <row r="10" spans="1:12" ht="12.75" customHeight="1" x14ac:dyDescent="0.2">
      <c r="A10" s="30">
        <v>9</v>
      </c>
      <c r="B10" s="30" t="s">
        <v>32</v>
      </c>
      <c r="C10" s="30" t="s">
        <v>59</v>
      </c>
      <c r="D10" s="31">
        <v>11</v>
      </c>
      <c r="E10" s="32">
        <v>44361</v>
      </c>
      <c r="F10" s="33">
        <v>0.70833333333333337</v>
      </c>
      <c r="G10" s="34" t="s">
        <v>154</v>
      </c>
      <c r="H10" s="35" t="s">
        <v>174</v>
      </c>
      <c r="I10" s="36" t="s">
        <v>160</v>
      </c>
      <c r="J10" s="35">
        <v>1</v>
      </c>
      <c r="K10" s="35">
        <v>2</v>
      </c>
      <c r="L10" s="30" t="str">
        <f t="shared" si="0"/>
        <v>A</v>
      </c>
    </row>
    <row r="11" spans="1:12" ht="12" customHeight="1" x14ac:dyDescent="0.2">
      <c r="A11" s="30">
        <v>10</v>
      </c>
      <c r="B11" s="30" t="s">
        <v>32</v>
      </c>
      <c r="C11" s="30" t="s">
        <v>59</v>
      </c>
      <c r="D11" s="31">
        <v>10</v>
      </c>
      <c r="E11" s="32">
        <v>44361</v>
      </c>
      <c r="F11" s="33">
        <v>0.83333333333333337</v>
      </c>
      <c r="G11" s="34" t="s">
        <v>6</v>
      </c>
      <c r="H11" s="35" t="s">
        <v>174</v>
      </c>
      <c r="I11" s="36" t="s">
        <v>156</v>
      </c>
      <c r="J11" s="35">
        <v>0</v>
      </c>
      <c r="K11" s="35">
        <v>0</v>
      </c>
      <c r="L11" s="30" t="str">
        <f t="shared" si="0"/>
        <v>D</v>
      </c>
    </row>
    <row r="12" spans="1:12" x14ac:dyDescent="0.2">
      <c r="A12" s="30">
        <v>11</v>
      </c>
      <c r="B12" s="30" t="s">
        <v>25</v>
      </c>
      <c r="C12" s="30" t="s">
        <v>59</v>
      </c>
      <c r="D12" s="31">
        <v>4</v>
      </c>
      <c r="E12" s="32">
        <v>44362</v>
      </c>
      <c r="F12" s="33">
        <v>0.70833333333333337</v>
      </c>
      <c r="G12" s="34" t="s">
        <v>161</v>
      </c>
      <c r="H12" s="35" t="s">
        <v>174</v>
      </c>
      <c r="I12" s="36" t="s">
        <v>12</v>
      </c>
      <c r="J12" s="35"/>
      <c r="K12" s="35"/>
      <c r="L12" s="30" t="str">
        <f t="shared" si="0"/>
        <v>NPY</v>
      </c>
    </row>
    <row r="13" spans="1:12" x14ac:dyDescent="0.2">
      <c r="A13" s="30">
        <v>12</v>
      </c>
      <c r="B13" s="30" t="s">
        <v>25</v>
      </c>
      <c r="C13" s="30" t="s">
        <v>59</v>
      </c>
      <c r="D13" s="37">
        <v>8</v>
      </c>
      <c r="E13" s="32">
        <v>44362</v>
      </c>
      <c r="F13" s="33">
        <v>0.83333333333333337</v>
      </c>
      <c r="G13" s="38" t="s">
        <v>11</v>
      </c>
      <c r="H13" s="35" t="s">
        <v>174</v>
      </c>
      <c r="I13" s="39" t="s">
        <v>10</v>
      </c>
      <c r="J13" s="35"/>
      <c r="K13" s="35"/>
      <c r="L13" s="30" t="str">
        <f t="shared" si="0"/>
        <v>NPY</v>
      </c>
    </row>
    <row r="14" spans="1:12" x14ac:dyDescent="0.2">
      <c r="A14" s="30">
        <v>13</v>
      </c>
      <c r="B14" s="30" t="s">
        <v>16</v>
      </c>
      <c r="C14" s="30" t="s">
        <v>59</v>
      </c>
      <c r="D14" s="37">
        <v>11</v>
      </c>
      <c r="E14" s="32">
        <v>44363</v>
      </c>
      <c r="F14" s="33">
        <v>0.58333333333333337</v>
      </c>
      <c r="G14" s="38" t="s">
        <v>199</v>
      </c>
      <c r="H14" s="35" t="s">
        <v>174</v>
      </c>
      <c r="I14" s="39" t="s">
        <v>9</v>
      </c>
      <c r="J14" s="35"/>
      <c r="K14" s="35"/>
      <c r="L14" s="30" t="str">
        <f t="shared" si="0"/>
        <v>NPY</v>
      </c>
    </row>
    <row r="15" spans="1:12" x14ac:dyDescent="0.2">
      <c r="A15" s="30">
        <v>14</v>
      </c>
      <c r="B15" s="30" t="s">
        <v>15</v>
      </c>
      <c r="C15" s="30" t="s">
        <v>59</v>
      </c>
      <c r="D15" s="37">
        <v>2</v>
      </c>
      <c r="E15" s="32">
        <v>44363</v>
      </c>
      <c r="F15" s="33">
        <v>0.70833333333333337</v>
      </c>
      <c r="G15" s="38" t="s">
        <v>158</v>
      </c>
      <c r="H15" s="35" t="s">
        <v>174</v>
      </c>
      <c r="I15" s="39" t="s">
        <v>155</v>
      </c>
      <c r="J15" s="35"/>
      <c r="K15" s="35"/>
      <c r="L15" s="30" t="str">
        <f t="shared" si="0"/>
        <v>NPY</v>
      </c>
    </row>
    <row r="16" spans="1:12" x14ac:dyDescent="0.2">
      <c r="A16" s="30">
        <v>15</v>
      </c>
      <c r="B16" s="30" t="s">
        <v>15</v>
      </c>
      <c r="C16" s="30" t="s">
        <v>59</v>
      </c>
      <c r="D16" s="37">
        <v>9</v>
      </c>
      <c r="E16" s="32">
        <v>44363</v>
      </c>
      <c r="F16" s="33">
        <v>0.83333333333333337</v>
      </c>
      <c r="G16" s="38" t="s">
        <v>8</v>
      </c>
      <c r="H16" s="35" t="s">
        <v>174</v>
      </c>
      <c r="I16" s="39" t="s">
        <v>78</v>
      </c>
      <c r="J16" s="35"/>
      <c r="K16" s="35"/>
      <c r="L16" s="30" t="str">
        <f t="shared" si="0"/>
        <v>NPY</v>
      </c>
    </row>
    <row r="17" spans="1:12" x14ac:dyDescent="0.2">
      <c r="A17" s="30">
        <v>16</v>
      </c>
      <c r="B17" s="30" t="s">
        <v>17</v>
      </c>
      <c r="C17" s="30" t="s">
        <v>59</v>
      </c>
      <c r="D17" s="37">
        <v>3</v>
      </c>
      <c r="E17" s="32">
        <v>44364</v>
      </c>
      <c r="F17" s="33">
        <v>0.58333333333333337</v>
      </c>
      <c r="G17" s="38" t="s">
        <v>159</v>
      </c>
      <c r="H17" s="35" t="s">
        <v>174</v>
      </c>
      <c r="I17" s="39" t="s">
        <v>202</v>
      </c>
      <c r="J17" s="35"/>
      <c r="K17" s="35"/>
      <c r="L17" s="30" t="str">
        <f t="shared" si="0"/>
        <v>NPY</v>
      </c>
    </row>
    <row r="18" spans="1:12" x14ac:dyDescent="0.2">
      <c r="A18" s="30">
        <v>17</v>
      </c>
      <c r="B18" s="30" t="s">
        <v>16</v>
      </c>
      <c r="C18" s="30" t="s">
        <v>59</v>
      </c>
      <c r="D18" s="31">
        <v>5</v>
      </c>
      <c r="E18" s="32">
        <v>44364</v>
      </c>
      <c r="F18" s="33">
        <v>0.70833333333333337</v>
      </c>
      <c r="G18" s="34" t="s">
        <v>198</v>
      </c>
      <c r="H18" s="35" t="s">
        <v>174</v>
      </c>
      <c r="I18" s="36" t="s">
        <v>90</v>
      </c>
      <c r="J18" s="35"/>
      <c r="K18" s="35"/>
      <c r="L18" s="30" t="str">
        <f t="shared" si="0"/>
        <v>NPY</v>
      </c>
    </row>
    <row r="19" spans="1:12" x14ac:dyDescent="0.2">
      <c r="A19" s="30">
        <v>18</v>
      </c>
      <c r="B19" s="30" t="s">
        <v>17</v>
      </c>
      <c r="C19" s="30" t="s">
        <v>59</v>
      </c>
      <c r="D19" s="31">
        <v>1</v>
      </c>
      <c r="E19" s="32">
        <v>44364</v>
      </c>
      <c r="F19" s="33">
        <v>0.83333333333333337</v>
      </c>
      <c r="G19" s="34" t="s">
        <v>70</v>
      </c>
      <c r="H19" s="35" t="s">
        <v>174</v>
      </c>
      <c r="I19" s="36" t="s">
        <v>153</v>
      </c>
      <c r="J19" s="35"/>
      <c r="K19" s="35"/>
      <c r="L19" s="30" t="str">
        <f t="shared" si="0"/>
        <v>NPY</v>
      </c>
    </row>
    <row r="20" spans="1:12" x14ac:dyDescent="0.2">
      <c r="A20" s="30">
        <v>19</v>
      </c>
      <c r="B20" s="30" t="s">
        <v>32</v>
      </c>
      <c r="C20" s="30" t="s">
        <v>59</v>
      </c>
      <c r="D20" s="31">
        <v>11</v>
      </c>
      <c r="E20" s="32">
        <v>44365</v>
      </c>
      <c r="F20" s="33">
        <v>0.58333333333333337</v>
      </c>
      <c r="G20" s="34" t="s">
        <v>156</v>
      </c>
      <c r="H20" s="35" t="s">
        <v>174</v>
      </c>
      <c r="I20" s="36" t="s">
        <v>160</v>
      </c>
      <c r="J20" s="35"/>
      <c r="K20" s="35"/>
      <c r="L20" s="30" t="str">
        <f t="shared" si="0"/>
        <v>NPY</v>
      </c>
    </row>
    <row r="21" spans="1:12" x14ac:dyDescent="0.2">
      <c r="A21" s="30">
        <v>20</v>
      </c>
      <c r="B21" s="30" t="s">
        <v>18</v>
      </c>
      <c r="C21" s="30" t="s">
        <v>59</v>
      </c>
      <c r="D21" s="31">
        <v>6</v>
      </c>
      <c r="E21" s="32">
        <v>44365</v>
      </c>
      <c r="F21" s="33">
        <v>0.70833333333333337</v>
      </c>
      <c r="G21" s="34" t="s">
        <v>13</v>
      </c>
      <c r="H21" s="35" t="s">
        <v>174</v>
      </c>
      <c r="I21" s="36" t="s">
        <v>157</v>
      </c>
      <c r="J21" s="35"/>
      <c r="K21" s="35"/>
      <c r="L21" s="30" t="str">
        <f t="shared" si="0"/>
        <v>NPY</v>
      </c>
    </row>
    <row r="22" spans="1:12" x14ac:dyDescent="0.2">
      <c r="A22" s="30">
        <v>21</v>
      </c>
      <c r="B22" s="30" t="s">
        <v>18</v>
      </c>
      <c r="C22" s="30" t="s">
        <v>59</v>
      </c>
      <c r="D22" s="31">
        <v>7</v>
      </c>
      <c r="E22" s="32">
        <v>44365</v>
      </c>
      <c r="F22" s="33">
        <v>0.83333333333333337</v>
      </c>
      <c r="G22" s="34" t="s">
        <v>14</v>
      </c>
      <c r="H22" s="35" t="s">
        <v>174</v>
      </c>
      <c r="I22" s="36" t="s">
        <v>204</v>
      </c>
      <c r="J22" s="35"/>
      <c r="K22" s="35"/>
      <c r="L22" s="30" t="str">
        <f t="shared" si="0"/>
        <v>NPY</v>
      </c>
    </row>
    <row r="23" spans="1:12" x14ac:dyDescent="0.2">
      <c r="A23" s="30">
        <v>22</v>
      </c>
      <c r="B23" s="30" t="s">
        <v>25</v>
      </c>
      <c r="C23" s="30" t="s">
        <v>59</v>
      </c>
      <c r="D23" s="31">
        <v>4</v>
      </c>
      <c r="E23" s="32">
        <v>44366</v>
      </c>
      <c r="F23" s="33">
        <v>0.58333333333333337</v>
      </c>
      <c r="G23" s="34" t="s">
        <v>161</v>
      </c>
      <c r="H23" s="35" t="s">
        <v>174</v>
      </c>
      <c r="I23" s="36" t="s">
        <v>11</v>
      </c>
      <c r="J23" s="35"/>
      <c r="K23" s="35"/>
      <c r="L23" s="30" t="str">
        <f t="shared" si="0"/>
        <v>NPY</v>
      </c>
    </row>
    <row r="24" spans="1:12" x14ac:dyDescent="0.2">
      <c r="A24" s="30">
        <v>23</v>
      </c>
      <c r="B24" s="30" t="s">
        <v>25</v>
      </c>
      <c r="C24" s="30" t="s">
        <v>59</v>
      </c>
      <c r="D24" s="31">
        <v>8</v>
      </c>
      <c r="E24" s="32">
        <v>44366</v>
      </c>
      <c r="F24" s="33">
        <v>0.70833333333333337</v>
      </c>
      <c r="G24" s="34" t="s">
        <v>12</v>
      </c>
      <c r="H24" s="35" t="s">
        <v>174</v>
      </c>
      <c r="I24" s="36" t="s">
        <v>10</v>
      </c>
      <c r="J24" s="35"/>
      <c r="K24" s="35"/>
      <c r="L24" s="30" t="str">
        <f t="shared" si="0"/>
        <v>NPY</v>
      </c>
    </row>
    <row r="25" spans="1:12" x14ac:dyDescent="0.2">
      <c r="A25" s="30">
        <v>24</v>
      </c>
      <c r="B25" s="30" t="s">
        <v>32</v>
      </c>
      <c r="C25" s="30" t="s">
        <v>59</v>
      </c>
      <c r="D25" s="31">
        <v>10</v>
      </c>
      <c r="E25" s="32">
        <v>44366</v>
      </c>
      <c r="F25" s="33">
        <v>0.83333333333333337</v>
      </c>
      <c r="G25" s="34" t="s">
        <v>6</v>
      </c>
      <c r="H25" s="35" t="s">
        <v>174</v>
      </c>
      <c r="I25" s="36" t="s">
        <v>154</v>
      </c>
      <c r="J25" s="35"/>
      <c r="K25" s="35"/>
      <c r="L25" s="30" t="str">
        <f t="shared" si="0"/>
        <v>NPY</v>
      </c>
    </row>
    <row r="26" spans="1:12" x14ac:dyDescent="0.2">
      <c r="A26" s="30">
        <v>25</v>
      </c>
      <c r="B26" s="30" t="s">
        <v>15</v>
      </c>
      <c r="C26" s="30" t="s">
        <v>59</v>
      </c>
      <c r="D26" s="31">
        <v>9</v>
      </c>
      <c r="E26" s="32">
        <v>44367</v>
      </c>
      <c r="F26" s="33">
        <v>0.70833333333333337</v>
      </c>
      <c r="G26" s="34" t="s">
        <v>8</v>
      </c>
      <c r="H26" s="35" t="s">
        <v>174</v>
      </c>
      <c r="I26" s="36" t="s">
        <v>155</v>
      </c>
      <c r="J26" s="35"/>
      <c r="K26" s="35"/>
      <c r="L26" s="30" t="str">
        <f t="shared" si="0"/>
        <v>NPY</v>
      </c>
    </row>
    <row r="27" spans="1:12" x14ac:dyDescent="0.2">
      <c r="A27" s="30">
        <v>26</v>
      </c>
      <c r="B27" s="30" t="s">
        <v>15</v>
      </c>
      <c r="C27" s="30" t="s">
        <v>59</v>
      </c>
      <c r="D27" s="31">
        <v>2</v>
      </c>
      <c r="E27" s="32">
        <v>44367</v>
      </c>
      <c r="F27" s="33">
        <v>0.70833333333333337</v>
      </c>
      <c r="G27" s="34" t="s">
        <v>78</v>
      </c>
      <c r="H27" s="35" t="s">
        <v>174</v>
      </c>
      <c r="I27" s="36" t="s">
        <v>158</v>
      </c>
      <c r="J27" s="35"/>
      <c r="K27" s="35"/>
      <c r="L27" s="30" t="str">
        <f t="shared" si="0"/>
        <v>NPY</v>
      </c>
    </row>
    <row r="28" spans="1:12" x14ac:dyDescent="0.2">
      <c r="A28" s="30">
        <v>27</v>
      </c>
      <c r="B28" s="30" t="s">
        <v>17</v>
      </c>
      <c r="C28" s="30" t="s">
        <v>59</v>
      </c>
      <c r="D28" s="31">
        <v>3</v>
      </c>
      <c r="E28" s="32">
        <v>44368</v>
      </c>
      <c r="F28" s="33">
        <v>0.70833333333333337</v>
      </c>
      <c r="G28" s="34" t="s">
        <v>159</v>
      </c>
      <c r="H28" s="35" t="s">
        <v>174</v>
      </c>
      <c r="I28" s="36" t="s">
        <v>153</v>
      </c>
      <c r="J28" s="35"/>
      <c r="K28" s="35"/>
      <c r="L28" s="30" t="str">
        <f t="shared" si="0"/>
        <v>NPY</v>
      </c>
    </row>
    <row r="29" spans="1:12" x14ac:dyDescent="0.2">
      <c r="A29" s="30">
        <v>28</v>
      </c>
      <c r="B29" s="30" t="s">
        <v>17</v>
      </c>
      <c r="C29" s="30" t="s">
        <v>59</v>
      </c>
      <c r="D29" s="37">
        <v>1</v>
      </c>
      <c r="E29" s="32">
        <v>44368</v>
      </c>
      <c r="F29" s="33">
        <v>0.70833333333333337</v>
      </c>
      <c r="G29" s="38" t="s">
        <v>202</v>
      </c>
      <c r="H29" s="35" t="s">
        <v>174</v>
      </c>
      <c r="I29" s="39" t="s">
        <v>70</v>
      </c>
      <c r="J29" s="35"/>
      <c r="K29" s="35"/>
      <c r="L29" s="30" t="str">
        <f t="shared" si="0"/>
        <v>NPY</v>
      </c>
    </row>
    <row r="30" spans="1:12" x14ac:dyDescent="0.2">
      <c r="A30" s="30">
        <v>29</v>
      </c>
      <c r="B30" s="30" t="s">
        <v>16</v>
      </c>
      <c r="C30" s="30" t="s">
        <v>59</v>
      </c>
      <c r="D30" s="37">
        <v>11</v>
      </c>
      <c r="E30" s="32">
        <v>44368</v>
      </c>
      <c r="F30" s="33">
        <v>0.83333333333333337</v>
      </c>
      <c r="G30" s="38" t="s">
        <v>199</v>
      </c>
      <c r="H30" s="35" t="s">
        <v>174</v>
      </c>
      <c r="I30" s="36" t="s">
        <v>90</v>
      </c>
      <c r="J30" s="35"/>
      <c r="K30" s="35"/>
      <c r="L30" s="30" t="str">
        <f t="shared" si="0"/>
        <v>NPY</v>
      </c>
    </row>
    <row r="31" spans="1:12" x14ac:dyDescent="0.2">
      <c r="A31" s="30">
        <v>30</v>
      </c>
      <c r="B31" s="30" t="s">
        <v>16</v>
      </c>
      <c r="C31" s="30" t="s">
        <v>59</v>
      </c>
      <c r="D31" s="37">
        <v>5</v>
      </c>
      <c r="E31" s="32">
        <v>44368</v>
      </c>
      <c r="F31" s="33">
        <v>0.83333333333333337</v>
      </c>
      <c r="G31" s="38" t="s">
        <v>9</v>
      </c>
      <c r="H31" s="35" t="s">
        <v>174</v>
      </c>
      <c r="I31" s="39" t="s">
        <v>198</v>
      </c>
      <c r="J31" s="35"/>
      <c r="K31" s="35"/>
      <c r="L31" s="30" t="str">
        <f t="shared" si="0"/>
        <v>NPY</v>
      </c>
    </row>
    <row r="32" spans="1:12" x14ac:dyDescent="0.2">
      <c r="A32" s="30">
        <v>31</v>
      </c>
      <c r="B32" s="30" t="s">
        <v>18</v>
      </c>
      <c r="C32" s="30" t="s">
        <v>59</v>
      </c>
      <c r="D32" s="37">
        <v>7</v>
      </c>
      <c r="E32" s="32">
        <v>44369</v>
      </c>
      <c r="F32" s="33">
        <v>0.83333333333333337</v>
      </c>
      <c r="G32" s="38" t="s">
        <v>157</v>
      </c>
      <c r="H32" s="35" t="s">
        <v>174</v>
      </c>
      <c r="I32" s="39" t="s">
        <v>14</v>
      </c>
      <c r="J32" s="35"/>
      <c r="K32" s="35"/>
      <c r="L32" s="30" t="str">
        <f t="shared" si="0"/>
        <v>NPY</v>
      </c>
    </row>
    <row r="33" spans="1:12" x14ac:dyDescent="0.2">
      <c r="A33" s="30">
        <v>32</v>
      </c>
      <c r="B33" s="30" t="s">
        <v>18</v>
      </c>
      <c r="C33" s="30" t="s">
        <v>59</v>
      </c>
      <c r="D33" s="37">
        <v>6</v>
      </c>
      <c r="E33" s="32">
        <v>44369</v>
      </c>
      <c r="F33" s="33">
        <v>0.83333333333333337</v>
      </c>
      <c r="G33" s="38" t="s">
        <v>13</v>
      </c>
      <c r="H33" s="35" t="s">
        <v>174</v>
      </c>
      <c r="I33" s="39" t="s">
        <v>204</v>
      </c>
      <c r="J33" s="35"/>
      <c r="K33" s="35"/>
      <c r="L33" s="30" t="str">
        <f t="shared" si="0"/>
        <v>NPY</v>
      </c>
    </row>
    <row r="34" spans="1:12" x14ac:dyDescent="0.2">
      <c r="A34" s="30">
        <v>33</v>
      </c>
      <c r="B34" s="30" t="s">
        <v>32</v>
      </c>
      <c r="C34" s="30" t="s">
        <v>59</v>
      </c>
      <c r="D34" s="37">
        <v>11</v>
      </c>
      <c r="E34" s="32">
        <v>44370</v>
      </c>
      <c r="F34" s="33">
        <v>0.70833333333333337</v>
      </c>
      <c r="G34" s="38" t="s">
        <v>156</v>
      </c>
      <c r="H34" s="35" t="s">
        <v>174</v>
      </c>
      <c r="I34" s="39" t="s">
        <v>154</v>
      </c>
      <c r="J34" s="35"/>
      <c r="K34" s="35"/>
      <c r="L34" s="30" t="str">
        <f t="shared" ref="L34:L52" si="1">IF(AND(ISBLANK(J34),ISBLANK(K34)),"NPY",IF(J34&gt;K34,"H",IF(J34=K34,"D",IF(J34&lt;K34,"A"))))</f>
        <v>NPY</v>
      </c>
    </row>
    <row r="35" spans="1:12" x14ac:dyDescent="0.2">
      <c r="A35" s="30">
        <v>34</v>
      </c>
      <c r="B35" s="30" t="s">
        <v>32</v>
      </c>
      <c r="C35" s="30" t="s">
        <v>59</v>
      </c>
      <c r="D35" s="31">
        <v>10</v>
      </c>
      <c r="E35" s="32">
        <v>44370</v>
      </c>
      <c r="F35" s="33">
        <v>0.70833333333333337</v>
      </c>
      <c r="G35" s="34" t="s">
        <v>160</v>
      </c>
      <c r="H35" s="35" t="s">
        <v>174</v>
      </c>
      <c r="I35" s="36" t="s">
        <v>6</v>
      </c>
      <c r="J35" s="35"/>
      <c r="K35" s="35"/>
      <c r="L35" s="30" t="str">
        <f t="shared" si="1"/>
        <v>NPY</v>
      </c>
    </row>
    <row r="36" spans="1:12" x14ac:dyDescent="0.2">
      <c r="A36" s="30">
        <v>35</v>
      </c>
      <c r="B36" s="30" t="s">
        <v>25</v>
      </c>
      <c r="C36" s="30" t="s">
        <v>59</v>
      </c>
      <c r="D36" s="31">
        <v>8</v>
      </c>
      <c r="E36" s="32">
        <v>44370</v>
      </c>
      <c r="F36" s="33">
        <v>0.83333333333333337</v>
      </c>
      <c r="G36" s="34" t="s">
        <v>10</v>
      </c>
      <c r="H36" s="35" t="s">
        <v>174</v>
      </c>
      <c r="I36" s="36" t="s">
        <v>161</v>
      </c>
      <c r="J36" s="35"/>
      <c r="K36" s="35"/>
      <c r="L36" s="30" t="str">
        <f t="shared" si="1"/>
        <v>NPY</v>
      </c>
    </row>
    <row r="37" spans="1:12" x14ac:dyDescent="0.2">
      <c r="A37" s="30">
        <v>36</v>
      </c>
      <c r="B37" s="30" t="s">
        <v>25</v>
      </c>
      <c r="C37" s="30" t="s">
        <v>59</v>
      </c>
      <c r="D37" s="31">
        <v>4</v>
      </c>
      <c r="E37" s="32">
        <v>44370</v>
      </c>
      <c r="F37" s="33">
        <v>0.83333333333333337</v>
      </c>
      <c r="G37" s="34" t="s">
        <v>12</v>
      </c>
      <c r="H37" s="35" t="s">
        <v>174</v>
      </c>
      <c r="I37" s="36" t="s">
        <v>11</v>
      </c>
      <c r="J37" s="35"/>
      <c r="K37" s="35"/>
      <c r="L37" s="30" t="str">
        <f t="shared" si="1"/>
        <v>NPY</v>
      </c>
    </row>
    <row r="38" spans="1:12" x14ac:dyDescent="0.2">
      <c r="A38" s="50">
        <v>37</v>
      </c>
      <c r="B38" s="50" t="s">
        <v>64</v>
      </c>
      <c r="C38" s="50" t="s">
        <v>60</v>
      </c>
      <c r="D38" s="51">
        <v>1</v>
      </c>
      <c r="E38" s="52">
        <v>44373</v>
      </c>
      <c r="F38" s="53">
        <v>0.70833333333333337</v>
      </c>
      <c r="G38" s="54" t="s">
        <v>107</v>
      </c>
      <c r="H38" s="55" t="s">
        <v>174</v>
      </c>
      <c r="I38" s="56" t="s">
        <v>103</v>
      </c>
      <c r="J38" s="55"/>
      <c r="K38" s="55"/>
      <c r="L38" s="50" t="str">
        <f t="shared" si="1"/>
        <v>NPY</v>
      </c>
    </row>
    <row r="39" spans="1:12" s="48" customFormat="1" x14ac:dyDescent="0.2">
      <c r="A39" s="50">
        <v>38</v>
      </c>
      <c r="B39" s="50" t="s">
        <v>64</v>
      </c>
      <c r="C39" s="50" t="s">
        <v>60</v>
      </c>
      <c r="D39" s="51">
        <v>7</v>
      </c>
      <c r="E39" s="52">
        <v>44373</v>
      </c>
      <c r="F39" s="53">
        <v>0.83333333333333337</v>
      </c>
      <c r="G39" s="54" t="s">
        <v>102</v>
      </c>
      <c r="H39" s="55" t="s">
        <v>174</v>
      </c>
      <c r="I39" s="56" t="s">
        <v>109</v>
      </c>
      <c r="J39" s="55"/>
      <c r="K39" s="55"/>
      <c r="L39" s="50" t="str">
        <f t="shared" si="1"/>
        <v>NPY</v>
      </c>
    </row>
    <row r="40" spans="1:12" s="48" customFormat="1" x14ac:dyDescent="0.2">
      <c r="A40" s="50">
        <v>39</v>
      </c>
      <c r="B40" s="50" t="s">
        <v>64</v>
      </c>
      <c r="C40" s="50" t="s">
        <v>60</v>
      </c>
      <c r="D40" s="51">
        <v>4</v>
      </c>
      <c r="E40" s="52">
        <v>44374</v>
      </c>
      <c r="F40" s="53">
        <v>0.70833333333333337</v>
      </c>
      <c r="G40" s="54" t="s">
        <v>104</v>
      </c>
      <c r="H40" s="55" t="s">
        <v>174</v>
      </c>
      <c r="I40" s="56" t="s">
        <v>226</v>
      </c>
      <c r="J40" s="55"/>
      <c r="K40" s="55"/>
      <c r="L40" s="50" t="str">
        <f t="shared" si="1"/>
        <v>NPY</v>
      </c>
    </row>
    <row r="41" spans="1:12" s="48" customFormat="1" x14ac:dyDescent="0.2">
      <c r="A41" s="50">
        <v>40</v>
      </c>
      <c r="B41" s="50" t="s">
        <v>64</v>
      </c>
      <c r="C41" s="50" t="s">
        <v>60</v>
      </c>
      <c r="D41" s="51">
        <v>10</v>
      </c>
      <c r="E41" s="52">
        <v>44374</v>
      </c>
      <c r="F41" s="53">
        <v>0.83333333333333337</v>
      </c>
      <c r="G41" s="54" t="s">
        <v>106</v>
      </c>
      <c r="H41" s="55" t="s">
        <v>174</v>
      </c>
      <c r="I41" s="56" t="s">
        <v>227</v>
      </c>
      <c r="J41" s="55"/>
      <c r="K41" s="55"/>
      <c r="L41" s="50" t="str">
        <f t="shared" si="1"/>
        <v>NPY</v>
      </c>
    </row>
    <row r="42" spans="1:12" s="48" customFormat="1" x14ac:dyDescent="0.2">
      <c r="A42" s="50">
        <v>41</v>
      </c>
      <c r="B42" s="50" t="s">
        <v>64</v>
      </c>
      <c r="C42" s="50" t="s">
        <v>60</v>
      </c>
      <c r="D42" s="51">
        <v>5</v>
      </c>
      <c r="E42" s="52">
        <v>44375</v>
      </c>
      <c r="F42" s="53">
        <v>0.70833333333333337</v>
      </c>
      <c r="G42" s="54" t="s">
        <v>105</v>
      </c>
      <c r="H42" s="55" t="s">
        <v>174</v>
      </c>
      <c r="I42" s="56" t="s">
        <v>115</v>
      </c>
      <c r="J42" s="55"/>
      <c r="K42" s="55"/>
      <c r="L42" s="50" t="str">
        <f t="shared" si="1"/>
        <v>NPY</v>
      </c>
    </row>
    <row r="43" spans="1:12" s="48" customFormat="1" x14ac:dyDescent="0.2">
      <c r="A43" s="50">
        <v>42</v>
      </c>
      <c r="B43" s="50" t="s">
        <v>64</v>
      </c>
      <c r="C43" s="50" t="s">
        <v>60</v>
      </c>
      <c r="D43" s="51">
        <v>3</v>
      </c>
      <c r="E43" s="52">
        <v>44375</v>
      </c>
      <c r="F43" s="53">
        <v>0.83333333333333337</v>
      </c>
      <c r="G43" s="54" t="s">
        <v>114</v>
      </c>
      <c r="H43" s="55" t="s">
        <v>174</v>
      </c>
      <c r="I43" s="56" t="s">
        <v>228</v>
      </c>
      <c r="J43" s="55"/>
      <c r="K43" s="55"/>
      <c r="L43" s="50" t="str">
        <f t="shared" si="1"/>
        <v>NPY</v>
      </c>
    </row>
    <row r="44" spans="1:12" s="48" customFormat="1" x14ac:dyDescent="0.2">
      <c r="A44" s="50">
        <v>43</v>
      </c>
      <c r="B44" s="50" t="s">
        <v>64</v>
      </c>
      <c r="C44" s="50" t="s">
        <v>60</v>
      </c>
      <c r="D44" s="51">
        <v>7</v>
      </c>
      <c r="E44" s="52">
        <v>44376</v>
      </c>
      <c r="F44" s="53">
        <v>0.70833333333333337</v>
      </c>
      <c r="G44" s="54" t="s">
        <v>108</v>
      </c>
      <c r="H44" s="55" t="s">
        <v>174</v>
      </c>
      <c r="I44" s="56" t="s">
        <v>111</v>
      </c>
      <c r="J44" s="55"/>
      <c r="K44" s="55"/>
      <c r="L44" s="50" t="str">
        <f t="shared" si="1"/>
        <v>NPY</v>
      </c>
    </row>
    <row r="45" spans="1:12" s="48" customFormat="1" x14ac:dyDescent="0.2">
      <c r="A45" s="50">
        <v>44</v>
      </c>
      <c r="B45" s="50" t="s">
        <v>64</v>
      </c>
      <c r="C45" s="50" t="s">
        <v>60</v>
      </c>
      <c r="D45" s="57">
        <v>6</v>
      </c>
      <c r="E45" s="52">
        <v>44376</v>
      </c>
      <c r="F45" s="53">
        <v>0.83333333333333337</v>
      </c>
      <c r="G45" s="58" t="s">
        <v>110</v>
      </c>
      <c r="H45" s="55" t="s">
        <v>174</v>
      </c>
      <c r="I45" s="59" t="s">
        <v>229</v>
      </c>
      <c r="J45" s="55"/>
      <c r="K45" s="55"/>
      <c r="L45" s="50" t="str">
        <f t="shared" si="1"/>
        <v>NPY</v>
      </c>
    </row>
    <row r="46" spans="1:12" s="48" customFormat="1" x14ac:dyDescent="0.2">
      <c r="A46" s="41">
        <v>45</v>
      </c>
      <c r="B46" s="41" t="s">
        <v>23</v>
      </c>
      <c r="C46" s="41" t="s">
        <v>97</v>
      </c>
      <c r="D46" s="42">
        <v>11</v>
      </c>
      <c r="E46" s="43">
        <v>44379</v>
      </c>
      <c r="F46" s="44">
        <v>0.70833333333333337</v>
      </c>
      <c r="G46" s="49" t="s">
        <v>178</v>
      </c>
      <c r="H46" s="46" t="s">
        <v>174</v>
      </c>
      <c r="I46" s="47" t="s">
        <v>179</v>
      </c>
      <c r="J46" s="46"/>
      <c r="K46" s="46"/>
      <c r="L46" s="41" t="str">
        <f t="shared" si="1"/>
        <v>NPY</v>
      </c>
    </row>
    <row r="47" spans="1:12" s="48" customFormat="1" x14ac:dyDescent="0.2">
      <c r="A47" s="41">
        <v>46</v>
      </c>
      <c r="B47" s="41" t="s">
        <v>23</v>
      </c>
      <c r="C47" s="41" t="s">
        <v>97</v>
      </c>
      <c r="D47" s="42">
        <v>8</v>
      </c>
      <c r="E47" s="43">
        <v>44379</v>
      </c>
      <c r="F47" s="44">
        <v>0.83333333333333337</v>
      </c>
      <c r="G47" s="45" t="s">
        <v>181</v>
      </c>
      <c r="H47" s="46" t="s">
        <v>174</v>
      </c>
      <c r="I47" s="47" t="s">
        <v>177</v>
      </c>
      <c r="J47" s="46"/>
      <c r="K47" s="46"/>
      <c r="L47" s="41" t="str">
        <f t="shared" si="1"/>
        <v>NPY</v>
      </c>
    </row>
    <row r="48" spans="1:12" s="48" customFormat="1" x14ac:dyDescent="0.2">
      <c r="A48" s="41">
        <v>47</v>
      </c>
      <c r="B48" s="41" t="s">
        <v>23</v>
      </c>
      <c r="C48" s="41" t="s">
        <v>97</v>
      </c>
      <c r="D48" s="42">
        <v>2</v>
      </c>
      <c r="E48" s="43">
        <v>44380</v>
      </c>
      <c r="F48" s="44">
        <v>0.70833333333333337</v>
      </c>
      <c r="G48" s="45" t="s">
        <v>176</v>
      </c>
      <c r="H48" s="46" t="s">
        <v>174</v>
      </c>
      <c r="I48" s="47" t="s">
        <v>175</v>
      </c>
      <c r="J48" s="46"/>
      <c r="K48" s="46"/>
      <c r="L48" s="41" t="str">
        <f t="shared" si="1"/>
        <v>NPY</v>
      </c>
    </row>
    <row r="49" spans="1:12" s="48" customFormat="1" x14ac:dyDescent="0.2">
      <c r="A49" s="41">
        <v>48</v>
      </c>
      <c r="B49" s="41" t="s">
        <v>23</v>
      </c>
      <c r="C49" s="41" t="s">
        <v>97</v>
      </c>
      <c r="D49" s="42">
        <v>9</v>
      </c>
      <c r="E49" s="43">
        <v>44380</v>
      </c>
      <c r="F49" s="44">
        <v>0.83333333333333337</v>
      </c>
      <c r="G49" s="45" t="s">
        <v>182</v>
      </c>
      <c r="H49" s="46" t="s">
        <v>174</v>
      </c>
      <c r="I49" s="47" t="s">
        <v>180</v>
      </c>
      <c r="J49" s="46"/>
      <c r="K49" s="46"/>
      <c r="L49" s="41" t="str">
        <f t="shared" si="1"/>
        <v>NPY</v>
      </c>
    </row>
    <row r="50" spans="1:12" s="48" customFormat="1" x14ac:dyDescent="0.2">
      <c r="A50" s="67">
        <v>49</v>
      </c>
      <c r="B50" s="67" t="s">
        <v>24</v>
      </c>
      <c r="C50" s="67" t="s">
        <v>98</v>
      </c>
      <c r="D50" s="68">
        <v>7</v>
      </c>
      <c r="E50" s="69">
        <v>44383</v>
      </c>
      <c r="F50" s="70">
        <v>0.83333333333333337</v>
      </c>
      <c r="G50" s="71" t="s">
        <v>184</v>
      </c>
      <c r="H50" s="72" t="s">
        <v>174</v>
      </c>
      <c r="I50" s="73" t="s">
        <v>183</v>
      </c>
      <c r="J50" s="72"/>
      <c r="K50" s="72"/>
      <c r="L50" s="67" t="str">
        <f t="shared" si="1"/>
        <v>NPY</v>
      </c>
    </row>
    <row r="51" spans="1:12" x14ac:dyDescent="0.2">
      <c r="A51" s="67">
        <v>50</v>
      </c>
      <c r="B51" s="67" t="s">
        <v>24</v>
      </c>
      <c r="C51" s="67" t="s">
        <v>98</v>
      </c>
      <c r="D51" s="68">
        <v>7</v>
      </c>
      <c r="E51" s="69">
        <v>44384</v>
      </c>
      <c r="F51" s="70">
        <v>0.83333333333333337</v>
      </c>
      <c r="G51" s="71" t="s">
        <v>186</v>
      </c>
      <c r="H51" s="72" t="s">
        <v>174</v>
      </c>
      <c r="I51" s="73" t="s">
        <v>185</v>
      </c>
      <c r="J51" s="72"/>
      <c r="K51" s="72"/>
      <c r="L51" s="67" t="str">
        <f t="shared" si="1"/>
        <v>NPY</v>
      </c>
    </row>
    <row r="52" spans="1:12" x14ac:dyDescent="0.2">
      <c r="A52" s="60">
        <v>51</v>
      </c>
      <c r="B52" s="60" t="s">
        <v>36</v>
      </c>
      <c r="C52" s="60" t="s">
        <v>100</v>
      </c>
      <c r="D52" s="61">
        <v>7</v>
      </c>
      <c r="E52" s="62">
        <v>44388</v>
      </c>
      <c r="F52" s="63">
        <v>0.83333333333333337</v>
      </c>
      <c r="G52" s="64" t="s">
        <v>118</v>
      </c>
      <c r="H52" s="65" t="s">
        <v>174</v>
      </c>
      <c r="I52" s="66" t="s">
        <v>119</v>
      </c>
      <c r="J52" s="65"/>
      <c r="K52" s="65"/>
      <c r="L52" s="60" t="str">
        <f t="shared" si="1"/>
        <v>NPY</v>
      </c>
    </row>
  </sheetData>
  <sortState xmlns:xlrd2="http://schemas.microsoft.com/office/spreadsheetml/2017/richdata2" ref="A2:L52">
    <sortCondition ref="A2:A5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3"/>
  <sheetViews>
    <sheetView workbookViewId="0">
      <selection activeCell="A26" sqref="A26"/>
    </sheetView>
  </sheetViews>
  <sheetFormatPr defaultRowHeight="12" x14ac:dyDescent="0.2"/>
  <cols>
    <col min="1" max="1" width="9.140625" style="75"/>
    <col min="2" max="2" width="22.85546875" style="84" customWidth="1"/>
    <col min="3" max="3" width="10.7109375" style="84" customWidth="1"/>
    <col min="4" max="4" width="16.5703125" style="75" customWidth="1"/>
    <col min="5" max="5" width="12.28515625" style="74" customWidth="1"/>
    <col min="6" max="6" width="12.140625" style="74" customWidth="1"/>
    <col min="7" max="7" width="11.5703125" style="74" customWidth="1"/>
    <col min="8" max="8" width="11" style="75" customWidth="1"/>
    <col min="9" max="9" width="10" style="75" customWidth="1"/>
    <col min="10" max="16384" width="9.140625" style="74"/>
  </cols>
  <sheetData>
    <row r="1" spans="1:9" x14ac:dyDescent="0.2">
      <c r="A1" s="75" t="s">
        <v>21</v>
      </c>
      <c r="B1" s="84" t="s">
        <v>52</v>
      </c>
      <c r="C1" s="84" t="s">
        <v>143</v>
      </c>
      <c r="D1" s="75" t="s">
        <v>53</v>
      </c>
      <c r="E1" s="74" t="s">
        <v>54</v>
      </c>
      <c r="F1" s="74" t="s">
        <v>55</v>
      </c>
      <c r="G1" s="74" t="s">
        <v>56</v>
      </c>
      <c r="H1" s="75" t="s">
        <v>57</v>
      </c>
      <c r="I1" s="75" t="s">
        <v>152</v>
      </c>
    </row>
    <row r="2" spans="1:9" x14ac:dyDescent="0.2">
      <c r="A2" s="4">
        <v>1</v>
      </c>
      <c r="B2" s="85" t="s">
        <v>231</v>
      </c>
      <c r="C2" s="86" t="s">
        <v>168</v>
      </c>
      <c r="D2" s="6"/>
      <c r="E2" s="6">
        <v>8</v>
      </c>
      <c r="F2" s="5"/>
      <c r="H2" s="6"/>
      <c r="I2" s="75" t="s">
        <v>230</v>
      </c>
    </row>
    <row r="3" spans="1:9" x14ac:dyDescent="0.2">
      <c r="A3" s="4">
        <v>1</v>
      </c>
      <c r="B3" s="85" t="s">
        <v>232</v>
      </c>
      <c r="C3" s="86" t="s">
        <v>163</v>
      </c>
      <c r="D3" s="6"/>
      <c r="E3" s="6">
        <v>21</v>
      </c>
      <c r="F3" s="5"/>
      <c r="H3" s="6"/>
    </row>
    <row r="4" spans="1:9" x14ac:dyDescent="0.2">
      <c r="A4" s="4">
        <v>1</v>
      </c>
      <c r="B4" s="85" t="s">
        <v>233</v>
      </c>
      <c r="C4" s="86" t="s">
        <v>163</v>
      </c>
      <c r="D4" s="6"/>
      <c r="E4" s="6">
        <v>34</v>
      </c>
      <c r="F4" s="5"/>
      <c r="H4" s="6"/>
    </row>
    <row r="5" spans="1:9" x14ac:dyDescent="0.2">
      <c r="A5" s="4">
        <v>2</v>
      </c>
      <c r="B5" s="85" t="s">
        <v>236</v>
      </c>
      <c r="C5" s="86" t="s">
        <v>235</v>
      </c>
      <c r="D5" s="6"/>
      <c r="E5" s="6">
        <v>4</v>
      </c>
      <c r="F5" s="5"/>
      <c r="H5" s="6"/>
    </row>
    <row r="6" spans="1:9" x14ac:dyDescent="0.2">
      <c r="A6" s="4">
        <v>2</v>
      </c>
      <c r="B6" s="85" t="s">
        <v>237</v>
      </c>
      <c r="C6" s="86" t="s">
        <v>165</v>
      </c>
      <c r="D6" s="6"/>
      <c r="E6" s="6">
        <v>29</v>
      </c>
      <c r="F6" s="5"/>
      <c r="H6" s="6"/>
    </row>
    <row r="7" spans="1:9" x14ac:dyDescent="0.2">
      <c r="A7" s="4">
        <v>3</v>
      </c>
      <c r="B7" s="88" t="s">
        <v>234</v>
      </c>
      <c r="C7" s="86" t="s">
        <v>197</v>
      </c>
      <c r="D7" s="6"/>
      <c r="E7" s="6">
        <v>15</v>
      </c>
    </row>
    <row r="8" spans="1:9" x14ac:dyDescent="0.2">
      <c r="A8" s="4">
        <v>4</v>
      </c>
      <c r="B8" s="85" t="s">
        <v>238</v>
      </c>
      <c r="C8" s="86" t="s">
        <v>93</v>
      </c>
      <c r="D8" s="6">
        <v>10</v>
      </c>
      <c r="E8" s="6"/>
    </row>
    <row r="9" spans="1:9" x14ac:dyDescent="0.2">
      <c r="A9" s="4">
        <v>4</v>
      </c>
      <c r="B9" s="85" t="s">
        <v>239</v>
      </c>
      <c r="C9" s="86" t="s">
        <v>93</v>
      </c>
      <c r="D9" s="6">
        <v>34</v>
      </c>
      <c r="E9" s="6"/>
    </row>
    <row r="10" spans="1:9" x14ac:dyDescent="0.2">
      <c r="A10" s="4">
        <v>4</v>
      </c>
      <c r="B10" s="85" t="s">
        <v>238</v>
      </c>
      <c r="C10" s="86" t="s">
        <v>93</v>
      </c>
      <c r="D10" s="6"/>
      <c r="E10" s="6">
        <v>43</v>
      </c>
    </row>
    <row r="11" spans="1:9" x14ac:dyDescent="0.2">
      <c r="A11" s="40">
        <v>5</v>
      </c>
      <c r="B11" s="85" t="s">
        <v>240</v>
      </c>
      <c r="C11" s="86" t="s">
        <v>77</v>
      </c>
      <c r="D11" s="6"/>
      <c r="E11" s="6">
        <v>13</v>
      </c>
    </row>
    <row r="12" spans="1:9" x14ac:dyDescent="0.2">
      <c r="A12" s="40">
        <v>6</v>
      </c>
      <c r="B12" s="85" t="s">
        <v>241</v>
      </c>
      <c r="C12" s="86" t="s">
        <v>73</v>
      </c>
      <c r="D12" s="6">
        <v>18</v>
      </c>
      <c r="E12" s="6"/>
    </row>
    <row r="13" spans="1:9" x14ac:dyDescent="0.2">
      <c r="A13" s="40">
        <v>6</v>
      </c>
      <c r="B13" s="91" t="s">
        <v>244</v>
      </c>
      <c r="C13" s="90" t="s">
        <v>201</v>
      </c>
      <c r="D13" s="6">
        <v>28</v>
      </c>
      <c r="E13" s="6"/>
    </row>
    <row r="14" spans="1:9" x14ac:dyDescent="0.2">
      <c r="A14" s="40">
        <v>6</v>
      </c>
      <c r="B14" s="88" t="s">
        <v>242</v>
      </c>
      <c r="C14" s="86" t="s">
        <v>73</v>
      </c>
      <c r="D14" s="6"/>
      <c r="E14" s="6">
        <v>43</v>
      </c>
    </row>
    <row r="15" spans="1:9" x14ac:dyDescent="0.2">
      <c r="A15" s="40">
        <v>6</v>
      </c>
      <c r="B15" s="89" t="s">
        <v>243</v>
      </c>
      <c r="C15" s="90" t="s">
        <v>73</v>
      </c>
      <c r="D15" s="6"/>
      <c r="E15" s="6">
        <v>44</v>
      </c>
    </row>
    <row r="16" spans="1:9" x14ac:dyDescent="0.2">
      <c r="A16" s="40">
        <v>7</v>
      </c>
      <c r="B16" s="93" t="s">
        <v>245</v>
      </c>
      <c r="C16" s="86" t="s">
        <v>200</v>
      </c>
      <c r="D16" s="6"/>
      <c r="E16" s="6">
        <v>7</v>
      </c>
    </row>
    <row r="17" spans="1:5" x14ac:dyDescent="0.2">
      <c r="A17" s="40">
        <v>7</v>
      </c>
      <c r="B17" s="92" t="s">
        <v>246</v>
      </c>
      <c r="C17" s="86" t="s">
        <v>200</v>
      </c>
      <c r="D17" s="6"/>
      <c r="E17" s="6">
        <v>14</v>
      </c>
    </row>
    <row r="18" spans="1:5" x14ac:dyDescent="0.2">
      <c r="A18" s="40">
        <v>7</v>
      </c>
      <c r="B18" s="91" t="s">
        <v>247</v>
      </c>
      <c r="C18" s="86" t="s">
        <v>170</v>
      </c>
      <c r="D18" s="6"/>
      <c r="E18" s="6">
        <v>30</v>
      </c>
    </row>
    <row r="19" spans="1:5" x14ac:dyDescent="0.2">
      <c r="A19" s="40">
        <v>7</v>
      </c>
      <c r="B19" s="92" t="s">
        <v>248</v>
      </c>
      <c r="C19" s="86" t="s">
        <v>170</v>
      </c>
      <c r="D19" s="6"/>
      <c r="E19" s="6">
        <v>34</v>
      </c>
    </row>
    <row r="20" spans="1:5" x14ac:dyDescent="0.2">
      <c r="A20" s="40">
        <v>7</v>
      </c>
      <c r="B20" s="91" t="s">
        <v>249</v>
      </c>
      <c r="C20" s="86" t="s">
        <v>200</v>
      </c>
      <c r="D20" s="6"/>
      <c r="E20" s="6">
        <v>40</v>
      </c>
    </row>
    <row r="21" spans="1:5" x14ac:dyDescent="0.2">
      <c r="A21" s="40">
        <v>8</v>
      </c>
      <c r="B21" s="85" t="s">
        <v>250</v>
      </c>
      <c r="C21" s="90" t="s">
        <v>251</v>
      </c>
      <c r="D21" s="6">
        <v>42</v>
      </c>
      <c r="E21" s="6"/>
    </row>
    <row r="22" spans="1:5" x14ac:dyDescent="0.2">
      <c r="A22" s="40">
        <v>8</v>
      </c>
      <c r="B22" s="85" t="s">
        <v>250</v>
      </c>
      <c r="C22" s="90" t="s">
        <v>251</v>
      </c>
      <c r="D22" s="6"/>
      <c r="E22" s="6">
        <v>7</v>
      </c>
    </row>
    <row r="23" spans="1:5" x14ac:dyDescent="0.2">
      <c r="A23" s="40">
        <v>9</v>
      </c>
      <c r="B23" s="85" t="s">
        <v>252</v>
      </c>
      <c r="C23" s="90" t="s">
        <v>171</v>
      </c>
      <c r="D23" s="6">
        <v>8</v>
      </c>
      <c r="E23" s="6"/>
    </row>
    <row r="24" spans="1:5" x14ac:dyDescent="0.2">
      <c r="A24" s="40">
        <v>9</v>
      </c>
      <c r="B24" s="85" t="s">
        <v>253</v>
      </c>
      <c r="C24" s="90" t="s">
        <v>164</v>
      </c>
      <c r="D24" s="6">
        <v>46</v>
      </c>
      <c r="E24" s="6"/>
    </row>
    <row r="25" spans="1:5" x14ac:dyDescent="0.2">
      <c r="A25" s="40">
        <v>9</v>
      </c>
      <c r="B25" s="85" t="s">
        <v>254</v>
      </c>
      <c r="C25" s="90" t="s">
        <v>171</v>
      </c>
      <c r="D25" s="6"/>
      <c r="E25" s="6">
        <v>14</v>
      </c>
    </row>
    <row r="26" spans="1:5" x14ac:dyDescent="0.2">
      <c r="A26" s="40"/>
      <c r="B26" s="85"/>
      <c r="C26" s="86"/>
      <c r="D26" s="6"/>
      <c r="E26" s="6"/>
    </row>
    <row r="27" spans="1:5" x14ac:dyDescent="0.2">
      <c r="A27" s="40"/>
      <c r="B27" s="85"/>
      <c r="C27" s="86"/>
      <c r="D27" s="6"/>
      <c r="E27" s="6"/>
    </row>
    <row r="28" spans="1:5" x14ac:dyDescent="0.2">
      <c r="A28" s="40"/>
      <c r="B28" s="85"/>
      <c r="C28" s="86"/>
      <c r="D28" s="6"/>
      <c r="E28" s="6"/>
    </row>
    <row r="29" spans="1:5" x14ac:dyDescent="0.2">
      <c r="A29" s="40"/>
      <c r="B29" s="85"/>
      <c r="C29" s="86"/>
      <c r="D29" s="6"/>
      <c r="E29" s="6"/>
    </row>
    <row r="30" spans="1:5" x14ac:dyDescent="0.2">
      <c r="A30" s="40"/>
      <c r="B30" s="85"/>
      <c r="C30" s="86"/>
      <c r="D30" s="6"/>
      <c r="E30" s="6"/>
    </row>
    <row r="31" spans="1:5" x14ac:dyDescent="0.2">
      <c r="A31" s="40"/>
      <c r="B31" s="85"/>
      <c r="C31" s="86"/>
      <c r="D31" s="6"/>
      <c r="E31" s="6"/>
    </row>
    <row r="32" spans="1:5" x14ac:dyDescent="0.2">
      <c r="A32" s="40"/>
      <c r="B32" s="85"/>
      <c r="C32" s="86"/>
      <c r="D32" s="6"/>
      <c r="E32" s="6"/>
    </row>
    <row r="33" spans="1:5" x14ac:dyDescent="0.2">
      <c r="A33" s="40"/>
      <c r="B33" s="85"/>
      <c r="C33" s="86"/>
      <c r="D33" s="6"/>
      <c r="E33" s="6"/>
    </row>
    <row r="34" spans="1:5" x14ac:dyDescent="0.2">
      <c r="A34" s="40"/>
      <c r="B34" s="85"/>
      <c r="C34" s="86"/>
      <c r="D34" s="6"/>
      <c r="E34" s="6"/>
    </row>
    <row r="35" spans="1:5" x14ac:dyDescent="0.2">
      <c r="A35" s="40"/>
      <c r="B35" s="85"/>
      <c r="C35" s="86"/>
      <c r="D35" s="6"/>
      <c r="E35" s="6"/>
    </row>
    <row r="36" spans="1:5" x14ac:dyDescent="0.2">
      <c r="A36" s="40"/>
      <c r="B36" s="85"/>
      <c r="C36" s="86"/>
      <c r="D36" s="6"/>
      <c r="E36" s="6"/>
    </row>
    <row r="37" spans="1:5" ht="11.25" customHeight="1" x14ac:dyDescent="0.2">
      <c r="A37" s="40"/>
      <c r="B37" s="85"/>
      <c r="C37" s="86"/>
      <c r="D37" s="6"/>
      <c r="E37" s="6"/>
    </row>
    <row r="38" spans="1:5" x14ac:dyDescent="0.2">
      <c r="B38" s="85"/>
      <c r="C38" s="86"/>
      <c r="D38" s="6"/>
      <c r="E38" s="6"/>
    </row>
    <row r="39" spans="1:5" x14ac:dyDescent="0.2">
      <c r="B39" s="85"/>
      <c r="C39" s="86"/>
      <c r="D39" s="6"/>
      <c r="E39" s="6"/>
    </row>
    <row r="40" spans="1:5" x14ac:dyDescent="0.2">
      <c r="B40" s="85"/>
      <c r="C40" s="86"/>
      <c r="D40" s="6"/>
      <c r="E40" s="6"/>
    </row>
    <row r="41" spans="1:5" x14ac:dyDescent="0.2">
      <c r="B41" s="85"/>
      <c r="C41" s="86"/>
      <c r="D41" s="6"/>
      <c r="E41" s="6"/>
    </row>
    <row r="42" spans="1:5" x14ac:dyDescent="0.2">
      <c r="B42" s="85"/>
      <c r="C42" s="86"/>
      <c r="D42" s="6"/>
      <c r="E42" s="6"/>
    </row>
    <row r="43" spans="1:5" x14ac:dyDescent="0.2">
      <c r="B43" s="85"/>
      <c r="C43" s="86"/>
      <c r="D43" s="6"/>
      <c r="E43" s="6"/>
    </row>
    <row r="44" spans="1:5" x14ac:dyDescent="0.2">
      <c r="B44" s="85"/>
      <c r="C44" s="86"/>
      <c r="D44" s="6"/>
      <c r="E44" s="6"/>
    </row>
    <row r="45" spans="1:5" x14ac:dyDescent="0.2">
      <c r="B45" s="85"/>
      <c r="C45" s="86"/>
      <c r="D45" s="6"/>
      <c r="E45" s="6"/>
    </row>
    <row r="46" spans="1:5" x14ac:dyDescent="0.2">
      <c r="B46" s="85"/>
      <c r="C46" s="86"/>
      <c r="D46" s="6"/>
      <c r="E46" s="6"/>
    </row>
    <row r="47" spans="1:5" x14ac:dyDescent="0.2">
      <c r="B47" s="85"/>
      <c r="C47" s="86"/>
      <c r="D47" s="6"/>
      <c r="E47" s="6"/>
    </row>
    <row r="48" spans="1:5" x14ac:dyDescent="0.2">
      <c r="B48" s="85"/>
      <c r="C48" s="86"/>
      <c r="D48" s="6"/>
      <c r="E48" s="6"/>
    </row>
    <row r="49" spans="2:5" x14ac:dyDescent="0.2">
      <c r="B49" s="85"/>
      <c r="C49" s="86"/>
      <c r="D49" s="6"/>
      <c r="E49" s="6"/>
    </row>
    <row r="50" spans="2:5" x14ac:dyDescent="0.2">
      <c r="B50" s="85"/>
      <c r="C50" s="86"/>
      <c r="D50" s="6"/>
      <c r="E50" s="6"/>
    </row>
    <row r="51" spans="2:5" x14ac:dyDescent="0.2">
      <c r="B51" s="85"/>
      <c r="C51" s="86"/>
      <c r="D51" s="6"/>
      <c r="E51" s="6"/>
    </row>
    <row r="52" spans="2:5" x14ac:dyDescent="0.2">
      <c r="B52" s="85"/>
      <c r="C52" s="86"/>
      <c r="D52" s="6"/>
      <c r="E52" s="6"/>
    </row>
    <row r="53" spans="2:5" x14ac:dyDescent="0.2">
      <c r="B53" s="85"/>
      <c r="C53" s="86"/>
      <c r="D53" s="6"/>
      <c r="E53" s="6"/>
    </row>
  </sheetData>
  <autoFilter ref="A1:I53" xr:uid="{00000000-0001-0000-0700-000000000000}"/>
  <sortState xmlns:xlrd2="http://schemas.microsoft.com/office/spreadsheetml/2017/richdata2" ref="A2:I53">
    <sortCondition ref="B2:B53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2"/>
  <sheetViews>
    <sheetView topLeftCell="A31" workbookViewId="0">
      <selection activeCell="G38" sqref="G38:I52"/>
    </sheetView>
  </sheetViews>
  <sheetFormatPr defaultRowHeight="12" x14ac:dyDescent="0.2"/>
  <cols>
    <col min="1" max="2" width="9.140625" style="4"/>
    <col min="3" max="3" width="8.5703125" style="4" customWidth="1"/>
    <col min="4" max="4" width="8.5703125" style="29" customWidth="1"/>
    <col min="5" max="5" width="12.5703125" style="8" customWidth="1"/>
    <col min="6" max="6" width="10.85546875" style="22" customWidth="1"/>
    <col min="7" max="7" width="18.42578125" style="26" customWidth="1"/>
    <col min="8" max="8" width="3.85546875" style="4" customWidth="1"/>
    <col min="9" max="9" width="15.140625" style="21" customWidth="1"/>
    <col min="10" max="10" width="11" style="7" customWidth="1"/>
    <col min="11" max="11" width="12" style="7" customWidth="1"/>
    <col min="12" max="12" width="9.28515625" style="7" customWidth="1"/>
    <col min="13" max="16384" width="9.140625" style="7"/>
  </cols>
  <sheetData>
    <row r="1" spans="1:12" s="16" customFormat="1" ht="12" customHeight="1" x14ac:dyDescent="0.2">
      <c r="A1" s="10" t="s">
        <v>21</v>
      </c>
      <c r="B1" s="14" t="s">
        <v>39</v>
      </c>
      <c r="C1" s="14" t="s">
        <v>40</v>
      </c>
      <c r="D1" s="27" t="s">
        <v>46</v>
      </c>
      <c r="E1" s="11" t="s">
        <v>0</v>
      </c>
      <c r="F1" s="12" t="s">
        <v>1</v>
      </c>
      <c r="G1" s="23" t="s">
        <v>19</v>
      </c>
      <c r="H1" s="13" t="s">
        <v>134</v>
      </c>
      <c r="I1" s="18" t="s">
        <v>20</v>
      </c>
      <c r="J1" s="13" t="s">
        <v>144</v>
      </c>
      <c r="K1" s="13" t="s">
        <v>145</v>
      </c>
      <c r="L1" s="14" t="s">
        <v>139</v>
      </c>
    </row>
    <row r="2" spans="1:12" x14ac:dyDescent="0.2">
      <c r="A2" s="30">
        <v>1</v>
      </c>
      <c r="B2" s="30" t="s">
        <v>15</v>
      </c>
      <c r="C2" s="30" t="s">
        <v>59</v>
      </c>
      <c r="D2" s="31">
        <v>9</v>
      </c>
      <c r="E2" s="32">
        <v>44358</v>
      </c>
      <c r="F2" s="33">
        <v>0.83333333333333337</v>
      </c>
      <c r="G2" s="34" t="s">
        <v>158</v>
      </c>
      <c r="H2" s="35" t="s">
        <v>174</v>
      </c>
      <c r="I2" s="36" t="s">
        <v>8</v>
      </c>
      <c r="J2" s="35"/>
      <c r="K2" s="35"/>
      <c r="L2" s="30" t="str">
        <f t="shared" ref="L2:L52" si="0">IF(AND(ISBLANK(J2),ISBLANK(K2)),"NPY",IF(J2&gt;K2,"H",IF(J2=K2,"D",IF(J2&lt;K2,"A"))))</f>
        <v>NPY</v>
      </c>
    </row>
    <row r="3" spans="1:12" x14ac:dyDescent="0.2">
      <c r="A3" s="30">
        <v>2</v>
      </c>
      <c r="B3" s="30" t="s">
        <v>15</v>
      </c>
      <c r="C3" s="30" t="s">
        <v>59</v>
      </c>
      <c r="D3" s="31">
        <v>2</v>
      </c>
      <c r="E3" s="32">
        <v>44359</v>
      </c>
      <c r="F3" s="33">
        <v>0.58333333333333337</v>
      </c>
      <c r="G3" s="34" t="s">
        <v>155</v>
      </c>
      <c r="H3" s="35" t="s">
        <v>174</v>
      </c>
      <c r="I3" s="36" t="s">
        <v>78</v>
      </c>
      <c r="J3" s="35"/>
      <c r="K3" s="35"/>
      <c r="L3" s="30" t="str">
        <f t="shared" si="0"/>
        <v>NPY</v>
      </c>
    </row>
    <row r="4" spans="1:12" x14ac:dyDescent="0.2">
      <c r="A4" s="30">
        <v>3</v>
      </c>
      <c r="B4" s="30" t="s">
        <v>16</v>
      </c>
      <c r="C4" s="30" t="s">
        <v>59</v>
      </c>
      <c r="D4" s="31">
        <v>5</v>
      </c>
      <c r="E4" s="32">
        <v>44359</v>
      </c>
      <c r="F4" s="33">
        <v>0.70833333333333337</v>
      </c>
      <c r="G4" s="34" t="s">
        <v>198</v>
      </c>
      <c r="H4" s="35" t="s">
        <v>174</v>
      </c>
      <c r="I4" s="36" t="s">
        <v>199</v>
      </c>
      <c r="J4" s="35"/>
      <c r="K4" s="35"/>
      <c r="L4" s="30" t="str">
        <f t="shared" si="0"/>
        <v>NPY</v>
      </c>
    </row>
    <row r="5" spans="1:12" x14ac:dyDescent="0.2">
      <c r="A5" s="30">
        <v>4</v>
      </c>
      <c r="B5" s="30" t="s">
        <v>16</v>
      </c>
      <c r="C5" s="30" t="s">
        <v>59</v>
      </c>
      <c r="D5" s="31">
        <v>11</v>
      </c>
      <c r="E5" s="32">
        <v>44359</v>
      </c>
      <c r="F5" s="33">
        <v>0.83333333333333337</v>
      </c>
      <c r="G5" s="34" t="s">
        <v>90</v>
      </c>
      <c r="H5" s="35" t="s">
        <v>174</v>
      </c>
      <c r="I5" s="36" t="s">
        <v>9</v>
      </c>
      <c r="J5" s="35"/>
      <c r="K5" s="35"/>
      <c r="L5" s="30" t="str">
        <f t="shared" si="0"/>
        <v>NPY</v>
      </c>
    </row>
    <row r="6" spans="1:12" x14ac:dyDescent="0.2">
      <c r="A6" s="30">
        <v>5</v>
      </c>
      <c r="B6" s="30" t="s">
        <v>18</v>
      </c>
      <c r="C6" s="30" t="s">
        <v>59</v>
      </c>
      <c r="D6" s="31">
        <v>7</v>
      </c>
      <c r="E6" s="32">
        <v>44360</v>
      </c>
      <c r="F6" s="33">
        <v>0.58333333333333337</v>
      </c>
      <c r="G6" s="34" t="s">
        <v>14</v>
      </c>
      <c r="H6" s="35" t="s">
        <v>174</v>
      </c>
      <c r="I6" s="36" t="s">
        <v>13</v>
      </c>
      <c r="J6" s="35"/>
      <c r="K6" s="35"/>
      <c r="L6" s="30" t="str">
        <f t="shared" si="0"/>
        <v>NPY</v>
      </c>
    </row>
    <row r="7" spans="1:12" x14ac:dyDescent="0.2">
      <c r="A7" s="30">
        <v>6</v>
      </c>
      <c r="B7" s="30" t="s">
        <v>17</v>
      </c>
      <c r="C7" s="30" t="s">
        <v>59</v>
      </c>
      <c r="D7" s="31">
        <v>3</v>
      </c>
      <c r="E7" s="32">
        <v>44360</v>
      </c>
      <c r="F7" s="33">
        <v>0.70833333333333337</v>
      </c>
      <c r="G7" s="34" t="s">
        <v>153</v>
      </c>
      <c r="H7" s="35" t="s">
        <v>174</v>
      </c>
      <c r="I7" s="36" t="s">
        <v>202</v>
      </c>
      <c r="J7" s="35"/>
      <c r="K7" s="35"/>
      <c r="L7" s="30" t="str">
        <f t="shared" si="0"/>
        <v>NPY</v>
      </c>
    </row>
    <row r="8" spans="1:12" x14ac:dyDescent="0.2">
      <c r="A8" s="30">
        <v>7</v>
      </c>
      <c r="B8" s="30" t="s">
        <v>17</v>
      </c>
      <c r="C8" s="30" t="s">
        <v>59</v>
      </c>
      <c r="D8" s="31">
        <v>1</v>
      </c>
      <c r="E8" s="32">
        <v>44360</v>
      </c>
      <c r="F8" s="33">
        <v>0.83333333333333337</v>
      </c>
      <c r="G8" s="34" t="s">
        <v>70</v>
      </c>
      <c r="H8" s="35" t="s">
        <v>174</v>
      </c>
      <c r="I8" s="36" t="s">
        <v>159</v>
      </c>
      <c r="J8" s="35"/>
      <c r="K8" s="35"/>
      <c r="L8" s="30" t="str">
        <f t="shared" si="0"/>
        <v>NPY</v>
      </c>
    </row>
    <row r="9" spans="1:12" x14ac:dyDescent="0.2">
      <c r="A9" s="30">
        <v>8</v>
      </c>
      <c r="B9" s="30" t="s">
        <v>18</v>
      </c>
      <c r="C9" s="30" t="s">
        <v>59</v>
      </c>
      <c r="D9" s="31">
        <v>6</v>
      </c>
      <c r="E9" s="32">
        <v>44361</v>
      </c>
      <c r="F9" s="33">
        <v>0.58333333333333337</v>
      </c>
      <c r="G9" s="34" t="s">
        <v>204</v>
      </c>
      <c r="H9" s="35" t="s">
        <v>174</v>
      </c>
      <c r="I9" s="36" t="s">
        <v>157</v>
      </c>
      <c r="J9" s="35"/>
      <c r="K9" s="35"/>
      <c r="L9" s="30" t="str">
        <f t="shared" si="0"/>
        <v>NPY</v>
      </c>
    </row>
    <row r="10" spans="1:12" ht="12.75" customHeight="1" x14ac:dyDescent="0.2">
      <c r="A10" s="30">
        <v>9</v>
      </c>
      <c r="B10" s="30" t="s">
        <v>32</v>
      </c>
      <c r="C10" s="30" t="s">
        <v>59</v>
      </c>
      <c r="D10" s="31">
        <v>11</v>
      </c>
      <c r="E10" s="32">
        <v>44361</v>
      </c>
      <c r="F10" s="33">
        <v>0.70833333333333337</v>
      </c>
      <c r="G10" s="34" t="s">
        <v>154</v>
      </c>
      <c r="H10" s="35" t="s">
        <v>174</v>
      </c>
      <c r="I10" s="36" t="s">
        <v>160</v>
      </c>
      <c r="J10" s="35"/>
      <c r="K10" s="35"/>
      <c r="L10" s="30" t="str">
        <f t="shared" si="0"/>
        <v>NPY</v>
      </c>
    </row>
    <row r="11" spans="1:12" ht="12" customHeight="1" x14ac:dyDescent="0.2">
      <c r="A11" s="30">
        <v>10</v>
      </c>
      <c r="B11" s="30" t="s">
        <v>32</v>
      </c>
      <c r="C11" s="30" t="s">
        <v>59</v>
      </c>
      <c r="D11" s="31">
        <v>10</v>
      </c>
      <c r="E11" s="32">
        <v>44361</v>
      </c>
      <c r="F11" s="33">
        <v>0.83333333333333337</v>
      </c>
      <c r="G11" s="34" t="s">
        <v>6</v>
      </c>
      <c r="H11" s="35" t="s">
        <v>174</v>
      </c>
      <c r="I11" s="36" t="s">
        <v>156</v>
      </c>
      <c r="J11" s="35"/>
      <c r="K11" s="35"/>
      <c r="L11" s="30" t="str">
        <f t="shared" si="0"/>
        <v>NPY</v>
      </c>
    </row>
    <row r="12" spans="1:12" x14ac:dyDescent="0.2">
      <c r="A12" s="30">
        <v>11</v>
      </c>
      <c r="B12" s="30" t="s">
        <v>25</v>
      </c>
      <c r="C12" s="30" t="s">
        <v>59</v>
      </c>
      <c r="D12" s="31">
        <v>4</v>
      </c>
      <c r="E12" s="32">
        <v>44362</v>
      </c>
      <c r="F12" s="33">
        <v>0.70833333333333337</v>
      </c>
      <c r="G12" s="34" t="s">
        <v>161</v>
      </c>
      <c r="H12" s="35" t="s">
        <v>174</v>
      </c>
      <c r="I12" s="36" t="s">
        <v>12</v>
      </c>
      <c r="J12" s="35"/>
      <c r="K12" s="35"/>
      <c r="L12" s="30" t="str">
        <f t="shared" si="0"/>
        <v>NPY</v>
      </c>
    </row>
    <row r="13" spans="1:12" x14ac:dyDescent="0.2">
      <c r="A13" s="30">
        <v>12</v>
      </c>
      <c r="B13" s="30" t="s">
        <v>25</v>
      </c>
      <c r="C13" s="30" t="s">
        <v>59</v>
      </c>
      <c r="D13" s="37">
        <v>8</v>
      </c>
      <c r="E13" s="32">
        <v>44362</v>
      </c>
      <c r="F13" s="33">
        <v>0.83333333333333337</v>
      </c>
      <c r="G13" s="38" t="s">
        <v>11</v>
      </c>
      <c r="H13" s="35" t="s">
        <v>174</v>
      </c>
      <c r="I13" s="39" t="s">
        <v>10</v>
      </c>
      <c r="J13" s="35"/>
      <c r="K13" s="35"/>
      <c r="L13" s="30" t="str">
        <f t="shared" si="0"/>
        <v>NPY</v>
      </c>
    </row>
    <row r="14" spans="1:12" x14ac:dyDescent="0.2">
      <c r="A14" s="30">
        <v>13</v>
      </c>
      <c r="B14" s="30" t="s">
        <v>16</v>
      </c>
      <c r="C14" s="30" t="s">
        <v>59</v>
      </c>
      <c r="D14" s="37">
        <v>11</v>
      </c>
      <c r="E14" s="32">
        <v>44363</v>
      </c>
      <c r="F14" s="33">
        <v>0.58333333333333337</v>
      </c>
      <c r="G14" s="38" t="s">
        <v>199</v>
      </c>
      <c r="H14" s="35" t="s">
        <v>174</v>
      </c>
      <c r="I14" s="39" t="s">
        <v>9</v>
      </c>
      <c r="J14" s="35"/>
      <c r="K14" s="35"/>
      <c r="L14" s="30" t="str">
        <f t="shared" si="0"/>
        <v>NPY</v>
      </c>
    </row>
    <row r="15" spans="1:12" x14ac:dyDescent="0.2">
      <c r="A15" s="30">
        <v>14</v>
      </c>
      <c r="B15" s="30" t="s">
        <v>15</v>
      </c>
      <c r="C15" s="30" t="s">
        <v>59</v>
      </c>
      <c r="D15" s="37">
        <v>2</v>
      </c>
      <c r="E15" s="32">
        <v>44363</v>
      </c>
      <c r="F15" s="33">
        <v>0.70833333333333337</v>
      </c>
      <c r="G15" s="38" t="s">
        <v>158</v>
      </c>
      <c r="H15" s="35" t="s">
        <v>174</v>
      </c>
      <c r="I15" s="39" t="s">
        <v>155</v>
      </c>
      <c r="J15" s="35"/>
      <c r="K15" s="35"/>
      <c r="L15" s="30" t="str">
        <f t="shared" si="0"/>
        <v>NPY</v>
      </c>
    </row>
    <row r="16" spans="1:12" x14ac:dyDescent="0.2">
      <c r="A16" s="30">
        <v>15</v>
      </c>
      <c r="B16" s="30" t="s">
        <v>15</v>
      </c>
      <c r="C16" s="30" t="s">
        <v>59</v>
      </c>
      <c r="D16" s="37">
        <v>9</v>
      </c>
      <c r="E16" s="32">
        <v>44363</v>
      </c>
      <c r="F16" s="33">
        <v>0.83333333333333337</v>
      </c>
      <c r="G16" s="38" t="s">
        <v>8</v>
      </c>
      <c r="H16" s="35" t="s">
        <v>174</v>
      </c>
      <c r="I16" s="39" t="s">
        <v>78</v>
      </c>
      <c r="J16" s="35"/>
      <c r="K16" s="35"/>
      <c r="L16" s="30" t="str">
        <f t="shared" si="0"/>
        <v>NPY</v>
      </c>
    </row>
    <row r="17" spans="1:12" x14ac:dyDescent="0.2">
      <c r="A17" s="30">
        <v>16</v>
      </c>
      <c r="B17" s="30" t="s">
        <v>17</v>
      </c>
      <c r="C17" s="30" t="s">
        <v>59</v>
      </c>
      <c r="D17" s="37">
        <v>3</v>
      </c>
      <c r="E17" s="32">
        <v>44364</v>
      </c>
      <c r="F17" s="33">
        <v>0.58333333333333337</v>
      </c>
      <c r="G17" s="38" t="s">
        <v>159</v>
      </c>
      <c r="H17" s="35" t="s">
        <v>174</v>
      </c>
      <c r="I17" s="39" t="s">
        <v>202</v>
      </c>
      <c r="J17" s="35"/>
      <c r="K17" s="35"/>
      <c r="L17" s="30" t="str">
        <f t="shared" si="0"/>
        <v>NPY</v>
      </c>
    </row>
    <row r="18" spans="1:12" x14ac:dyDescent="0.2">
      <c r="A18" s="30">
        <v>17</v>
      </c>
      <c r="B18" s="30" t="s">
        <v>16</v>
      </c>
      <c r="C18" s="30" t="s">
        <v>59</v>
      </c>
      <c r="D18" s="31">
        <v>5</v>
      </c>
      <c r="E18" s="32">
        <v>44364</v>
      </c>
      <c r="F18" s="33">
        <v>0.70833333333333337</v>
      </c>
      <c r="G18" s="34" t="s">
        <v>198</v>
      </c>
      <c r="H18" s="35" t="s">
        <v>174</v>
      </c>
      <c r="I18" s="36" t="s">
        <v>90</v>
      </c>
      <c r="J18" s="35"/>
      <c r="K18" s="35"/>
      <c r="L18" s="30" t="str">
        <f t="shared" si="0"/>
        <v>NPY</v>
      </c>
    </row>
    <row r="19" spans="1:12" x14ac:dyDescent="0.2">
      <c r="A19" s="30">
        <v>18</v>
      </c>
      <c r="B19" s="30" t="s">
        <v>17</v>
      </c>
      <c r="C19" s="30" t="s">
        <v>59</v>
      </c>
      <c r="D19" s="31">
        <v>1</v>
      </c>
      <c r="E19" s="32">
        <v>44364</v>
      </c>
      <c r="F19" s="33">
        <v>0.83333333333333337</v>
      </c>
      <c r="G19" s="34" t="s">
        <v>70</v>
      </c>
      <c r="H19" s="35" t="s">
        <v>174</v>
      </c>
      <c r="I19" s="36" t="s">
        <v>153</v>
      </c>
      <c r="J19" s="35"/>
      <c r="K19" s="35"/>
      <c r="L19" s="30" t="str">
        <f t="shared" si="0"/>
        <v>NPY</v>
      </c>
    </row>
    <row r="20" spans="1:12" x14ac:dyDescent="0.2">
      <c r="A20" s="30">
        <v>19</v>
      </c>
      <c r="B20" s="30" t="s">
        <v>32</v>
      </c>
      <c r="C20" s="30" t="s">
        <v>59</v>
      </c>
      <c r="D20" s="31">
        <v>11</v>
      </c>
      <c r="E20" s="32">
        <v>44365</v>
      </c>
      <c r="F20" s="33">
        <v>0.58333333333333337</v>
      </c>
      <c r="G20" s="34" t="s">
        <v>156</v>
      </c>
      <c r="H20" s="35" t="s">
        <v>174</v>
      </c>
      <c r="I20" s="36" t="s">
        <v>160</v>
      </c>
      <c r="J20" s="35"/>
      <c r="K20" s="35"/>
      <c r="L20" s="30" t="str">
        <f t="shared" si="0"/>
        <v>NPY</v>
      </c>
    </row>
    <row r="21" spans="1:12" x14ac:dyDescent="0.2">
      <c r="A21" s="30">
        <v>20</v>
      </c>
      <c r="B21" s="30" t="s">
        <v>18</v>
      </c>
      <c r="C21" s="30" t="s">
        <v>59</v>
      </c>
      <c r="D21" s="31">
        <v>6</v>
      </c>
      <c r="E21" s="32">
        <v>44365</v>
      </c>
      <c r="F21" s="33">
        <v>0.70833333333333337</v>
      </c>
      <c r="G21" s="34" t="s">
        <v>13</v>
      </c>
      <c r="H21" s="35" t="s">
        <v>174</v>
      </c>
      <c r="I21" s="36" t="s">
        <v>157</v>
      </c>
      <c r="J21" s="35"/>
      <c r="K21" s="35"/>
      <c r="L21" s="30" t="str">
        <f t="shared" si="0"/>
        <v>NPY</v>
      </c>
    </row>
    <row r="22" spans="1:12" x14ac:dyDescent="0.2">
      <c r="A22" s="30">
        <v>21</v>
      </c>
      <c r="B22" s="30" t="s">
        <v>18</v>
      </c>
      <c r="C22" s="30" t="s">
        <v>59</v>
      </c>
      <c r="D22" s="31">
        <v>7</v>
      </c>
      <c r="E22" s="32">
        <v>44365</v>
      </c>
      <c r="F22" s="33">
        <v>0.83333333333333337</v>
      </c>
      <c r="G22" s="34" t="s">
        <v>14</v>
      </c>
      <c r="H22" s="35" t="s">
        <v>174</v>
      </c>
      <c r="I22" s="36" t="s">
        <v>204</v>
      </c>
      <c r="J22" s="35"/>
      <c r="K22" s="35"/>
      <c r="L22" s="30" t="str">
        <f t="shared" si="0"/>
        <v>NPY</v>
      </c>
    </row>
    <row r="23" spans="1:12" x14ac:dyDescent="0.2">
      <c r="A23" s="30">
        <v>22</v>
      </c>
      <c r="B23" s="30" t="s">
        <v>25</v>
      </c>
      <c r="C23" s="30" t="s">
        <v>59</v>
      </c>
      <c r="D23" s="31">
        <v>4</v>
      </c>
      <c r="E23" s="32">
        <v>44366</v>
      </c>
      <c r="F23" s="33">
        <v>0.58333333333333337</v>
      </c>
      <c r="G23" s="34" t="s">
        <v>161</v>
      </c>
      <c r="H23" s="35" t="s">
        <v>174</v>
      </c>
      <c r="I23" s="36" t="s">
        <v>11</v>
      </c>
      <c r="J23" s="35"/>
      <c r="K23" s="35"/>
      <c r="L23" s="30" t="str">
        <f t="shared" si="0"/>
        <v>NPY</v>
      </c>
    </row>
    <row r="24" spans="1:12" x14ac:dyDescent="0.2">
      <c r="A24" s="30">
        <v>23</v>
      </c>
      <c r="B24" s="30" t="s">
        <v>25</v>
      </c>
      <c r="C24" s="30" t="s">
        <v>59</v>
      </c>
      <c r="D24" s="31">
        <v>8</v>
      </c>
      <c r="E24" s="32">
        <v>44366</v>
      </c>
      <c r="F24" s="33">
        <v>0.70833333333333337</v>
      </c>
      <c r="G24" s="34" t="s">
        <v>12</v>
      </c>
      <c r="H24" s="35" t="s">
        <v>174</v>
      </c>
      <c r="I24" s="36" t="s">
        <v>10</v>
      </c>
      <c r="J24" s="35"/>
      <c r="K24" s="35"/>
      <c r="L24" s="30" t="str">
        <f t="shared" si="0"/>
        <v>NPY</v>
      </c>
    </row>
    <row r="25" spans="1:12" x14ac:dyDescent="0.2">
      <c r="A25" s="30">
        <v>24</v>
      </c>
      <c r="B25" s="30" t="s">
        <v>32</v>
      </c>
      <c r="C25" s="30" t="s">
        <v>59</v>
      </c>
      <c r="D25" s="31">
        <v>10</v>
      </c>
      <c r="E25" s="32">
        <v>44366</v>
      </c>
      <c r="F25" s="33">
        <v>0.83333333333333337</v>
      </c>
      <c r="G25" s="34" t="s">
        <v>6</v>
      </c>
      <c r="H25" s="35" t="s">
        <v>174</v>
      </c>
      <c r="I25" s="36" t="s">
        <v>154</v>
      </c>
      <c r="J25" s="35"/>
      <c r="K25" s="35"/>
      <c r="L25" s="30" t="str">
        <f t="shared" si="0"/>
        <v>NPY</v>
      </c>
    </row>
    <row r="26" spans="1:12" x14ac:dyDescent="0.2">
      <c r="A26" s="30">
        <v>25</v>
      </c>
      <c r="B26" s="30" t="s">
        <v>15</v>
      </c>
      <c r="C26" s="30" t="s">
        <v>59</v>
      </c>
      <c r="D26" s="31">
        <v>9</v>
      </c>
      <c r="E26" s="32">
        <v>44367</v>
      </c>
      <c r="F26" s="33">
        <v>0.70833333333333337</v>
      </c>
      <c r="G26" s="34" t="s">
        <v>8</v>
      </c>
      <c r="H26" s="35" t="s">
        <v>174</v>
      </c>
      <c r="I26" s="36" t="s">
        <v>155</v>
      </c>
      <c r="J26" s="35"/>
      <c r="K26" s="35"/>
      <c r="L26" s="30" t="str">
        <f t="shared" si="0"/>
        <v>NPY</v>
      </c>
    </row>
    <row r="27" spans="1:12" x14ac:dyDescent="0.2">
      <c r="A27" s="30">
        <v>26</v>
      </c>
      <c r="B27" s="30" t="s">
        <v>15</v>
      </c>
      <c r="C27" s="30" t="s">
        <v>59</v>
      </c>
      <c r="D27" s="31">
        <v>2</v>
      </c>
      <c r="E27" s="32">
        <v>44367</v>
      </c>
      <c r="F27" s="33">
        <v>0.70833333333333337</v>
      </c>
      <c r="G27" s="34" t="s">
        <v>78</v>
      </c>
      <c r="H27" s="35" t="s">
        <v>174</v>
      </c>
      <c r="I27" s="36" t="s">
        <v>158</v>
      </c>
      <c r="J27" s="35"/>
      <c r="K27" s="35"/>
      <c r="L27" s="30" t="str">
        <f t="shared" si="0"/>
        <v>NPY</v>
      </c>
    </row>
    <row r="28" spans="1:12" x14ac:dyDescent="0.2">
      <c r="A28" s="30">
        <v>27</v>
      </c>
      <c r="B28" s="30" t="s">
        <v>17</v>
      </c>
      <c r="C28" s="30" t="s">
        <v>59</v>
      </c>
      <c r="D28" s="31">
        <v>3</v>
      </c>
      <c r="E28" s="32">
        <v>44368</v>
      </c>
      <c r="F28" s="33">
        <v>0.70833333333333337</v>
      </c>
      <c r="G28" s="34" t="s">
        <v>159</v>
      </c>
      <c r="H28" s="35" t="s">
        <v>174</v>
      </c>
      <c r="I28" s="36" t="s">
        <v>153</v>
      </c>
      <c r="J28" s="35"/>
      <c r="K28" s="35"/>
      <c r="L28" s="30" t="str">
        <f t="shared" si="0"/>
        <v>NPY</v>
      </c>
    </row>
    <row r="29" spans="1:12" x14ac:dyDescent="0.2">
      <c r="A29" s="30">
        <v>28</v>
      </c>
      <c r="B29" s="30" t="s">
        <v>17</v>
      </c>
      <c r="C29" s="30" t="s">
        <v>59</v>
      </c>
      <c r="D29" s="37">
        <v>1</v>
      </c>
      <c r="E29" s="32">
        <v>44368</v>
      </c>
      <c r="F29" s="33">
        <v>0.70833333333333337</v>
      </c>
      <c r="G29" s="38" t="s">
        <v>202</v>
      </c>
      <c r="H29" s="35" t="s">
        <v>174</v>
      </c>
      <c r="I29" s="39" t="s">
        <v>70</v>
      </c>
      <c r="J29" s="35"/>
      <c r="K29" s="35"/>
      <c r="L29" s="30" t="str">
        <f t="shared" si="0"/>
        <v>NPY</v>
      </c>
    </row>
    <row r="30" spans="1:12" x14ac:dyDescent="0.2">
      <c r="A30" s="30">
        <v>29</v>
      </c>
      <c r="B30" s="30" t="s">
        <v>16</v>
      </c>
      <c r="C30" s="30" t="s">
        <v>59</v>
      </c>
      <c r="D30" s="37">
        <v>11</v>
      </c>
      <c r="E30" s="32">
        <v>44368</v>
      </c>
      <c r="F30" s="33">
        <v>0.83333333333333337</v>
      </c>
      <c r="G30" s="38" t="s">
        <v>199</v>
      </c>
      <c r="H30" s="35" t="s">
        <v>174</v>
      </c>
      <c r="I30" s="36" t="s">
        <v>90</v>
      </c>
      <c r="J30" s="35"/>
      <c r="K30" s="35"/>
      <c r="L30" s="30" t="str">
        <f t="shared" si="0"/>
        <v>NPY</v>
      </c>
    </row>
    <row r="31" spans="1:12" x14ac:dyDescent="0.2">
      <c r="A31" s="30">
        <v>30</v>
      </c>
      <c r="B31" s="30" t="s">
        <v>16</v>
      </c>
      <c r="C31" s="30" t="s">
        <v>59</v>
      </c>
      <c r="D31" s="37">
        <v>5</v>
      </c>
      <c r="E31" s="32">
        <v>44368</v>
      </c>
      <c r="F31" s="33">
        <v>0.83333333333333337</v>
      </c>
      <c r="G31" s="38" t="s">
        <v>9</v>
      </c>
      <c r="H31" s="35" t="s">
        <v>174</v>
      </c>
      <c r="I31" s="39" t="s">
        <v>198</v>
      </c>
      <c r="J31" s="35"/>
      <c r="K31" s="35"/>
      <c r="L31" s="30" t="str">
        <f t="shared" si="0"/>
        <v>NPY</v>
      </c>
    </row>
    <row r="32" spans="1:12" x14ac:dyDescent="0.2">
      <c r="A32" s="30">
        <v>31</v>
      </c>
      <c r="B32" s="30" t="s">
        <v>18</v>
      </c>
      <c r="C32" s="30" t="s">
        <v>59</v>
      </c>
      <c r="D32" s="37">
        <v>7</v>
      </c>
      <c r="E32" s="32">
        <v>44369</v>
      </c>
      <c r="F32" s="33">
        <v>0.83333333333333337</v>
      </c>
      <c r="G32" s="38" t="s">
        <v>157</v>
      </c>
      <c r="H32" s="35" t="s">
        <v>174</v>
      </c>
      <c r="I32" s="39" t="s">
        <v>14</v>
      </c>
      <c r="J32" s="35"/>
      <c r="K32" s="35"/>
      <c r="L32" s="30" t="str">
        <f t="shared" si="0"/>
        <v>NPY</v>
      </c>
    </row>
    <row r="33" spans="1:12" x14ac:dyDescent="0.2">
      <c r="A33" s="30">
        <v>32</v>
      </c>
      <c r="B33" s="30" t="s">
        <v>18</v>
      </c>
      <c r="C33" s="30" t="s">
        <v>59</v>
      </c>
      <c r="D33" s="37">
        <v>6</v>
      </c>
      <c r="E33" s="32">
        <v>44369</v>
      </c>
      <c r="F33" s="33">
        <v>0.83333333333333337</v>
      </c>
      <c r="G33" s="38" t="s">
        <v>13</v>
      </c>
      <c r="H33" s="35" t="s">
        <v>174</v>
      </c>
      <c r="I33" s="39" t="s">
        <v>204</v>
      </c>
      <c r="J33" s="35"/>
      <c r="K33" s="35"/>
      <c r="L33" s="30" t="str">
        <f t="shared" si="0"/>
        <v>NPY</v>
      </c>
    </row>
    <row r="34" spans="1:12" x14ac:dyDescent="0.2">
      <c r="A34" s="30">
        <v>33</v>
      </c>
      <c r="B34" s="30" t="s">
        <v>32</v>
      </c>
      <c r="C34" s="30" t="s">
        <v>59</v>
      </c>
      <c r="D34" s="37">
        <v>11</v>
      </c>
      <c r="E34" s="32">
        <v>44370</v>
      </c>
      <c r="F34" s="33">
        <v>0.70833333333333337</v>
      </c>
      <c r="G34" s="38" t="s">
        <v>156</v>
      </c>
      <c r="H34" s="35" t="s">
        <v>174</v>
      </c>
      <c r="I34" s="39" t="s">
        <v>154</v>
      </c>
      <c r="J34" s="35"/>
      <c r="K34" s="35"/>
      <c r="L34" s="30" t="str">
        <f t="shared" si="0"/>
        <v>NPY</v>
      </c>
    </row>
    <row r="35" spans="1:12" x14ac:dyDescent="0.2">
      <c r="A35" s="30">
        <v>34</v>
      </c>
      <c r="B35" s="30" t="s">
        <v>32</v>
      </c>
      <c r="C35" s="30" t="s">
        <v>59</v>
      </c>
      <c r="D35" s="31">
        <v>10</v>
      </c>
      <c r="E35" s="32">
        <v>44370</v>
      </c>
      <c r="F35" s="33">
        <v>0.70833333333333337</v>
      </c>
      <c r="G35" s="34" t="s">
        <v>160</v>
      </c>
      <c r="H35" s="35" t="s">
        <v>174</v>
      </c>
      <c r="I35" s="36" t="s">
        <v>6</v>
      </c>
      <c r="J35" s="35"/>
      <c r="K35" s="35"/>
      <c r="L35" s="30" t="str">
        <f t="shared" si="0"/>
        <v>NPY</v>
      </c>
    </row>
    <row r="36" spans="1:12" x14ac:dyDescent="0.2">
      <c r="A36" s="30">
        <v>35</v>
      </c>
      <c r="B36" s="30" t="s">
        <v>25</v>
      </c>
      <c r="C36" s="30" t="s">
        <v>59</v>
      </c>
      <c r="D36" s="31">
        <v>8</v>
      </c>
      <c r="E36" s="32">
        <v>44370</v>
      </c>
      <c r="F36" s="33">
        <v>0.83333333333333337</v>
      </c>
      <c r="G36" s="34" t="s">
        <v>10</v>
      </c>
      <c r="H36" s="35" t="s">
        <v>174</v>
      </c>
      <c r="I36" s="36" t="s">
        <v>161</v>
      </c>
      <c r="J36" s="35"/>
      <c r="K36" s="35"/>
      <c r="L36" s="30" t="str">
        <f t="shared" si="0"/>
        <v>NPY</v>
      </c>
    </row>
    <row r="37" spans="1:12" x14ac:dyDescent="0.2">
      <c r="A37" s="30">
        <v>36</v>
      </c>
      <c r="B37" s="30" t="s">
        <v>25</v>
      </c>
      <c r="C37" s="30" t="s">
        <v>59</v>
      </c>
      <c r="D37" s="31">
        <v>4</v>
      </c>
      <c r="E37" s="32">
        <v>44370</v>
      </c>
      <c r="F37" s="33">
        <v>0.83333333333333337</v>
      </c>
      <c r="G37" s="34" t="s">
        <v>12</v>
      </c>
      <c r="H37" s="35" t="s">
        <v>174</v>
      </c>
      <c r="I37" s="36" t="s">
        <v>11</v>
      </c>
      <c r="J37" s="35"/>
      <c r="K37" s="35"/>
      <c r="L37" s="30" t="str">
        <f t="shared" si="0"/>
        <v>NPY</v>
      </c>
    </row>
    <row r="38" spans="1:12" x14ac:dyDescent="0.2">
      <c r="A38" s="50">
        <v>37</v>
      </c>
      <c r="B38" s="50" t="s">
        <v>64</v>
      </c>
      <c r="C38" s="50" t="s">
        <v>60</v>
      </c>
      <c r="D38" s="51">
        <v>1</v>
      </c>
      <c r="E38" s="52">
        <v>44373</v>
      </c>
      <c r="F38" s="53">
        <v>0.70833333333333337</v>
      </c>
      <c r="G38" s="54" t="s">
        <v>107</v>
      </c>
      <c r="H38" s="55" t="s">
        <v>174</v>
      </c>
      <c r="I38" s="56" t="s">
        <v>103</v>
      </c>
      <c r="J38" s="55"/>
      <c r="K38" s="55"/>
      <c r="L38" s="50" t="str">
        <f t="shared" si="0"/>
        <v>NPY</v>
      </c>
    </row>
    <row r="39" spans="1:12" s="48" customFormat="1" x14ac:dyDescent="0.2">
      <c r="A39" s="50">
        <v>38</v>
      </c>
      <c r="B39" s="50" t="s">
        <v>64</v>
      </c>
      <c r="C39" s="50" t="s">
        <v>60</v>
      </c>
      <c r="D39" s="51">
        <v>7</v>
      </c>
      <c r="E39" s="52">
        <v>44373</v>
      </c>
      <c r="F39" s="53">
        <v>0.83333333333333337</v>
      </c>
      <c r="G39" s="54" t="s">
        <v>102</v>
      </c>
      <c r="H39" s="55" t="s">
        <v>174</v>
      </c>
      <c r="I39" s="56" t="s">
        <v>109</v>
      </c>
      <c r="J39" s="55"/>
      <c r="K39" s="55"/>
      <c r="L39" s="50" t="str">
        <f t="shared" si="0"/>
        <v>NPY</v>
      </c>
    </row>
    <row r="40" spans="1:12" s="48" customFormat="1" x14ac:dyDescent="0.2">
      <c r="A40" s="50">
        <v>39</v>
      </c>
      <c r="B40" s="50" t="s">
        <v>64</v>
      </c>
      <c r="C40" s="50" t="s">
        <v>60</v>
      </c>
      <c r="D40" s="51">
        <v>4</v>
      </c>
      <c r="E40" s="52">
        <v>44374</v>
      </c>
      <c r="F40" s="53">
        <v>0.70833333333333337</v>
      </c>
      <c r="G40" s="54" t="s">
        <v>104</v>
      </c>
      <c r="H40" s="55" t="s">
        <v>174</v>
      </c>
      <c r="I40" s="56" t="s">
        <v>226</v>
      </c>
      <c r="J40" s="55"/>
      <c r="K40" s="55"/>
      <c r="L40" s="50" t="str">
        <f t="shared" si="0"/>
        <v>NPY</v>
      </c>
    </row>
    <row r="41" spans="1:12" s="48" customFormat="1" x14ac:dyDescent="0.2">
      <c r="A41" s="50">
        <v>40</v>
      </c>
      <c r="B41" s="50" t="s">
        <v>64</v>
      </c>
      <c r="C41" s="50" t="s">
        <v>60</v>
      </c>
      <c r="D41" s="51">
        <v>10</v>
      </c>
      <c r="E41" s="52">
        <v>44374</v>
      </c>
      <c r="F41" s="53">
        <v>0.83333333333333337</v>
      </c>
      <c r="G41" s="54" t="s">
        <v>106</v>
      </c>
      <c r="H41" s="55" t="s">
        <v>174</v>
      </c>
      <c r="I41" s="56" t="s">
        <v>227</v>
      </c>
      <c r="J41" s="55"/>
      <c r="K41" s="55"/>
      <c r="L41" s="50" t="str">
        <f t="shared" si="0"/>
        <v>NPY</v>
      </c>
    </row>
    <row r="42" spans="1:12" s="48" customFormat="1" x14ac:dyDescent="0.2">
      <c r="A42" s="50">
        <v>41</v>
      </c>
      <c r="B42" s="50" t="s">
        <v>64</v>
      </c>
      <c r="C42" s="50" t="s">
        <v>60</v>
      </c>
      <c r="D42" s="51">
        <v>5</v>
      </c>
      <c r="E42" s="52">
        <v>44375</v>
      </c>
      <c r="F42" s="53">
        <v>0.70833333333333337</v>
      </c>
      <c r="G42" s="54" t="s">
        <v>105</v>
      </c>
      <c r="H42" s="55" t="s">
        <v>174</v>
      </c>
      <c r="I42" s="56" t="s">
        <v>115</v>
      </c>
      <c r="J42" s="55"/>
      <c r="K42" s="55"/>
      <c r="L42" s="50" t="str">
        <f t="shared" si="0"/>
        <v>NPY</v>
      </c>
    </row>
    <row r="43" spans="1:12" s="48" customFormat="1" x14ac:dyDescent="0.2">
      <c r="A43" s="50">
        <v>42</v>
      </c>
      <c r="B43" s="50" t="s">
        <v>64</v>
      </c>
      <c r="C43" s="50" t="s">
        <v>60</v>
      </c>
      <c r="D43" s="51">
        <v>3</v>
      </c>
      <c r="E43" s="52">
        <v>44375</v>
      </c>
      <c r="F43" s="53">
        <v>0.83333333333333337</v>
      </c>
      <c r="G43" s="54" t="s">
        <v>114</v>
      </c>
      <c r="H43" s="55" t="s">
        <v>174</v>
      </c>
      <c r="I43" s="56" t="s">
        <v>228</v>
      </c>
      <c r="J43" s="55"/>
      <c r="K43" s="55"/>
      <c r="L43" s="50" t="str">
        <f t="shared" si="0"/>
        <v>NPY</v>
      </c>
    </row>
    <row r="44" spans="1:12" s="48" customFormat="1" x14ac:dyDescent="0.2">
      <c r="A44" s="50">
        <v>43</v>
      </c>
      <c r="B44" s="50" t="s">
        <v>64</v>
      </c>
      <c r="C44" s="50" t="s">
        <v>60</v>
      </c>
      <c r="D44" s="51">
        <v>7</v>
      </c>
      <c r="E44" s="52">
        <v>44376</v>
      </c>
      <c r="F44" s="53">
        <v>0.70833333333333337</v>
      </c>
      <c r="G44" s="54" t="s">
        <v>108</v>
      </c>
      <c r="H44" s="55" t="s">
        <v>174</v>
      </c>
      <c r="I44" s="56" t="s">
        <v>111</v>
      </c>
      <c r="J44" s="55"/>
      <c r="K44" s="55"/>
      <c r="L44" s="50" t="str">
        <f t="shared" si="0"/>
        <v>NPY</v>
      </c>
    </row>
    <row r="45" spans="1:12" s="48" customFormat="1" x14ac:dyDescent="0.2">
      <c r="A45" s="50">
        <v>44</v>
      </c>
      <c r="B45" s="50" t="s">
        <v>64</v>
      </c>
      <c r="C45" s="50" t="s">
        <v>60</v>
      </c>
      <c r="D45" s="57">
        <v>6</v>
      </c>
      <c r="E45" s="52">
        <v>44376</v>
      </c>
      <c r="F45" s="53">
        <v>0.83333333333333337</v>
      </c>
      <c r="G45" s="58" t="s">
        <v>110</v>
      </c>
      <c r="H45" s="55" t="s">
        <v>174</v>
      </c>
      <c r="I45" s="59" t="s">
        <v>229</v>
      </c>
      <c r="J45" s="55"/>
      <c r="K45" s="55"/>
      <c r="L45" s="50" t="str">
        <f t="shared" si="0"/>
        <v>NPY</v>
      </c>
    </row>
    <row r="46" spans="1:12" s="48" customFormat="1" x14ac:dyDescent="0.2">
      <c r="A46" s="41">
        <v>45</v>
      </c>
      <c r="B46" s="41" t="s">
        <v>23</v>
      </c>
      <c r="C46" s="41" t="s">
        <v>97</v>
      </c>
      <c r="D46" s="42">
        <v>11</v>
      </c>
      <c r="E46" s="43">
        <v>44379</v>
      </c>
      <c r="F46" s="44">
        <v>0.70833333333333337</v>
      </c>
      <c r="G46" s="49" t="s">
        <v>178</v>
      </c>
      <c r="H46" s="46" t="s">
        <v>174</v>
      </c>
      <c r="I46" s="47" t="s">
        <v>179</v>
      </c>
      <c r="J46" s="46"/>
      <c r="K46" s="46"/>
      <c r="L46" s="41" t="str">
        <f t="shared" si="0"/>
        <v>NPY</v>
      </c>
    </row>
    <row r="47" spans="1:12" s="48" customFormat="1" x14ac:dyDescent="0.2">
      <c r="A47" s="41">
        <v>46</v>
      </c>
      <c r="B47" s="41" t="s">
        <v>23</v>
      </c>
      <c r="C47" s="41" t="s">
        <v>97</v>
      </c>
      <c r="D47" s="42">
        <v>8</v>
      </c>
      <c r="E47" s="43">
        <v>44379</v>
      </c>
      <c r="F47" s="44">
        <v>0.83333333333333337</v>
      </c>
      <c r="G47" s="45" t="s">
        <v>181</v>
      </c>
      <c r="H47" s="46" t="s">
        <v>174</v>
      </c>
      <c r="I47" s="47" t="s">
        <v>177</v>
      </c>
      <c r="J47" s="46"/>
      <c r="K47" s="46"/>
      <c r="L47" s="41" t="str">
        <f t="shared" si="0"/>
        <v>NPY</v>
      </c>
    </row>
    <row r="48" spans="1:12" s="48" customFormat="1" x14ac:dyDescent="0.2">
      <c r="A48" s="41">
        <v>47</v>
      </c>
      <c r="B48" s="41" t="s">
        <v>23</v>
      </c>
      <c r="C48" s="41" t="s">
        <v>97</v>
      </c>
      <c r="D48" s="42">
        <v>2</v>
      </c>
      <c r="E48" s="43">
        <v>44380</v>
      </c>
      <c r="F48" s="44">
        <v>0.70833333333333337</v>
      </c>
      <c r="G48" s="45" t="s">
        <v>176</v>
      </c>
      <c r="H48" s="46" t="s">
        <v>174</v>
      </c>
      <c r="I48" s="47" t="s">
        <v>175</v>
      </c>
      <c r="J48" s="46"/>
      <c r="K48" s="46"/>
      <c r="L48" s="41" t="str">
        <f t="shared" si="0"/>
        <v>NPY</v>
      </c>
    </row>
    <row r="49" spans="1:12" s="48" customFormat="1" x14ac:dyDescent="0.2">
      <c r="A49" s="41">
        <v>48</v>
      </c>
      <c r="B49" s="41" t="s">
        <v>23</v>
      </c>
      <c r="C49" s="41" t="s">
        <v>97</v>
      </c>
      <c r="D49" s="42">
        <v>9</v>
      </c>
      <c r="E49" s="43">
        <v>44380</v>
      </c>
      <c r="F49" s="44">
        <v>0.83333333333333337</v>
      </c>
      <c r="G49" s="45" t="s">
        <v>182</v>
      </c>
      <c r="H49" s="46" t="s">
        <v>174</v>
      </c>
      <c r="I49" s="47" t="s">
        <v>180</v>
      </c>
      <c r="J49" s="46"/>
      <c r="K49" s="46"/>
      <c r="L49" s="41" t="str">
        <f t="shared" si="0"/>
        <v>NPY</v>
      </c>
    </row>
    <row r="50" spans="1:12" s="48" customFormat="1" x14ac:dyDescent="0.2">
      <c r="A50" s="67">
        <v>49</v>
      </c>
      <c r="B50" s="67" t="s">
        <v>24</v>
      </c>
      <c r="C50" s="67" t="s">
        <v>98</v>
      </c>
      <c r="D50" s="68">
        <v>7</v>
      </c>
      <c r="E50" s="69">
        <v>44383</v>
      </c>
      <c r="F50" s="70">
        <v>0.83333333333333337</v>
      </c>
      <c r="G50" s="71" t="s">
        <v>184</v>
      </c>
      <c r="H50" s="72" t="s">
        <v>174</v>
      </c>
      <c r="I50" s="73" t="s">
        <v>183</v>
      </c>
      <c r="J50" s="72"/>
      <c r="K50" s="72"/>
      <c r="L50" s="67" t="str">
        <f t="shared" si="0"/>
        <v>NPY</v>
      </c>
    </row>
    <row r="51" spans="1:12" x14ac:dyDescent="0.2">
      <c r="A51" s="67">
        <v>50</v>
      </c>
      <c r="B51" s="67" t="s">
        <v>24</v>
      </c>
      <c r="C51" s="67" t="s">
        <v>98</v>
      </c>
      <c r="D51" s="68">
        <v>7</v>
      </c>
      <c r="E51" s="69">
        <v>44384</v>
      </c>
      <c r="F51" s="70">
        <v>0.83333333333333337</v>
      </c>
      <c r="G51" s="71" t="s">
        <v>186</v>
      </c>
      <c r="H51" s="72" t="s">
        <v>174</v>
      </c>
      <c r="I51" s="73" t="s">
        <v>185</v>
      </c>
      <c r="J51" s="72"/>
      <c r="K51" s="72"/>
      <c r="L51" s="67" t="str">
        <f t="shared" si="0"/>
        <v>NPY</v>
      </c>
    </row>
    <row r="52" spans="1:12" x14ac:dyDescent="0.2">
      <c r="A52" s="60">
        <v>51</v>
      </c>
      <c r="B52" s="60" t="s">
        <v>36</v>
      </c>
      <c r="C52" s="60" t="s">
        <v>100</v>
      </c>
      <c r="D52" s="61">
        <v>7</v>
      </c>
      <c r="E52" s="62">
        <v>44388</v>
      </c>
      <c r="F52" s="63">
        <v>0.83333333333333337</v>
      </c>
      <c r="G52" s="64" t="s">
        <v>118</v>
      </c>
      <c r="H52" s="65" t="s">
        <v>174</v>
      </c>
      <c r="I52" s="66" t="s">
        <v>119</v>
      </c>
      <c r="J52" s="65"/>
      <c r="K52" s="65"/>
      <c r="L52" s="60" t="str">
        <f t="shared" si="0"/>
        <v>NPY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Venue</vt:lpstr>
      <vt:lpstr>Round</vt:lpstr>
      <vt:lpstr>Group</vt:lpstr>
      <vt:lpstr>KnockOut</vt:lpstr>
      <vt:lpstr>ResultCode</vt:lpstr>
      <vt:lpstr>Teams</vt:lpstr>
      <vt:lpstr>Fixtures</vt:lpstr>
      <vt:lpstr>Goals</vt:lpstr>
      <vt:lpstr>Fixtures 2</vt:lpstr>
      <vt:lpstr>Predictions</vt:lpstr>
      <vt:lpstr>TopGoalScorer</vt:lpstr>
      <vt:lpstr>Results</vt:lpstr>
      <vt:lpstr>Fixtures - Template</vt:lpstr>
    </vt:vector>
  </TitlesOfParts>
  <Company>Micro Focus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markb</dc:creator>
  <cp:lastModifiedBy>marie young</cp:lastModifiedBy>
  <dcterms:created xsi:type="dcterms:W3CDTF">2012-05-01T10:38:31Z</dcterms:created>
  <dcterms:modified xsi:type="dcterms:W3CDTF">2021-06-14T21:28:25Z</dcterms:modified>
</cp:coreProperties>
</file>