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525" windowWidth="18855" windowHeight="11190" tabRatio="600" firstSheet="0" activeTab="0" autoFilterDateGrouping="1"/>
  </bookViews>
  <sheets>
    <sheet name="T12 (May-2018)" sheetId="1" state="visible" r:id="rId1"/>
  </sheets>
  <definedNames/>
  <calcPr calcId="179017" fullCalcOnLoad="1" iterate="1" calcOnSave="0"/>
</workbook>
</file>

<file path=xl/styles.xml><?xml version="1.0" encoding="utf-8"?>
<styleSheet xmlns="http://schemas.openxmlformats.org/spreadsheetml/2006/main">
  <numFmts count="3">
    <numFmt numFmtId="164" formatCode="#,##0.00;[Red]\-#,##0.00"/>
    <numFmt numFmtId="165" formatCode="#,##0;[Red]\-#,##0"/>
    <numFmt numFmtId="166" formatCode="mm/dd/yyyy"/>
  </numFmts>
  <fonts count="9">
    <font>
      <name val="Arial"/>
      <family val="1"/>
      <sz val="11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303030"/>
      <sz val="11"/>
      <scheme val="minor"/>
    </font>
    <font>
      <name val="Calibri"/>
      <family val="2"/>
      <color rgb="FF303030"/>
      <sz val="11"/>
      <scheme val="minor"/>
    </font>
    <font>
      <name val="Arial"/>
      <family val="1"/>
      <sz val="11"/>
    </font>
    <font>
      <name val="Calibri"/>
      <family val="2"/>
      <b val="1"/>
      <color rgb="FF303030"/>
      <sz val="13"/>
      <scheme val="minor"/>
    </font>
    <font>
      <name val="Calibri"/>
      <family val="2"/>
      <color rgb="FF303030"/>
      <sz val="12"/>
      <scheme val="minor"/>
    </font>
    <font>
      <name val="Calibri"/>
      <family val="2"/>
      <b val="1"/>
      <color rgb="FF303030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5" fillId="0" borderId="0"/>
    <xf numFmtId="43" fontId="5" fillId="0" borderId="0"/>
  </cellStyleXfs>
  <cellXfs count="72">
    <xf numFmtId="0" fontId="0" fillId="0" borderId="0" pivotButton="0" quotePrefix="0" xfId="0"/>
    <xf numFmtId="164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3" fontId="4" fillId="0" borderId="0" applyAlignment="1" pivotButton="0" quotePrefix="0" xfId="1">
      <alignment horizontal="center"/>
    </xf>
    <xf numFmtId="3" fontId="4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center"/>
    </xf>
    <xf numFmtId="0" fontId="3" fillId="0" borderId="4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3" fontId="1" fillId="0" borderId="5" applyAlignment="1" pivotButton="0" quotePrefix="0" xfId="0">
      <alignment horizontal="center"/>
    </xf>
    <xf numFmtId="3" fontId="4" fillId="0" borderId="5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0" fontId="1" fillId="0" borderId="4" applyAlignment="1" pivotButton="0" quotePrefix="0" xfId="0">
      <alignment horizontal="left"/>
    </xf>
    <xf numFmtId="0" fontId="1" fillId="0" borderId="4" pivotButton="0" quotePrefix="0" xfId="0"/>
    <xf numFmtId="0" fontId="2" fillId="0" borderId="4" applyAlignment="1" pivotButton="0" quotePrefix="0" xfId="0">
      <alignment horizontal="left"/>
    </xf>
    <xf numFmtId="38" fontId="4" fillId="0" borderId="0" applyAlignment="1" pivotButton="0" quotePrefix="0" xfId="0">
      <alignment horizontal="center"/>
    </xf>
    <xf numFmtId="165" fontId="1" fillId="0" borderId="7" applyAlignment="1" pivotButton="0" quotePrefix="0" xfId="0">
      <alignment horizontal="center"/>
    </xf>
    <xf numFmtId="0" fontId="1" fillId="2" borderId="2" pivotButton="0" quotePrefix="0" xfId="0"/>
    <xf numFmtId="0" fontId="1" fillId="0" borderId="2" pivotButton="0" quotePrefix="0" xfId="0"/>
    <xf numFmtId="0" fontId="1" fillId="2" borderId="0" pivotButton="0" quotePrefix="0" xfId="0"/>
    <xf numFmtId="0" fontId="1" fillId="0" borderId="0" pivotButton="0" quotePrefix="0" xfId="0"/>
    <xf numFmtId="3" fontId="1" fillId="0" borderId="0" pivotButton="0" quotePrefix="0" xfId="0"/>
    <xf numFmtId="0" fontId="1" fillId="0" borderId="6" pivotButton="0" quotePrefix="0" xfId="0"/>
    <xf numFmtId="0" fontId="1" fillId="0" borderId="7" pivotButton="0" quotePrefix="0" xfId="0"/>
    <xf numFmtId="0" fontId="0" fillId="0" borderId="0" pivotButton="0" quotePrefix="0" xfId="0"/>
    <xf numFmtId="165" fontId="4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3" fontId="2" fillId="0" borderId="5" applyAlignment="1" pivotButton="0" quotePrefix="0" xfId="0">
      <alignment horizontal="center"/>
    </xf>
    <xf numFmtId="3" fontId="3" fillId="0" borderId="5" applyAlignment="1" pivotButton="0" quotePrefix="0" xfId="0">
      <alignment horizontal="center"/>
    </xf>
    <xf numFmtId="3" fontId="2" fillId="0" borderId="0" applyAlignment="1" pivotButton="0" quotePrefix="0" xfId="0">
      <alignment horizontal="center"/>
    </xf>
    <xf numFmtId="3" fontId="3" fillId="0" borderId="0" applyAlignment="1" pivotButton="0" quotePrefix="0" xfId="1">
      <alignment horizontal="center"/>
    </xf>
    <xf numFmtId="3" fontId="3" fillId="0" borderId="5" applyAlignment="1" pivotButton="0" quotePrefix="0" xfId="1">
      <alignment horizontal="center"/>
    </xf>
    <xf numFmtId="3" fontId="2" fillId="0" borderId="0" applyAlignment="1" pivotButton="0" quotePrefix="0" xfId="1">
      <alignment horizontal="center"/>
    </xf>
    <xf numFmtId="3" fontId="2" fillId="0" borderId="5" applyAlignment="1" pivotButton="0" quotePrefix="0" xfId="1">
      <alignment horizontal="center"/>
    </xf>
    <xf numFmtId="1" fontId="3" fillId="0" borderId="0" applyAlignment="1" pivotButton="0" quotePrefix="0" xfId="1">
      <alignment horizontal="center"/>
    </xf>
    <xf numFmtId="17" fontId="3" fillId="2" borderId="0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1" fillId="0" borderId="3" pivotButton="0" quotePrefix="0" xfId="0"/>
    <xf numFmtId="0" fontId="1" fillId="0" borderId="5" pivotButton="0" quotePrefix="0" xfId="0"/>
    <xf numFmtId="0" fontId="1" fillId="0" borderId="8" pivotButton="0" quotePrefix="0" xfId="0"/>
    <xf numFmtId="0" fontId="3" fillId="2" borderId="2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left" vertical="top" wrapText="1"/>
    </xf>
    <xf numFmtId="0" fontId="2" fillId="4" borderId="1" applyAlignment="1" pivotButton="0" quotePrefix="0" xfId="0">
      <alignment horizontal="left" vertical="top" wrapText="1"/>
    </xf>
    <xf numFmtId="0" fontId="6" fillId="4" borderId="2" applyAlignment="1" pivotButton="0" quotePrefix="0" xfId="0">
      <alignment horizontal="left" vertical="top" wrapText="1"/>
    </xf>
    <xf numFmtId="0" fontId="6" fillId="4" borderId="3" applyAlignment="1" pivotButton="0" quotePrefix="0" xfId="0">
      <alignment horizontal="left" vertical="top" wrapText="1"/>
    </xf>
    <xf numFmtId="0" fontId="2" fillId="4" borderId="4" applyAlignment="1" pivotButton="0" quotePrefix="0" xfId="0">
      <alignment horizontal="left" vertical="top" wrapText="1"/>
    </xf>
    <xf numFmtId="0" fontId="6" fillId="4" borderId="0" applyAlignment="1" pivotButton="0" quotePrefix="0" xfId="0">
      <alignment horizontal="left" vertical="top" wrapText="1"/>
    </xf>
    <xf numFmtId="0" fontId="6" fillId="4" borderId="5" applyAlignment="1" pivotButton="0" quotePrefix="0" xfId="0">
      <alignment horizontal="left" vertical="top" wrapText="1"/>
    </xf>
    <xf numFmtId="0" fontId="6" fillId="3" borderId="9" applyAlignment="1" pivotButton="0" quotePrefix="0" xfId="0">
      <alignment horizontal="center"/>
    </xf>
    <xf numFmtId="0" fontId="6" fillId="3" borderId="10" applyAlignment="1" pivotButton="0" quotePrefix="0" xfId="0">
      <alignment horizontal="center"/>
    </xf>
    <xf numFmtId="0" fontId="6" fillId="3" borderId="11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65" fontId="7" fillId="0" borderId="0" applyAlignment="1" pivotButton="0" quotePrefix="0" xfId="0">
      <alignment horizontal="center"/>
    </xf>
    <xf numFmtId="166" fontId="7" fillId="0" borderId="0" applyAlignment="1" pivotButton="0" quotePrefix="0" xfId="0">
      <alignment horizontal="center"/>
    </xf>
    <xf numFmtId="166" fontId="7" fillId="0" borderId="5" applyAlignment="1" pivotButton="0" quotePrefix="0" xfId="0">
      <alignment horizontal="center"/>
    </xf>
    <xf numFmtId="0" fontId="8" fillId="0" borderId="6" applyAlignment="1" pivotButton="0" quotePrefix="0" xfId="0">
      <alignment horizontal="center"/>
    </xf>
    <xf numFmtId="0" fontId="8" fillId="0" borderId="7" applyAlignment="1" pivotButton="0" quotePrefix="0" xfId="0">
      <alignment horizontal="center"/>
    </xf>
    <xf numFmtId="165" fontId="8" fillId="0" borderId="7" applyAlignment="1" pivotButton="0" quotePrefix="0" xfId="0">
      <alignment horizontal="center"/>
    </xf>
    <xf numFmtId="166" fontId="8" fillId="0" borderId="7" applyAlignment="1" pivotButton="0" quotePrefix="0" xfId="0">
      <alignment horizontal="center"/>
    </xf>
    <xf numFmtId="166" fontId="8" fillId="0" borderId="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5" fontId="0" fillId="0" borderId="0" pivotButton="0" quotePrefix="0" xfId="0"/>
    <xf numFmtId="166" fontId="7" fillId="5" borderId="0" applyAlignment="1" pivotButton="0" quotePrefix="0" xfId="0">
      <alignment horizontal="center"/>
    </xf>
    <xf numFmtId="166" fontId="7" fillId="5" borderId="5" applyAlignment="1" pivotButton="0" quotePrefix="0" xfId="0">
      <alignment horizontal="center"/>
    </xf>
    <xf numFmtId="0" fontId="2" fillId="2" borderId="1" applyAlignment="1" pivotButton="0" quotePrefix="0" xfId="0">
      <alignment horizontal="left" vertical="top"/>
    </xf>
    <xf numFmtId="0" fontId="2" fillId="2" borderId="4" applyAlignment="1" pivotButton="0" quotePrefix="0" xfId="0">
      <alignment horizontal="left" vertical="top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97"/>
  <sheetViews>
    <sheetView showGridLines="0" tabSelected="1" showOutlineSymbols="0" showWhiteSpace="0" workbookViewId="0">
      <selection activeCell="A2" sqref="A2"/>
    </sheetView>
  </sheetViews>
  <sheetFormatPr baseColWidth="8" defaultRowHeight="14.25"/>
  <cols>
    <col width="32.375" customWidth="1" style="27" min="1" max="1"/>
    <col width="12.625" customWidth="1" style="27" min="2" max="11"/>
    <col width="12.625" customWidth="1" style="27" min="12" max="13"/>
    <col width="12.625" customWidth="1" style="27" min="14" max="14"/>
  </cols>
  <sheetData>
    <row r="1" ht="15" customHeight="1" s="27">
      <c r="A1" s="70" t="inlineStr">
        <is>
          <t>The Apex on Central - 40 E. Sunland Ave. Attn: Leasing Office Phoenix, AZ 85040</t>
        </is>
      </c>
      <c r="B1" s="45" t="n"/>
      <c r="C1" s="45" t="n"/>
      <c r="D1" s="45" t="n"/>
      <c r="E1" s="45" t="n"/>
      <c r="F1" s="45" t="n"/>
      <c r="G1" s="20" t="n"/>
      <c r="H1" s="20" t="n"/>
      <c r="I1" s="20" t="n"/>
      <c r="J1" s="21" t="n"/>
      <c r="K1" s="21" t="n"/>
      <c r="L1" s="21" t="n"/>
      <c r="M1" s="21" t="n"/>
      <c r="N1" s="42" t="n"/>
    </row>
    <row r="2" ht="15" customHeight="1" s="27">
      <c r="A2" s="71" t="inlineStr">
        <is>
          <t>June 2017 - May 2018 OPS</t>
        </is>
      </c>
      <c r="B2" s="46" t="n"/>
      <c r="C2" s="46" t="n"/>
      <c r="D2" s="46" t="n"/>
      <c r="E2" s="46" t="n"/>
      <c r="F2" s="46" t="n"/>
      <c r="G2" s="22" t="n"/>
      <c r="H2" s="22" t="n"/>
      <c r="I2" s="22" t="n"/>
      <c r="J2" s="23" t="n"/>
      <c r="K2" s="23" t="n"/>
      <c r="L2" s="23" t="n"/>
      <c r="M2" s="23" t="n"/>
      <c r="N2" s="43" t="n"/>
    </row>
    <row r="3" ht="15" customHeight="1" s="27">
      <c r="A3" s="40" t="n"/>
      <c r="B3" s="39" t="n">
        <v>42887</v>
      </c>
      <c r="C3" s="39" t="n">
        <v>42917</v>
      </c>
      <c r="D3" s="39" t="n">
        <v>42948</v>
      </c>
      <c r="E3" s="39" t="n">
        <v>42979</v>
      </c>
      <c r="F3" s="39" t="n">
        <v>43009</v>
      </c>
      <c r="G3" s="39" t="n">
        <v>43040</v>
      </c>
      <c r="H3" s="39" t="n">
        <v>43070</v>
      </c>
      <c r="I3" s="39" t="n">
        <v>43101</v>
      </c>
      <c r="J3" s="39" t="n">
        <v>43132</v>
      </c>
      <c r="K3" s="39" t="n">
        <v>43160</v>
      </c>
      <c r="L3" s="39" t="n">
        <v>43191</v>
      </c>
      <c r="M3" s="39" t="n">
        <v>43221</v>
      </c>
      <c r="N3" s="41" t="inlineStr">
        <is>
          <t xml:space="preserve">TOTAL </t>
        </is>
      </c>
    </row>
    <row r="4" ht="15" customHeight="1" s="27">
      <c r="A4" s="10" t="inlineStr">
        <is>
          <t>Operating Income &amp; Expense</t>
        </is>
      </c>
      <c r="B4" s="1" t="n"/>
      <c r="C4" s="1" t="n"/>
      <c r="D4" s="1" t="n"/>
      <c r="E4" s="1" t="n"/>
      <c r="F4" s="1" t="n"/>
      <c r="G4" s="23" t="n"/>
      <c r="H4" s="23" t="n"/>
      <c r="I4" s="23" t="n"/>
      <c r="J4" s="23" t="n"/>
      <c r="K4" s="23" t="n"/>
      <c r="L4" s="23" t="n"/>
      <c r="M4" s="23" t="n"/>
      <c r="N4" s="43" t="n"/>
    </row>
    <row r="5" ht="15" customHeight="1" s="27">
      <c r="A5" s="10" t="inlineStr">
        <is>
          <t xml:space="preserve">    Income</t>
        </is>
      </c>
      <c r="B5" s="1" t="n"/>
      <c r="C5" s="1" t="n"/>
      <c r="D5" s="1" t="n"/>
      <c r="E5" s="1" t="n"/>
      <c r="F5" s="1" t="n"/>
      <c r="G5" s="23" t="n"/>
      <c r="H5" s="23" t="n"/>
      <c r="I5" s="23" t="n"/>
      <c r="J5" s="23" t="n"/>
      <c r="K5" s="23" t="n"/>
      <c r="L5" s="23" t="n"/>
      <c r="M5" s="23" t="n"/>
      <c r="N5" s="43" t="n"/>
    </row>
    <row r="6" ht="15" customHeight="1" s="27">
      <c r="A6" s="11" t="inlineStr">
        <is>
          <t xml:space="preserve">        Rent Income</t>
        </is>
      </c>
      <c r="B6" s="6" t="n">
        <v>70384.85000000001</v>
      </c>
      <c r="C6" s="6" t="n">
        <v>60836.49</v>
      </c>
      <c r="D6" s="6" t="n">
        <v>61895.24</v>
      </c>
      <c r="E6" s="6" t="n">
        <v>55939.49</v>
      </c>
      <c r="F6" s="6" t="n">
        <v>57947.54</v>
      </c>
      <c r="G6" s="6" t="n">
        <v>58276</v>
      </c>
      <c r="H6" s="6" t="n">
        <v>60781.13</v>
      </c>
      <c r="I6" s="6" t="n">
        <v>58283</v>
      </c>
      <c r="J6" s="6" t="n">
        <v>71516.67999999999</v>
      </c>
      <c r="K6" s="6" t="n">
        <v>76210.38</v>
      </c>
      <c r="L6" s="6" t="n">
        <v>81445.23</v>
      </c>
      <c r="M6" s="6" t="n">
        <v>82601.72</v>
      </c>
      <c r="N6" s="12">
        <f>SUM(B6:M6)</f>
        <v/>
      </c>
    </row>
    <row r="7" ht="15" customHeight="1" s="27">
      <c r="A7" s="11" t="inlineStr">
        <is>
          <t xml:space="preserve">        Less: Promo Rent Concessions 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12">
        <f>SUM(B7:M7)</f>
        <v/>
      </c>
    </row>
    <row r="8" ht="15" customHeight="1" s="27">
      <c r="A8" s="11" t="inlineStr">
        <is>
          <t xml:space="preserve">        Sales Tax Income</t>
        </is>
      </c>
      <c r="B8" s="6" t="n">
        <v>1550.13</v>
      </c>
      <c r="C8" s="6" t="n">
        <v>1230.79</v>
      </c>
      <c r="D8" s="6" t="n">
        <v>1617.69</v>
      </c>
      <c r="E8" s="6" t="n">
        <v>1240.38</v>
      </c>
      <c r="F8" s="6" t="n">
        <v>1330.06</v>
      </c>
      <c r="G8" s="6" t="n">
        <v>1352.8</v>
      </c>
      <c r="H8" s="6" t="n">
        <v>1273.33</v>
      </c>
      <c r="I8" s="6" t="n">
        <v>1245.18</v>
      </c>
      <c r="J8" s="6" t="n">
        <v>1616.21</v>
      </c>
      <c r="K8" s="6" t="n">
        <v>1665.49</v>
      </c>
      <c r="L8" s="6" t="n">
        <v>1748.91</v>
      </c>
      <c r="M8" s="6" t="n">
        <v>1649.91</v>
      </c>
      <c r="N8" s="12">
        <f>SUM(B8:M8)</f>
        <v/>
      </c>
    </row>
    <row r="9" ht="15" customHeight="1" s="27">
      <c r="A9" s="11" t="inlineStr">
        <is>
          <t xml:space="preserve">        Pet Rent</t>
        </is>
      </c>
      <c r="B9" s="6" t="n">
        <v>45</v>
      </c>
      <c r="C9" s="6" t="n">
        <v>35</v>
      </c>
      <c r="D9" s="6" t="n">
        <v>35</v>
      </c>
      <c r="E9" s="6" t="n">
        <v>25</v>
      </c>
      <c r="F9" s="6" t="n">
        <v>215</v>
      </c>
      <c r="G9" s="6" t="n">
        <v>59</v>
      </c>
      <c r="H9" s="6" t="n">
        <v>251.67</v>
      </c>
      <c r="I9" s="6" t="n">
        <v>71</v>
      </c>
      <c r="J9" s="6" t="n">
        <v>98.33</v>
      </c>
      <c r="K9" s="6" t="n">
        <v>133.67</v>
      </c>
      <c r="L9" s="6" t="n">
        <v>125</v>
      </c>
      <c r="M9" s="6" t="n">
        <v>105</v>
      </c>
      <c r="N9" s="12">
        <f>SUM(B9:M9)</f>
        <v/>
      </c>
    </row>
    <row r="10" ht="15" customHeight="1" s="27">
      <c r="A10" s="11" t="inlineStr">
        <is>
          <t xml:space="preserve">        Apt Cleaning Fee (Move-Out)</t>
        </is>
      </c>
      <c r="B10" s="6" t="n">
        <v>48.32</v>
      </c>
      <c r="C10" s="6" t="n">
        <v>209.62</v>
      </c>
      <c r="D10" s="6" t="n">
        <v>170</v>
      </c>
      <c r="E10" s="6" t="n">
        <v>0</v>
      </c>
      <c r="F10" s="6" t="n">
        <v>75</v>
      </c>
      <c r="G10" s="6" t="n">
        <v>0</v>
      </c>
      <c r="H10" s="6" t="n">
        <v>555</v>
      </c>
      <c r="I10" s="6" t="n">
        <v>0</v>
      </c>
      <c r="J10" s="6" t="n">
        <v>0</v>
      </c>
      <c r="K10" s="6" t="n">
        <v>0</v>
      </c>
      <c r="L10" s="6" t="n">
        <v>50.14</v>
      </c>
      <c r="M10" s="6" t="n">
        <v>0</v>
      </c>
      <c r="N10" s="12">
        <f>SUM(B10:M10)</f>
        <v/>
      </c>
    </row>
    <row r="11" ht="15" customHeight="1" s="27">
      <c r="A11" s="11" t="inlineStr">
        <is>
          <t xml:space="preserve">        Carpet Cleaning Fee (Move-Out)</t>
        </is>
      </c>
      <c r="B11" s="6" t="n">
        <v>85</v>
      </c>
      <c r="C11" s="6" t="n">
        <v>85</v>
      </c>
      <c r="D11" s="6" t="n">
        <v>85</v>
      </c>
      <c r="E11" s="6" t="n">
        <v>0</v>
      </c>
      <c r="F11" s="6" t="n">
        <v>250</v>
      </c>
      <c r="G11" s="6" t="n">
        <v>0</v>
      </c>
      <c r="H11" s="6" t="n">
        <v>150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12">
        <f>SUM(B11:M11)</f>
        <v/>
      </c>
    </row>
    <row r="12" ht="15" customHeight="1" s="27">
      <c r="A12" s="11" t="inlineStr">
        <is>
          <t xml:space="preserve">        Break Lease Fee (Move-Out)</t>
        </is>
      </c>
      <c r="B12" s="6" t="n">
        <v>0</v>
      </c>
      <c r="C12" s="6" t="n">
        <v>0</v>
      </c>
      <c r="D12" s="6" t="n">
        <v>411.06</v>
      </c>
      <c r="E12" s="6" t="n">
        <v>17.58</v>
      </c>
      <c r="F12" s="6" t="n">
        <v>0</v>
      </c>
      <c r="G12" s="6" t="n">
        <v>0</v>
      </c>
      <c r="H12" s="6" t="n">
        <v>1500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12">
        <f>SUM(B12:M12)</f>
        <v/>
      </c>
    </row>
    <row r="13" ht="15" customHeight="1" s="27">
      <c r="A13" s="11" t="inlineStr">
        <is>
          <t xml:space="preserve">        Legal Fees (Move-Out)</t>
        </is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190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12">
        <f>SUM(B13:M13)</f>
        <v/>
      </c>
    </row>
    <row r="14" ht="15" customHeight="1" s="27">
      <c r="A14" s="11" t="inlineStr">
        <is>
          <t xml:space="preserve">        Misc. Charges (Move-Out)</t>
        </is>
      </c>
      <c r="B14" s="6" t="n">
        <v>0</v>
      </c>
      <c r="C14" s="6" t="n">
        <v>350.12</v>
      </c>
      <c r="D14" s="6" t="n">
        <v>305.67</v>
      </c>
      <c r="E14" s="6" t="n">
        <v>0</v>
      </c>
      <c r="F14" s="6" t="n">
        <v>164</v>
      </c>
      <c r="G14" s="6" t="n">
        <v>0</v>
      </c>
      <c r="H14" s="6" t="n">
        <v>228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12">
        <f>SUM(B14:M14)</f>
        <v/>
      </c>
    </row>
    <row r="15" ht="15" customHeight="1" s="27">
      <c r="A15" s="11" t="inlineStr">
        <is>
          <t xml:space="preserve">        Tenant Damages</t>
        </is>
      </c>
      <c r="B15" s="6" t="n">
        <v>150</v>
      </c>
      <c r="C15" s="6" t="n">
        <v>630</v>
      </c>
      <c r="D15" s="6" t="n">
        <v>367.19</v>
      </c>
      <c r="E15" s="6" t="n">
        <v>15.38</v>
      </c>
      <c r="F15" s="6" t="n">
        <v>119.62</v>
      </c>
      <c r="G15" s="6" t="n">
        <v>0</v>
      </c>
      <c r="H15" s="6" t="n">
        <v>390</v>
      </c>
      <c r="I15" s="6" t="n">
        <v>75</v>
      </c>
      <c r="J15" s="6" t="n">
        <v>15.79</v>
      </c>
      <c r="K15" s="6" t="n">
        <v>160</v>
      </c>
      <c r="L15" s="6" t="n">
        <v>0</v>
      </c>
      <c r="M15" s="6" t="n">
        <v>0</v>
      </c>
      <c r="N15" s="12">
        <f>SUM(B15:M15)</f>
        <v/>
      </c>
    </row>
    <row r="16" ht="15" customHeight="1" s="27">
      <c r="A16" s="11" t="inlineStr">
        <is>
          <t xml:space="preserve">        Rental Concession/Model Unit/Emp rent</t>
        </is>
      </c>
      <c r="B16" s="6" t="n">
        <v>-5242.41</v>
      </c>
      <c r="C16" s="6" t="n">
        <v>-4189.47</v>
      </c>
      <c r="D16" s="6" t="n">
        <v>-4618.35</v>
      </c>
      <c r="E16" s="6" t="n">
        <v>-2637.66</v>
      </c>
      <c r="F16" s="6" t="n">
        <v>-5249.75</v>
      </c>
      <c r="G16" s="6" t="n">
        <v>-8989</v>
      </c>
      <c r="H16" s="6" t="n">
        <v>-5904.78</v>
      </c>
      <c r="I16" s="6" t="n">
        <v>-8476.639999999999</v>
      </c>
      <c r="J16" s="6" t="n">
        <v>-13649.21</v>
      </c>
      <c r="K16" s="6" t="n">
        <v>-8533.1</v>
      </c>
      <c r="L16" s="6" t="n">
        <v>-8962.48</v>
      </c>
      <c r="M16" s="6" t="n">
        <v>-10067.31</v>
      </c>
      <c r="N16" s="12">
        <f>SUM(B16:M16)</f>
        <v/>
      </c>
    </row>
    <row r="17" ht="15" customHeight="1" s="27">
      <c r="A17" s="11" t="inlineStr">
        <is>
          <t xml:space="preserve">        Utility Income</t>
        </is>
      </c>
      <c r="B17" s="6" t="n">
        <v>7189.62</v>
      </c>
      <c r="C17" s="6" t="n">
        <v>6294</v>
      </c>
      <c r="D17" s="6" t="n">
        <v>6205.31</v>
      </c>
      <c r="E17" s="6" t="n">
        <v>6356.4</v>
      </c>
      <c r="F17" s="6" t="n">
        <v>4447.13</v>
      </c>
      <c r="G17" s="6" t="n">
        <v>5226.86</v>
      </c>
      <c r="H17" s="6" t="n">
        <v>7731.14</v>
      </c>
      <c r="I17" s="6" t="n">
        <v>5416.31</v>
      </c>
      <c r="J17" s="6" t="n">
        <v>7254.81</v>
      </c>
      <c r="K17" s="6" t="n">
        <v>8878.57</v>
      </c>
      <c r="L17" s="6" t="n">
        <v>6347.66</v>
      </c>
      <c r="M17" s="6" t="n">
        <v>6500.59</v>
      </c>
      <c r="N17" s="12">
        <f>SUM(B17:M17)</f>
        <v/>
      </c>
    </row>
    <row r="18" ht="15" customHeight="1" s="27">
      <c r="A18" s="11" t="inlineStr">
        <is>
          <t xml:space="preserve">        Late Fee</t>
        </is>
      </c>
      <c r="B18" s="6" t="n">
        <v>3137.32</v>
      </c>
      <c r="C18" s="6" t="n">
        <v>2834.21</v>
      </c>
      <c r="D18" s="6" t="n">
        <v>3854.94</v>
      </c>
      <c r="E18" s="6" t="n">
        <v>3496.46</v>
      </c>
      <c r="F18" s="6" t="n">
        <v>3447.19</v>
      </c>
      <c r="G18" s="6" t="n">
        <v>2097.68</v>
      </c>
      <c r="H18" s="6" t="n">
        <v>2678.35</v>
      </c>
      <c r="I18" s="6" t="n">
        <v>1700.56</v>
      </c>
      <c r="J18" s="6" t="n">
        <v>1954.46</v>
      </c>
      <c r="K18" s="6" t="n">
        <v>1671.92</v>
      </c>
      <c r="L18" s="6" t="n">
        <v>1357.28</v>
      </c>
      <c r="M18" s="6" t="n">
        <v>927.46</v>
      </c>
      <c r="N18" s="12">
        <f>SUM(B18:M18)</f>
        <v/>
      </c>
    </row>
    <row r="19" ht="15" customHeight="1" s="27">
      <c r="A19" s="11" t="inlineStr">
        <is>
          <t xml:space="preserve">        Administration Fee</t>
        </is>
      </c>
      <c r="B19" s="6" t="n">
        <v>899.24</v>
      </c>
      <c r="C19" s="6" t="n">
        <v>0.76</v>
      </c>
      <c r="D19" s="6" t="n">
        <v>791.7</v>
      </c>
      <c r="E19" s="6" t="n">
        <v>200</v>
      </c>
      <c r="F19" s="6" t="n">
        <v>1554.24</v>
      </c>
      <c r="G19" s="6" t="n">
        <v>1926.43</v>
      </c>
      <c r="H19" s="6" t="n">
        <v>1121.04</v>
      </c>
      <c r="I19" s="6" t="n">
        <v>1498.28</v>
      </c>
      <c r="J19" s="6" t="n">
        <v>3300.01</v>
      </c>
      <c r="K19" s="6" t="n">
        <v>2539.28</v>
      </c>
      <c r="L19" s="6" t="n">
        <v>860.72</v>
      </c>
      <c r="M19" s="6" t="n">
        <v>1200</v>
      </c>
      <c r="N19" s="12">
        <f>SUM(B19:M19)</f>
        <v/>
      </c>
    </row>
    <row r="20" ht="15" customHeight="1" s="27">
      <c r="A20" s="11" t="inlineStr">
        <is>
          <t xml:space="preserve">        Bank Deposit Correction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12">
        <f>SUM(B20:M20)</f>
        <v/>
      </c>
    </row>
    <row r="21" ht="15" customHeight="1" s="27">
      <c r="A21" s="11" t="inlineStr">
        <is>
          <t xml:space="preserve">        NSF Fees Collected</t>
        </is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12">
        <f>SUM(B21:M21)</f>
        <v/>
      </c>
    </row>
    <row r="22" ht="15" customHeight="1" s="27">
      <c r="A22" s="11" t="inlineStr">
        <is>
          <t xml:space="preserve">        Collection Income</t>
        </is>
      </c>
      <c r="B22" s="6" t="n">
        <v>333.57</v>
      </c>
      <c r="C22" s="6" t="n">
        <v>86.22</v>
      </c>
      <c r="D22" s="6" t="n">
        <v>153.28</v>
      </c>
      <c r="E22" s="6" t="n">
        <v>203.12</v>
      </c>
      <c r="F22" s="6" t="n">
        <v>403.64</v>
      </c>
      <c r="G22" s="6" t="n">
        <v>464.97</v>
      </c>
      <c r="H22" s="6" t="n">
        <v>43.48</v>
      </c>
      <c r="I22" s="6" t="n">
        <v>148.48</v>
      </c>
      <c r="J22" s="6" t="n">
        <v>82.8</v>
      </c>
      <c r="K22" s="6" t="n">
        <v>82.8</v>
      </c>
      <c r="L22" s="6" t="n">
        <v>128.57</v>
      </c>
      <c r="M22" s="6" t="n">
        <v>56</v>
      </c>
      <c r="N22" s="12">
        <f>SUM(B22:M22)</f>
        <v/>
      </c>
    </row>
    <row r="23" ht="15" customHeight="1" s="27">
      <c r="A23" s="11" t="inlineStr">
        <is>
          <t xml:space="preserve">        Laundry Income</t>
        </is>
      </c>
      <c r="B23" s="6" t="n">
        <v>821.29</v>
      </c>
      <c r="C23" s="6" t="n">
        <v>634.89</v>
      </c>
      <c r="D23" s="6" t="n">
        <v>558.03</v>
      </c>
      <c r="E23" s="6" t="n">
        <v>304.33</v>
      </c>
      <c r="F23" s="6" t="n">
        <v>607.91</v>
      </c>
      <c r="G23" s="6" t="n">
        <v>512.97</v>
      </c>
      <c r="H23" s="6" t="n">
        <v>604.8099999999999</v>
      </c>
      <c r="I23" s="6" t="n">
        <v>579.64</v>
      </c>
      <c r="J23" s="6" t="n">
        <v>832.73</v>
      </c>
      <c r="K23" s="6" t="n">
        <v>760.97</v>
      </c>
      <c r="L23" s="6" t="n">
        <v>824.95</v>
      </c>
      <c r="M23" s="6" t="n">
        <v>698.35</v>
      </c>
      <c r="N23" s="12">
        <f>SUM(B23:M23)</f>
        <v/>
      </c>
    </row>
    <row r="24" ht="15" customHeight="1" s="27">
      <c r="A24" s="11" t="inlineStr">
        <is>
          <t xml:space="preserve">        Miscellaneous Income</t>
        </is>
      </c>
      <c r="B24" s="6" t="n">
        <v>581.84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15</v>
      </c>
      <c r="H24" s="6" t="n">
        <v>0</v>
      </c>
      <c r="I24" s="6" t="n">
        <v>0</v>
      </c>
      <c r="J24" s="6" t="n">
        <v>300</v>
      </c>
      <c r="K24" s="6" t="n">
        <v>0</v>
      </c>
      <c r="L24" s="6" t="n">
        <v>63.27</v>
      </c>
      <c r="M24" s="6" t="n">
        <v>69.09999999999999</v>
      </c>
      <c r="N24" s="12">
        <f>SUM(B24:M24)</f>
        <v/>
      </c>
    </row>
    <row r="25" ht="15" customHeight="1" s="27">
      <c r="A25" s="11" t="inlineStr">
        <is>
          <t xml:space="preserve">        Utility Deposit Refund</t>
        </is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12">
        <f>SUM(B25:M25)</f>
        <v/>
      </c>
    </row>
    <row r="26" ht="15" customHeight="1" s="27">
      <c r="A26" s="11" t="inlineStr">
        <is>
          <t xml:space="preserve">        Delinquency</t>
        </is>
      </c>
      <c r="B26" s="6" t="n">
        <v>0</v>
      </c>
      <c r="C26" s="6" t="n">
        <v>-76.38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12">
        <f>SUM(B26:M26)</f>
        <v/>
      </c>
    </row>
    <row r="27" ht="15" customHeight="1" s="27">
      <c r="A27" s="11" t="inlineStr">
        <is>
          <t xml:space="preserve">        Legal Reimbursement</t>
        </is>
      </c>
      <c r="B27" s="6" t="n">
        <v>0</v>
      </c>
      <c r="C27" s="6" t="n">
        <v>0</v>
      </c>
      <c r="D27" s="6" t="n">
        <v>330</v>
      </c>
      <c r="E27" s="6" t="n">
        <v>185</v>
      </c>
      <c r="F27" s="6" t="n">
        <v>186</v>
      </c>
      <c r="G27" s="6" t="n">
        <v>0</v>
      </c>
      <c r="H27" s="6" t="n">
        <v>0</v>
      </c>
      <c r="I27" s="6" t="n">
        <v>0</v>
      </c>
      <c r="J27" s="6" t="n">
        <v>186</v>
      </c>
      <c r="K27" s="6" t="n">
        <v>0</v>
      </c>
      <c r="L27" s="6" t="n">
        <v>350</v>
      </c>
      <c r="M27" s="6" t="n">
        <v>0</v>
      </c>
      <c r="N27" s="12">
        <f>SUM(B27:M27)</f>
        <v/>
      </c>
    </row>
    <row r="28" ht="15" customHeight="1" s="27">
      <c r="A28" s="11" t="inlineStr">
        <is>
          <t xml:space="preserve">        Application Fee Income</t>
        </is>
      </c>
      <c r="B28" s="6" t="n">
        <v>245</v>
      </c>
      <c r="C28" s="6" t="n">
        <v>415</v>
      </c>
      <c r="D28" s="6" t="n">
        <v>277.42</v>
      </c>
      <c r="E28" s="6" t="n">
        <v>625</v>
      </c>
      <c r="F28" s="6" t="n">
        <v>560</v>
      </c>
      <c r="G28" s="6" t="n">
        <v>315</v>
      </c>
      <c r="H28" s="6" t="n">
        <v>140</v>
      </c>
      <c r="I28" s="6" t="n">
        <v>0</v>
      </c>
      <c r="J28" s="6" t="n">
        <v>35</v>
      </c>
      <c r="K28" s="6" t="n">
        <v>0</v>
      </c>
      <c r="L28" s="6" t="n">
        <v>0</v>
      </c>
      <c r="M28" s="6" t="n">
        <v>0</v>
      </c>
      <c r="N28" s="12">
        <f>SUM(B28:M28)</f>
        <v/>
      </c>
    </row>
    <row r="29" ht="15" customHeight="1" s="27">
      <c r="A29" s="10" t="inlineStr">
        <is>
          <t xml:space="preserve">    Total Operating Income</t>
        </is>
      </c>
      <c r="B29" s="7">
        <f>SUM(B6:B28)</f>
        <v/>
      </c>
      <c r="C29" s="7">
        <f>SUM(C6:C28)</f>
        <v/>
      </c>
      <c r="D29" s="7">
        <f>SUM(D6:D28)</f>
        <v/>
      </c>
      <c r="E29" s="7">
        <f>SUM(E6:E28)</f>
        <v/>
      </c>
      <c r="F29" s="7">
        <f>SUM(F6:F28)</f>
        <v/>
      </c>
      <c r="G29" s="7">
        <f>SUM(G6:G28)</f>
        <v/>
      </c>
      <c r="H29" s="7">
        <f>SUM(H6:H28)</f>
        <v/>
      </c>
      <c r="I29" s="7">
        <f>SUM(I6:I28)</f>
        <v/>
      </c>
      <c r="J29" s="7">
        <f>SUM(J6:J28)</f>
        <v/>
      </c>
      <c r="K29" s="7">
        <f>SUM(K6:K28)</f>
        <v/>
      </c>
      <c r="L29" s="7">
        <f>SUM(L6:L28)</f>
        <v/>
      </c>
      <c r="M29" s="7">
        <f>SUM(M6:M28)</f>
        <v/>
      </c>
      <c r="N29" s="31">
        <f>SUM(B29:M29)</f>
        <v/>
      </c>
    </row>
    <row r="30" ht="15" customHeight="1" s="27">
      <c r="A30" s="10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12" t="n"/>
    </row>
    <row r="31" ht="15" customHeight="1" s="27">
      <c r="A31" s="10" t="inlineStr">
        <is>
          <t xml:space="preserve">    Expense</t>
        </is>
      </c>
      <c r="B31" s="2" t="n"/>
      <c r="C31" s="2" t="n"/>
      <c r="D31" s="2" t="n"/>
      <c r="E31" s="2" t="n"/>
      <c r="F31" s="2" t="n"/>
      <c r="G31" s="3" t="n"/>
      <c r="H31" s="3" t="n"/>
      <c r="I31" s="23" t="n"/>
      <c r="J31" s="23" t="n"/>
      <c r="K31" s="14" t="n"/>
      <c r="L31" s="23" t="n"/>
      <c r="M31" s="23" t="n"/>
      <c r="N31" s="29" t="n"/>
    </row>
    <row r="32" ht="15" customHeight="1" s="27">
      <c r="A32" s="11" t="inlineStr">
        <is>
          <t xml:space="preserve">        Real Estate Taxes</t>
        </is>
      </c>
      <c r="B32" s="6" t="n">
        <v>0</v>
      </c>
      <c r="C32" s="6" t="n">
        <v>0</v>
      </c>
      <c r="D32" s="6" t="n">
        <v>0</v>
      </c>
      <c r="E32" s="6" t="n">
        <v>35319.74</v>
      </c>
      <c r="F32" s="6" t="n">
        <v>0</v>
      </c>
      <c r="G32" s="6" t="n">
        <v>0</v>
      </c>
      <c r="H32" s="6" t="n">
        <v>0</v>
      </c>
      <c r="I32" s="6" t="n">
        <v>0</v>
      </c>
      <c r="J32" s="28" t="n">
        <v>0</v>
      </c>
      <c r="K32" s="28" t="n">
        <v>0</v>
      </c>
      <c r="L32" s="28" t="n">
        <v>0</v>
      </c>
      <c r="M32" s="28" t="n">
        <v>0</v>
      </c>
      <c r="N32" s="12">
        <f>SUM(B32:M32)</f>
        <v/>
      </c>
    </row>
    <row r="33" ht="15" customHeight="1" s="27">
      <c r="A33" s="11" t="inlineStr">
        <is>
          <t xml:space="preserve">        Sales Tax</t>
        </is>
      </c>
      <c r="B33" s="6" t="n">
        <v>1861.77</v>
      </c>
      <c r="C33" s="6" t="n">
        <v>1744.75</v>
      </c>
      <c r="D33" s="6" t="n">
        <v>1540.62</v>
      </c>
      <c r="E33" s="6" t="n">
        <v>1605.15</v>
      </c>
      <c r="F33" s="6" t="n">
        <v>1320.39</v>
      </c>
      <c r="G33" s="6" t="n">
        <v>1713.78</v>
      </c>
      <c r="H33" s="6" t="n">
        <v>1442.99</v>
      </c>
      <c r="I33" s="6" t="n">
        <v>1671.42</v>
      </c>
      <c r="J33" s="28" t="n">
        <v>1420.14</v>
      </c>
      <c r="K33" s="28" t="n">
        <v>1848.59</v>
      </c>
      <c r="L33" s="28" t="n">
        <v>1956.2</v>
      </c>
      <c r="M33" s="28" t="n">
        <v>2001.58</v>
      </c>
      <c r="N33" s="12">
        <f>SUM(B33:M33)</f>
        <v/>
      </c>
    </row>
    <row r="34" ht="15" customHeight="1" s="27">
      <c r="A34" s="11" t="inlineStr">
        <is>
          <t xml:space="preserve">        Insurance</t>
        </is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2020.5</v>
      </c>
      <c r="J34" s="28" t="n">
        <v>1423.35</v>
      </c>
      <c r="K34" s="28" t="n">
        <v>1423.35</v>
      </c>
      <c r="L34" s="28" t="n">
        <v>1423.35</v>
      </c>
      <c r="M34" s="28" t="n">
        <v>1423.35</v>
      </c>
      <c r="N34" s="12">
        <f>SUM(B34:M34)</f>
        <v/>
      </c>
    </row>
    <row r="35" ht="15" customHeight="1" s="27">
      <c r="A35" s="11" t="inlineStr">
        <is>
          <t xml:space="preserve">        License, Fees &amp; Permits</t>
        </is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99</v>
      </c>
      <c r="G35" s="6" t="n">
        <v>0</v>
      </c>
      <c r="H35" s="6" t="n">
        <v>67</v>
      </c>
      <c r="I35" s="6" t="n">
        <v>0</v>
      </c>
      <c r="J35" s="28" t="n">
        <v>0</v>
      </c>
      <c r="K35" s="28" t="n">
        <v>0</v>
      </c>
      <c r="L35" s="28" t="n">
        <v>0</v>
      </c>
      <c r="M35" s="28" t="n">
        <v>0</v>
      </c>
      <c r="N35" s="12">
        <f>SUM(B35:M35)</f>
        <v/>
      </c>
    </row>
    <row r="36" ht="15" customHeight="1" s="27">
      <c r="A36" s="11" t="inlineStr">
        <is>
          <t xml:space="preserve">        Legal &amp; Audit</t>
        </is>
      </c>
      <c r="B36" s="6" t="n">
        <v>2086</v>
      </c>
      <c r="C36" s="6" t="n">
        <v>1488</v>
      </c>
      <c r="D36" s="6" t="n">
        <v>2636</v>
      </c>
      <c r="E36" s="6" t="n">
        <v>888</v>
      </c>
      <c r="F36" s="6" t="n">
        <v>779</v>
      </c>
      <c r="G36" s="6" t="n">
        <v>5256</v>
      </c>
      <c r="H36" s="6" t="n">
        <v>2456</v>
      </c>
      <c r="I36" s="6" t="n">
        <v>744</v>
      </c>
      <c r="J36" s="28" t="n">
        <v>1233</v>
      </c>
      <c r="K36" s="28" t="n">
        <v>1000</v>
      </c>
      <c r="L36" s="28" t="n">
        <v>930</v>
      </c>
      <c r="M36" s="28" t="n">
        <v>1513</v>
      </c>
      <c r="N36" s="12">
        <f>SUM(B36:M36)</f>
        <v/>
      </c>
    </row>
    <row r="37" ht="15" customHeight="1" s="27">
      <c r="A37" s="11" t="inlineStr">
        <is>
          <t xml:space="preserve">        Fines &amp; Penalties</t>
        </is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28" t="n">
        <v>0</v>
      </c>
      <c r="K37" s="28" t="n">
        <v>0</v>
      </c>
      <c r="L37" s="28" t="n">
        <v>0</v>
      </c>
      <c r="M37" s="28" t="n">
        <v>0</v>
      </c>
      <c r="N37" s="12">
        <f>SUM(B37:M37)</f>
        <v/>
      </c>
    </row>
    <row r="38" ht="15" customHeight="1" s="27">
      <c r="A38" s="11" t="inlineStr">
        <is>
          <t xml:space="preserve">        Accounting</t>
        </is>
      </c>
      <c r="B38" s="6" t="n">
        <v>0</v>
      </c>
      <c r="C38" s="6" t="n">
        <v>0</v>
      </c>
      <c r="D38" s="6" t="n">
        <v>368.55</v>
      </c>
      <c r="E38" s="6" t="n">
        <v>0</v>
      </c>
      <c r="F38" s="6" t="n">
        <v>0</v>
      </c>
      <c r="G38" s="6" t="n">
        <v>122.85</v>
      </c>
      <c r="H38" s="6" t="n">
        <v>122.85</v>
      </c>
      <c r="I38" s="6" t="n">
        <v>122.85</v>
      </c>
      <c r="J38" s="28" t="n">
        <v>122.85</v>
      </c>
      <c r="K38" s="28" t="n">
        <v>122.85</v>
      </c>
      <c r="L38" s="28" t="n">
        <v>122.85</v>
      </c>
      <c r="M38" s="28" t="n">
        <v>122.85</v>
      </c>
      <c r="N38" s="12">
        <f>SUM(B38:M38)</f>
        <v/>
      </c>
    </row>
    <row r="39" ht="15" customHeight="1" s="27">
      <c r="A39" s="11" t="inlineStr">
        <is>
          <t xml:space="preserve">        Office Supplies / Printing</t>
        </is>
      </c>
      <c r="B39" s="6" t="n">
        <v>200.4</v>
      </c>
      <c r="C39" s="6" t="n">
        <v>0</v>
      </c>
      <c r="D39" s="6" t="n">
        <v>168.02</v>
      </c>
      <c r="E39" s="6" t="n">
        <v>24.91</v>
      </c>
      <c r="F39" s="6" t="n">
        <v>0</v>
      </c>
      <c r="G39" s="6" t="n">
        <v>202.8</v>
      </c>
      <c r="H39" s="6" t="n">
        <v>70.37</v>
      </c>
      <c r="I39" s="6" t="n">
        <v>340.34</v>
      </c>
      <c r="J39" s="28" t="n">
        <v>173.53</v>
      </c>
      <c r="K39" s="28" t="n">
        <v>148.43</v>
      </c>
      <c r="L39" s="28" t="n">
        <v>782.8099999999999</v>
      </c>
      <c r="M39" s="28" t="n">
        <v>682.83</v>
      </c>
      <c r="N39" s="12">
        <f>SUM(B39:M39)</f>
        <v/>
      </c>
    </row>
    <row r="40" ht="15" customHeight="1" s="27">
      <c r="A40" s="11" t="inlineStr">
        <is>
          <t xml:space="preserve">        Bank Charges</t>
        </is>
      </c>
      <c r="B40" s="6" t="n">
        <v>15</v>
      </c>
      <c r="C40" s="6" t="n">
        <v>107.5</v>
      </c>
      <c r="D40" s="6" t="n">
        <v>0</v>
      </c>
      <c r="E40" s="6" t="n">
        <v>15</v>
      </c>
      <c r="F40" s="6" t="n">
        <v>15</v>
      </c>
      <c r="G40" s="6" t="n">
        <v>15</v>
      </c>
      <c r="H40" s="6" t="n">
        <v>15</v>
      </c>
      <c r="I40" s="6" t="n">
        <v>15</v>
      </c>
      <c r="J40" s="28" t="n">
        <v>15</v>
      </c>
      <c r="K40" s="28" t="n">
        <v>14.75</v>
      </c>
      <c r="L40" s="28" t="n">
        <v>15</v>
      </c>
      <c r="M40" s="28" t="n">
        <v>30</v>
      </c>
      <c r="N40" s="12">
        <f>SUM(B40:M40)</f>
        <v/>
      </c>
    </row>
    <row r="41" ht="15" customHeight="1" s="27">
      <c r="A41" s="11" t="inlineStr">
        <is>
          <t xml:space="preserve">        Credit Reports</t>
        </is>
      </c>
      <c r="B41" s="6" t="n">
        <v>225</v>
      </c>
      <c r="C41" s="6" t="n">
        <v>90</v>
      </c>
      <c r="D41" s="6" t="n">
        <v>150</v>
      </c>
      <c r="E41" s="6" t="n">
        <v>150</v>
      </c>
      <c r="F41" s="6" t="n">
        <v>240</v>
      </c>
      <c r="G41" s="6" t="n">
        <v>345</v>
      </c>
      <c r="H41" s="6" t="n">
        <v>345</v>
      </c>
      <c r="I41" s="6" t="n">
        <v>285</v>
      </c>
      <c r="J41" s="28" t="n">
        <v>450</v>
      </c>
      <c r="K41" s="28" t="n">
        <v>300</v>
      </c>
      <c r="L41" s="28" t="n">
        <v>330</v>
      </c>
      <c r="M41" s="28" t="n">
        <v>270</v>
      </c>
      <c r="N41" s="12">
        <f>SUM(B41:M41)</f>
        <v/>
      </c>
    </row>
    <row r="42" ht="15" customHeight="1" s="27">
      <c r="A42" s="11" t="inlineStr">
        <is>
          <t xml:space="preserve">        Shipping &amp; Postage</t>
        </is>
      </c>
      <c r="B42" s="6" t="n">
        <v>0</v>
      </c>
      <c r="C42" s="6" t="n">
        <v>0</v>
      </c>
      <c r="D42" s="6" t="n">
        <v>0</v>
      </c>
      <c r="E42" s="6" t="n">
        <v>13.45</v>
      </c>
      <c r="F42" s="6" t="n">
        <v>0</v>
      </c>
      <c r="G42" s="6" t="n">
        <v>0</v>
      </c>
      <c r="H42" s="6" t="n">
        <v>0</v>
      </c>
      <c r="I42" s="6" t="n">
        <v>0</v>
      </c>
      <c r="J42" s="28" t="n">
        <v>0</v>
      </c>
      <c r="K42" s="28" t="n">
        <v>0</v>
      </c>
      <c r="L42" s="28" t="n">
        <v>0</v>
      </c>
      <c r="M42" s="28" t="n">
        <v>0</v>
      </c>
      <c r="N42" s="12">
        <f>SUM(B42:M42)</f>
        <v/>
      </c>
    </row>
    <row r="43" ht="15" customHeight="1" s="27">
      <c r="A43" s="11" t="inlineStr">
        <is>
          <t xml:space="preserve">        Professional Management Fee</t>
        </is>
      </c>
      <c r="B43" s="6" t="n">
        <v>2340</v>
      </c>
      <c r="C43" s="6" t="n">
        <v>2340</v>
      </c>
      <c r="D43" s="6" t="n">
        <v>2340</v>
      </c>
      <c r="E43" s="6" t="n">
        <v>2340</v>
      </c>
      <c r="F43" s="6" t="n">
        <v>2340</v>
      </c>
      <c r="G43" s="6" t="n">
        <v>2340</v>
      </c>
      <c r="H43" s="6" t="n">
        <v>2340</v>
      </c>
      <c r="I43" s="6" t="n">
        <v>2340</v>
      </c>
      <c r="J43" s="28" t="n">
        <v>2340</v>
      </c>
      <c r="K43" s="28" t="n">
        <v>2340</v>
      </c>
      <c r="L43" s="28" t="n">
        <v>2340</v>
      </c>
      <c r="M43" s="28" t="n">
        <v>2340</v>
      </c>
      <c r="N43" s="12">
        <f>SUM(B43:M43)</f>
        <v/>
      </c>
    </row>
    <row r="44" ht="15" customHeight="1" s="27">
      <c r="A44" s="11" t="inlineStr">
        <is>
          <t xml:space="preserve">        Payroll - Office</t>
        </is>
      </c>
      <c r="B44" s="6" t="n">
        <v>2759.15</v>
      </c>
      <c r="C44" s="6" t="n">
        <v>3005.28</v>
      </c>
      <c r="D44" s="6" t="n">
        <v>2703.87</v>
      </c>
      <c r="E44" s="6" t="n">
        <v>2304.01</v>
      </c>
      <c r="F44" s="6" t="n">
        <v>3613.46</v>
      </c>
      <c r="G44" s="6" t="n">
        <v>4657.69</v>
      </c>
      <c r="H44" s="6" t="n">
        <v>4556.93</v>
      </c>
      <c r="I44" s="6" t="n">
        <v>3600.96</v>
      </c>
      <c r="J44" s="28" t="n">
        <v>3964.78</v>
      </c>
      <c r="K44" s="28" t="n">
        <v>4829.34</v>
      </c>
      <c r="L44" s="28" t="n">
        <v>4601.91</v>
      </c>
      <c r="M44" s="28" t="n">
        <v>4308.02</v>
      </c>
      <c r="N44" s="12">
        <f>SUM(B44:M44)</f>
        <v/>
      </c>
    </row>
    <row r="45" ht="15" customHeight="1" s="27">
      <c r="A45" s="11" t="inlineStr">
        <is>
          <t xml:space="preserve">        Payroll - Maintenance</t>
        </is>
      </c>
      <c r="B45" s="6" t="n">
        <v>2720.8</v>
      </c>
      <c r="C45" s="6" t="n">
        <v>2816.3</v>
      </c>
      <c r="D45" s="6" t="n">
        <v>2399.39</v>
      </c>
      <c r="E45" s="6" t="n">
        <v>2153.52</v>
      </c>
      <c r="F45" s="6" t="n">
        <v>413.62</v>
      </c>
      <c r="G45" s="6" t="n">
        <v>422.81</v>
      </c>
      <c r="H45" s="6" t="n">
        <v>430.13</v>
      </c>
      <c r="I45" s="6" t="n">
        <v>429.28</v>
      </c>
      <c r="J45" s="28" t="n">
        <v>385.14</v>
      </c>
      <c r="K45" s="28" t="n">
        <v>654.5</v>
      </c>
      <c r="L45" s="28" t="n">
        <v>440.12</v>
      </c>
      <c r="M45" s="28" t="n">
        <v>660.62</v>
      </c>
      <c r="N45" s="12">
        <f>SUM(B45:M45)</f>
        <v/>
      </c>
    </row>
    <row r="46" ht="15" customHeight="1" s="27">
      <c r="A46" s="11" t="inlineStr">
        <is>
          <t xml:space="preserve">        Payroll - Bonus</t>
        </is>
      </c>
      <c r="B46" s="6" t="n">
        <v>375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250</v>
      </c>
      <c r="H46" s="6" t="n">
        <v>225</v>
      </c>
      <c r="I46" s="6" t="n">
        <v>0</v>
      </c>
      <c r="J46" s="28" t="n">
        <v>0</v>
      </c>
      <c r="K46" s="28" t="n">
        <v>375</v>
      </c>
      <c r="L46" s="28" t="n">
        <v>250</v>
      </c>
      <c r="M46" s="28" t="n">
        <v>375</v>
      </c>
      <c r="N46" s="12">
        <f>SUM(B46:M46)</f>
        <v/>
      </c>
    </row>
    <row r="47" ht="15" customHeight="1" s="27">
      <c r="A47" s="11" t="inlineStr">
        <is>
          <t xml:space="preserve">        Payroll Taxes</t>
        </is>
      </c>
      <c r="B47" s="6" t="n">
        <v>936.8</v>
      </c>
      <c r="C47" s="6" t="n">
        <v>931.4400000000001</v>
      </c>
      <c r="D47" s="6" t="n">
        <v>816.52</v>
      </c>
      <c r="E47" s="6" t="n">
        <v>713.2</v>
      </c>
      <c r="F47" s="6" t="n">
        <v>644.3200000000001</v>
      </c>
      <c r="G47" s="6" t="n">
        <v>852.88</v>
      </c>
      <c r="H47" s="6" t="n">
        <v>817.92</v>
      </c>
      <c r="I47" s="6" t="n">
        <v>673.02</v>
      </c>
      <c r="J47" s="28" t="n">
        <v>836.79</v>
      </c>
      <c r="K47" s="28" t="n">
        <v>1347.54</v>
      </c>
      <c r="L47" s="28" t="n">
        <v>1217.17</v>
      </c>
      <c r="M47" s="28" t="n">
        <v>1122.17</v>
      </c>
      <c r="N47" s="12">
        <f>SUM(B47:M47)</f>
        <v/>
      </c>
    </row>
    <row r="48" ht="15" customHeight="1" s="27">
      <c r="A48" s="11" t="inlineStr">
        <is>
          <t xml:space="preserve">        Asset Management Fee</t>
        </is>
      </c>
      <c r="B48" s="6" t="n">
        <v>819</v>
      </c>
      <c r="C48" s="6" t="n">
        <v>819</v>
      </c>
      <c r="D48" s="6" t="n">
        <v>819</v>
      </c>
      <c r="E48" s="6" t="n">
        <v>819</v>
      </c>
      <c r="F48" s="6" t="n">
        <v>819</v>
      </c>
      <c r="G48" s="6" t="n">
        <v>819</v>
      </c>
      <c r="H48" s="6" t="n">
        <v>819</v>
      </c>
      <c r="I48" s="6" t="n">
        <v>819</v>
      </c>
      <c r="J48" s="28" t="n">
        <v>819</v>
      </c>
      <c r="K48" s="28" t="n">
        <v>819</v>
      </c>
      <c r="L48" s="28" t="n">
        <v>819</v>
      </c>
      <c r="M48" s="28" t="n">
        <v>819</v>
      </c>
      <c r="N48" s="12">
        <f>SUM(B48:M48)</f>
        <v/>
      </c>
    </row>
    <row r="49" ht="15" customHeight="1" s="27">
      <c r="A49" s="11" t="inlineStr">
        <is>
          <t xml:space="preserve">        Glass &amp; Screens</t>
        </is>
      </c>
      <c r="B49" s="6" t="n">
        <v>480</v>
      </c>
      <c r="C49" s="6" t="n">
        <v>1200</v>
      </c>
      <c r="D49" s="6" t="n">
        <v>840</v>
      </c>
      <c r="E49" s="6" t="n">
        <v>555</v>
      </c>
      <c r="F49" s="6" t="n">
        <v>135</v>
      </c>
      <c r="G49" s="6" t="n">
        <v>420</v>
      </c>
      <c r="H49" s="6" t="n">
        <v>225</v>
      </c>
      <c r="I49" s="6" t="n">
        <v>1500.74</v>
      </c>
      <c r="J49" s="28" t="n">
        <v>0</v>
      </c>
      <c r="K49" s="28" t="n">
        <v>1170</v>
      </c>
      <c r="L49" s="28" t="n">
        <v>0</v>
      </c>
      <c r="M49" s="28" t="n">
        <v>1185</v>
      </c>
      <c r="N49" s="12">
        <f>SUM(B49:M49)</f>
        <v/>
      </c>
    </row>
    <row r="50" ht="15" customHeight="1" s="27">
      <c r="A50" s="11" t="inlineStr">
        <is>
          <t xml:space="preserve">        Interior Paint - Labor</t>
        </is>
      </c>
      <c r="B50" s="6" t="n">
        <v>1825</v>
      </c>
      <c r="C50" s="6" t="n">
        <v>1405</v>
      </c>
      <c r="D50" s="6" t="n">
        <v>1280</v>
      </c>
      <c r="E50" s="6" t="n">
        <v>2805</v>
      </c>
      <c r="F50" s="6" t="n">
        <v>1310</v>
      </c>
      <c r="G50" s="6" t="n">
        <v>2745</v>
      </c>
      <c r="H50" s="6" t="n">
        <v>3215</v>
      </c>
      <c r="I50" s="6" t="n">
        <v>3370</v>
      </c>
      <c r="J50" s="28" t="n">
        <v>1695</v>
      </c>
      <c r="K50" s="28" t="n">
        <v>3390</v>
      </c>
      <c r="L50" s="28" t="n">
        <v>685</v>
      </c>
      <c r="M50" s="28" t="n">
        <v>2640</v>
      </c>
      <c r="N50" s="12">
        <f>SUM(B50:M50)</f>
        <v/>
      </c>
    </row>
    <row r="51" ht="15" customHeight="1" s="27">
      <c r="A51" s="11" t="inlineStr">
        <is>
          <t xml:space="preserve">        Interior Paint - Materials</t>
        </is>
      </c>
      <c r="B51" s="6" t="n">
        <v>860.11</v>
      </c>
      <c r="C51" s="6" t="n">
        <v>477.84</v>
      </c>
      <c r="D51" s="6" t="n">
        <v>668.97</v>
      </c>
      <c r="E51" s="6" t="n">
        <v>1243.38</v>
      </c>
      <c r="F51" s="6" t="n">
        <v>0</v>
      </c>
      <c r="G51" s="6" t="n">
        <v>2819.08</v>
      </c>
      <c r="H51" s="6" t="n">
        <v>167.34</v>
      </c>
      <c r="I51" s="6" t="n">
        <v>3285.39</v>
      </c>
      <c r="J51" s="28" t="n">
        <v>1838.06</v>
      </c>
      <c r="K51" s="28" t="n">
        <v>0</v>
      </c>
      <c r="L51" s="28" t="n">
        <v>3512.63</v>
      </c>
      <c r="M51" s="28" t="n">
        <v>814.5</v>
      </c>
      <c r="N51" s="12">
        <f>SUM(B51:M51)</f>
        <v/>
      </c>
    </row>
    <row r="52" ht="15" customHeight="1" s="27">
      <c r="A52" s="11" t="inlineStr">
        <is>
          <t xml:space="preserve">        Utility Expense</t>
        </is>
      </c>
      <c r="B52" s="6" t="n">
        <v>335</v>
      </c>
      <c r="C52" s="6" t="n">
        <v>353</v>
      </c>
      <c r="D52" s="6" t="n">
        <v>293</v>
      </c>
      <c r="E52" s="6" t="n">
        <v>249</v>
      </c>
      <c r="F52" s="6" t="n">
        <v>307</v>
      </c>
      <c r="G52" s="6" t="n">
        <v>252</v>
      </c>
      <c r="H52" s="6" t="n">
        <v>0</v>
      </c>
      <c r="I52" s="6" t="n">
        <v>283</v>
      </c>
      <c r="J52" s="28" t="n">
        <v>309</v>
      </c>
      <c r="K52" s="28" t="n">
        <v>1029</v>
      </c>
      <c r="L52" s="28" t="n">
        <v>391</v>
      </c>
      <c r="M52" s="28" t="n">
        <v>0</v>
      </c>
      <c r="N52" s="12">
        <f>SUM(B52:M52)</f>
        <v/>
      </c>
    </row>
    <row r="53" ht="15" customHeight="1" s="27">
      <c r="A53" s="11" t="inlineStr">
        <is>
          <t xml:space="preserve">        Utility - Electric</t>
        </is>
      </c>
      <c r="B53" s="6" t="n">
        <v>1119.95</v>
      </c>
      <c r="C53" s="6" t="n">
        <v>1622.51</v>
      </c>
      <c r="D53" s="6" t="n">
        <v>1811.86</v>
      </c>
      <c r="E53" s="6" t="n">
        <v>1254.61</v>
      </c>
      <c r="F53" s="6" t="n">
        <v>1289.63</v>
      </c>
      <c r="G53" s="6" t="n">
        <v>821.29</v>
      </c>
      <c r="H53" s="6" t="n">
        <v>801.3200000000001</v>
      </c>
      <c r="I53" s="6" t="n">
        <v>813.86</v>
      </c>
      <c r="J53" s="28" t="n">
        <v>646.59</v>
      </c>
      <c r="K53" s="28" t="n">
        <v>684.35</v>
      </c>
      <c r="L53" s="28" t="n">
        <v>678.63</v>
      </c>
      <c r="M53" s="28" t="n">
        <v>1228.2</v>
      </c>
      <c r="N53" s="12">
        <f>SUM(B53:M53)</f>
        <v/>
      </c>
    </row>
    <row r="54" ht="15" customHeight="1" s="27">
      <c r="A54" s="11" t="inlineStr">
        <is>
          <t xml:space="preserve">        Utility - Gas</t>
        </is>
      </c>
      <c r="B54" s="6" t="n">
        <v>148.95</v>
      </c>
      <c r="C54" s="6" t="n">
        <v>118.32</v>
      </c>
      <c r="D54" s="6" t="n">
        <v>115.65</v>
      </c>
      <c r="E54" s="6" t="n">
        <v>116.44</v>
      </c>
      <c r="F54" s="6" t="n">
        <v>118.24</v>
      </c>
      <c r="G54" s="6" t="n">
        <v>127.32</v>
      </c>
      <c r="H54" s="6" t="n">
        <v>164.01</v>
      </c>
      <c r="I54" s="6" t="n">
        <v>164.94</v>
      </c>
      <c r="J54" s="28" t="n">
        <v>187.07</v>
      </c>
      <c r="K54" s="28" t="n">
        <v>187.48</v>
      </c>
      <c r="L54" s="28" t="n">
        <v>188.97</v>
      </c>
      <c r="M54" s="28" t="n">
        <v>179.35</v>
      </c>
      <c r="N54" s="12">
        <f>SUM(B54:M54)</f>
        <v/>
      </c>
    </row>
    <row r="55" ht="15" customHeight="1" s="27">
      <c r="A55" s="11" t="inlineStr">
        <is>
          <t xml:space="preserve">        Utility - Phone</t>
        </is>
      </c>
      <c r="B55" s="6" t="n">
        <v>326.68</v>
      </c>
      <c r="C55" s="6" t="n">
        <v>328.28</v>
      </c>
      <c r="D55" s="6" t="n">
        <v>273.34</v>
      </c>
      <c r="E55" s="6" t="n">
        <v>328.34</v>
      </c>
      <c r="F55" s="6" t="n">
        <v>274.46</v>
      </c>
      <c r="G55" s="6" t="n">
        <v>329.46</v>
      </c>
      <c r="H55" s="6" t="n">
        <v>55</v>
      </c>
      <c r="I55" s="6" t="n">
        <v>275.62</v>
      </c>
      <c r="J55" s="28" t="n">
        <v>330.62</v>
      </c>
      <c r="K55" s="28" t="n">
        <v>430.62</v>
      </c>
      <c r="L55" s="28" t="n">
        <v>320.14</v>
      </c>
      <c r="M55" s="28" t="n">
        <v>375.41</v>
      </c>
      <c r="N55" s="12">
        <f>SUM(B55:M55)</f>
        <v/>
      </c>
    </row>
    <row r="56" ht="15" customHeight="1" s="27">
      <c r="A56" s="11" t="inlineStr">
        <is>
          <t xml:space="preserve">        Utility - Trash</t>
        </is>
      </c>
      <c r="B56" s="6" t="n">
        <v>1631.86</v>
      </c>
      <c r="C56" s="6" t="n">
        <v>1203.43</v>
      </c>
      <c r="D56" s="6" t="n">
        <v>635.42</v>
      </c>
      <c r="E56" s="6" t="n">
        <v>1252.74</v>
      </c>
      <c r="F56" s="6" t="n">
        <v>2064.49</v>
      </c>
      <c r="G56" s="6" t="n">
        <v>0</v>
      </c>
      <c r="H56" s="6" t="n">
        <v>2431.33</v>
      </c>
      <c r="I56" s="6" t="n">
        <v>2076.24</v>
      </c>
      <c r="J56" s="28" t="n">
        <v>1284.67</v>
      </c>
      <c r="K56" s="28" t="n">
        <v>1462.01</v>
      </c>
      <c r="L56" s="28" t="n">
        <v>1238.86</v>
      </c>
      <c r="M56" s="28" t="n">
        <v>1500.39</v>
      </c>
      <c r="N56" s="12">
        <f>SUM(B56:M56)</f>
        <v/>
      </c>
    </row>
    <row r="57" ht="15" customHeight="1" s="27">
      <c r="A57" s="11" t="inlineStr">
        <is>
          <t xml:space="preserve">        Utility - Water &amp; Sewer</t>
        </is>
      </c>
      <c r="B57" s="6" t="n">
        <v>6031.95</v>
      </c>
      <c r="C57" s="6" t="n">
        <v>0</v>
      </c>
      <c r="D57" s="6" t="n">
        <v>5578.66</v>
      </c>
      <c r="E57" s="6" t="n">
        <v>0</v>
      </c>
      <c r="F57" s="6" t="n">
        <v>13588.65</v>
      </c>
      <c r="G57" s="6" t="n">
        <v>6895.7</v>
      </c>
      <c r="H57" s="6" t="n">
        <v>5571.91</v>
      </c>
      <c r="I57" s="6" t="n">
        <v>36.63</v>
      </c>
      <c r="J57" s="28" t="n">
        <v>13530.72</v>
      </c>
      <c r="K57" s="28" t="n">
        <v>6259.59</v>
      </c>
      <c r="L57" s="14" t="n">
        <v>0</v>
      </c>
      <c r="M57" s="28" t="n">
        <v>13915.15</v>
      </c>
      <c r="N57" s="12">
        <f>SUM(B57:M57)</f>
        <v/>
      </c>
    </row>
    <row r="58" ht="15" customHeight="1" s="27">
      <c r="A58" s="11" t="inlineStr">
        <is>
          <t xml:space="preserve">        Pest Control</t>
        </is>
      </c>
      <c r="B58" s="6" t="n">
        <v>172.25</v>
      </c>
      <c r="C58" s="6" t="n">
        <v>208.5</v>
      </c>
      <c r="D58" s="6" t="n">
        <v>159.5</v>
      </c>
      <c r="E58" s="6" t="n">
        <v>201.25</v>
      </c>
      <c r="F58" s="6" t="n">
        <v>212.25</v>
      </c>
      <c r="G58" s="6" t="n">
        <v>260</v>
      </c>
      <c r="H58" s="6" t="n">
        <v>179.5</v>
      </c>
      <c r="I58" s="6" t="n">
        <v>266.75</v>
      </c>
      <c r="J58" s="28" t="n">
        <v>219</v>
      </c>
      <c r="K58" s="28" t="n">
        <v>214</v>
      </c>
      <c r="L58" s="28" t="n">
        <v>264</v>
      </c>
      <c r="M58" s="28" t="n">
        <v>346.75</v>
      </c>
      <c r="N58" s="12">
        <f>SUM(B58:M58)</f>
        <v/>
      </c>
    </row>
    <row r="59" ht="15" customHeight="1" s="27">
      <c r="A59" s="11" t="inlineStr">
        <is>
          <t xml:space="preserve">        Landscaping</t>
        </is>
      </c>
      <c r="B59" s="6" t="n">
        <v>700</v>
      </c>
      <c r="C59" s="6" t="n">
        <v>710</v>
      </c>
      <c r="D59" s="6" t="n">
        <v>756</v>
      </c>
      <c r="E59" s="6" t="n">
        <v>756</v>
      </c>
      <c r="F59" s="6" t="n">
        <v>700</v>
      </c>
      <c r="G59" s="6" t="n">
        <v>1171</v>
      </c>
      <c r="H59" s="6" t="n">
        <v>1176</v>
      </c>
      <c r="I59" s="6" t="n">
        <v>0</v>
      </c>
      <c r="J59" s="28" t="n">
        <v>420</v>
      </c>
      <c r="K59" s="28" t="n">
        <v>545</v>
      </c>
      <c r="L59" s="28" t="n">
        <v>420</v>
      </c>
      <c r="M59" s="28" t="n">
        <v>700</v>
      </c>
      <c r="N59" s="12">
        <f>SUM(B59:M59)</f>
        <v/>
      </c>
    </row>
    <row r="60" ht="15" customHeight="1" s="27">
      <c r="A60" s="11" t="inlineStr">
        <is>
          <t xml:space="preserve">        Pool Service - Materials</t>
        </is>
      </c>
      <c r="B60" s="6" t="n">
        <v>0</v>
      </c>
      <c r="C60" s="6" t="n">
        <v>0</v>
      </c>
      <c r="D60" s="6" t="n">
        <v>216.03</v>
      </c>
      <c r="E60" s="6" t="n">
        <v>90.04000000000001</v>
      </c>
      <c r="F60" s="6" t="n">
        <v>0</v>
      </c>
      <c r="G60" s="6" t="n">
        <v>0</v>
      </c>
      <c r="H60" s="6" t="n">
        <v>0</v>
      </c>
      <c r="I60" s="6" t="n">
        <v>0</v>
      </c>
      <c r="J60" s="28" t="n">
        <v>0</v>
      </c>
      <c r="K60" s="28" t="n">
        <v>0</v>
      </c>
      <c r="L60" s="28" t="n">
        <v>0</v>
      </c>
      <c r="M60" s="28" t="n">
        <v>0</v>
      </c>
      <c r="N60" s="12">
        <f>SUM(B60:M60)</f>
        <v/>
      </c>
    </row>
    <row r="61" ht="15" customHeight="1" s="27">
      <c r="A61" s="11" t="inlineStr">
        <is>
          <t xml:space="preserve">        Security Service &amp; Patrol</t>
        </is>
      </c>
      <c r="B61" s="6" t="n">
        <v>119.23</v>
      </c>
      <c r="C61" s="6" t="n">
        <v>0</v>
      </c>
      <c r="D61" s="6" t="n">
        <v>114.16</v>
      </c>
      <c r="E61" s="6" t="n">
        <v>0</v>
      </c>
      <c r="F61" s="6" t="n">
        <v>0</v>
      </c>
      <c r="G61" s="6" t="n">
        <v>0</v>
      </c>
      <c r="H61" s="6" t="n">
        <v>117.54</v>
      </c>
      <c r="I61" s="6" t="n">
        <v>117</v>
      </c>
      <c r="J61" s="28" t="n">
        <v>0</v>
      </c>
      <c r="K61" s="28" t="n">
        <v>0</v>
      </c>
      <c r="L61" s="28" t="n">
        <v>0</v>
      </c>
      <c r="M61" s="28" t="n">
        <v>114.7</v>
      </c>
      <c r="N61" s="12">
        <f>SUM(B61:M61)</f>
        <v/>
      </c>
    </row>
    <row r="62" ht="15" customHeight="1" s="27">
      <c r="A62" s="11" t="inlineStr">
        <is>
          <t xml:space="preserve">        Carpet Cleaning</t>
        </is>
      </c>
      <c r="B62" s="6" t="n">
        <v>85</v>
      </c>
      <c r="C62" s="6" t="n">
        <v>275</v>
      </c>
      <c r="D62" s="6" t="n">
        <v>205</v>
      </c>
      <c r="E62" s="6" t="n">
        <v>265</v>
      </c>
      <c r="F62" s="6" t="n">
        <v>300</v>
      </c>
      <c r="G62" s="6" t="n">
        <v>388</v>
      </c>
      <c r="H62" s="6" t="n">
        <v>505</v>
      </c>
      <c r="I62" s="6" t="n">
        <v>385</v>
      </c>
      <c r="J62" s="28" t="n">
        <v>400</v>
      </c>
      <c r="K62" s="28" t="n">
        <v>390</v>
      </c>
      <c r="L62" s="28" t="n">
        <v>265</v>
      </c>
      <c r="M62" s="28" t="n">
        <v>160</v>
      </c>
      <c r="N62" s="12">
        <f>SUM(B62:M62)</f>
        <v/>
      </c>
    </row>
    <row r="63" ht="15" customHeight="1" s="27">
      <c r="A63" s="11" t="inlineStr">
        <is>
          <t xml:space="preserve">        Appliance Repair</t>
        </is>
      </c>
      <c r="B63" s="6" t="n">
        <v>350</v>
      </c>
      <c r="C63" s="6" t="n">
        <v>0</v>
      </c>
      <c r="D63" s="6" t="n">
        <v>60</v>
      </c>
      <c r="E63" s="6" t="n">
        <v>70</v>
      </c>
      <c r="F63" s="6" t="n">
        <v>0</v>
      </c>
      <c r="G63" s="6" t="n">
        <v>0</v>
      </c>
      <c r="H63" s="6" t="n">
        <v>0</v>
      </c>
      <c r="I63" s="6" t="n">
        <v>390</v>
      </c>
      <c r="J63" s="28" t="n">
        <v>0</v>
      </c>
      <c r="K63" s="28" t="n">
        <v>0</v>
      </c>
      <c r="L63" s="28" t="n">
        <v>100</v>
      </c>
      <c r="M63" s="28" t="n">
        <v>0</v>
      </c>
      <c r="N63" s="12">
        <f>SUM(B63:M63)</f>
        <v/>
      </c>
    </row>
    <row r="64" ht="15" customHeight="1" s="27">
      <c r="A64" s="11" t="inlineStr">
        <is>
          <t xml:space="preserve">        Unit Cleaning</t>
        </is>
      </c>
      <c r="B64" s="6" t="n">
        <v>0</v>
      </c>
      <c r="C64" s="6" t="n">
        <v>0</v>
      </c>
      <c r="D64" s="6" t="n">
        <v>0</v>
      </c>
      <c r="E64" s="6" t="n">
        <v>445</v>
      </c>
      <c r="F64" s="6" t="n">
        <v>350</v>
      </c>
      <c r="G64" s="6" t="n">
        <v>0</v>
      </c>
      <c r="H64" s="6" t="n">
        <v>0</v>
      </c>
      <c r="I64" s="6" t="n">
        <v>0</v>
      </c>
      <c r="J64" s="28" t="n">
        <v>0</v>
      </c>
      <c r="K64" s="28" t="n">
        <v>0</v>
      </c>
      <c r="L64" s="28" t="n">
        <v>0</v>
      </c>
      <c r="M64" s="28" t="n">
        <v>60</v>
      </c>
      <c r="N64" s="12">
        <f>SUM(B64:M64)</f>
        <v/>
      </c>
    </row>
    <row r="65" ht="15" customHeight="1" s="27">
      <c r="A65" s="11" t="inlineStr">
        <is>
          <t xml:space="preserve">        Plumbing Repairs</t>
        </is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28" t="n">
        <v>0</v>
      </c>
      <c r="K65" s="28" t="n">
        <v>0</v>
      </c>
      <c r="L65" s="28" t="n">
        <v>0</v>
      </c>
      <c r="M65" s="28" t="n">
        <v>0</v>
      </c>
      <c r="N65" s="12">
        <f>SUM(B65:M65)</f>
        <v/>
      </c>
    </row>
    <row r="66" ht="15" customHeight="1" s="27">
      <c r="A66" s="11" t="inlineStr">
        <is>
          <t xml:space="preserve">        Roof Repairs - Labor</t>
        </is>
      </c>
      <c r="B66" s="6" t="n">
        <v>0</v>
      </c>
      <c r="C66" s="6" t="n">
        <v>0</v>
      </c>
      <c r="D66" s="6" t="n">
        <v>1200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28" t="n">
        <v>0</v>
      </c>
      <c r="K66" s="28" t="n">
        <v>150</v>
      </c>
      <c r="L66" s="28" t="n">
        <v>0</v>
      </c>
      <c r="M66" s="28" t="n">
        <v>0</v>
      </c>
      <c r="N66" s="12">
        <f>SUM(B66:M66)</f>
        <v/>
      </c>
    </row>
    <row r="67" ht="15" customHeight="1" s="27">
      <c r="A67" s="11" t="inlineStr">
        <is>
          <t xml:space="preserve">        Roof Repairs - Materials</t>
        </is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  <c r="H67" s="6" t="n">
        <v>0</v>
      </c>
      <c r="I67" s="6" t="n">
        <v>0</v>
      </c>
      <c r="J67" s="28" t="n">
        <v>0</v>
      </c>
      <c r="K67" s="28" t="n">
        <v>0</v>
      </c>
      <c r="L67" s="28" t="n">
        <v>0</v>
      </c>
      <c r="M67" s="28" t="n">
        <v>0</v>
      </c>
      <c r="N67" s="12">
        <f>SUM(B67:M67)</f>
        <v/>
      </c>
    </row>
    <row r="68" ht="15" customHeight="1" s="27">
      <c r="A68" s="11" t="inlineStr">
        <is>
          <t xml:space="preserve">        Contract Maintenance Labor</t>
        </is>
      </c>
      <c r="B68" s="6" t="n">
        <v>2100</v>
      </c>
      <c r="C68" s="6" t="n">
        <v>484.4</v>
      </c>
      <c r="D68" s="6" t="n">
        <v>0</v>
      </c>
      <c r="E68" s="6" t="n">
        <v>2349.2</v>
      </c>
      <c r="F68" s="6" t="n">
        <v>5900</v>
      </c>
      <c r="G68" s="6" t="n">
        <v>7300</v>
      </c>
      <c r="H68" s="6" t="n">
        <v>3480.75</v>
      </c>
      <c r="I68" s="6" t="n">
        <v>5844</v>
      </c>
      <c r="J68" s="28" t="n">
        <v>4700</v>
      </c>
      <c r="K68" s="28" t="n">
        <v>3809.2</v>
      </c>
      <c r="L68" s="28" t="n">
        <v>4720.08</v>
      </c>
      <c r="M68" s="28" t="n">
        <v>4618.56</v>
      </c>
      <c r="N68" s="12">
        <f>SUM(B68:M68)</f>
        <v/>
      </c>
    </row>
    <row r="69" ht="15" customHeight="1" s="27">
      <c r="A69" s="11" t="inlineStr">
        <is>
          <t xml:space="preserve">        Misc. Repairs/Maintenance</t>
        </is>
      </c>
      <c r="B69" s="6" t="n">
        <v>3734.87</v>
      </c>
      <c r="C69" s="6" t="n">
        <v>5717.7</v>
      </c>
      <c r="D69" s="6" t="n">
        <v>9283.610000000001</v>
      </c>
      <c r="E69" s="6" t="n">
        <v>5077.14</v>
      </c>
      <c r="F69" s="6" t="n">
        <v>4715.91</v>
      </c>
      <c r="G69" s="6" t="n">
        <v>4299.11</v>
      </c>
      <c r="H69" s="6" t="n">
        <v>3664.45</v>
      </c>
      <c r="I69" s="6" t="n">
        <v>2123.61</v>
      </c>
      <c r="J69" s="28" t="n">
        <v>1953.4</v>
      </c>
      <c r="K69" s="28" t="n">
        <v>2123.27</v>
      </c>
      <c r="L69" s="28" t="n">
        <v>3214.08</v>
      </c>
      <c r="M69" s="28" t="n">
        <v>3311.74</v>
      </c>
      <c r="N69" s="12">
        <f>SUM(B69:M69)</f>
        <v/>
      </c>
    </row>
    <row r="70" ht="15" customHeight="1" s="27">
      <c r="A70" s="11" t="inlineStr">
        <is>
          <t xml:space="preserve">        Advertising</t>
        </is>
      </c>
      <c r="B70" s="6" t="n">
        <v>973.37</v>
      </c>
      <c r="C70" s="6" t="n">
        <v>474.37</v>
      </c>
      <c r="D70" s="6" t="n">
        <v>474.37</v>
      </c>
      <c r="E70" s="6" t="n">
        <v>474.37</v>
      </c>
      <c r="F70" s="6" t="n">
        <v>529.37</v>
      </c>
      <c r="G70" s="6" t="n">
        <v>474.37</v>
      </c>
      <c r="H70" s="6" t="n">
        <v>549.74</v>
      </c>
      <c r="I70" s="6" t="n">
        <v>399</v>
      </c>
      <c r="J70" s="28" t="n">
        <v>477.95</v>
      </c>
      <c r="K70" s="28" t="n">
        <v>477.95</v>
      </c>
      <c r="L70" s="28" t="n">
        <v>477.95</v>
      </c>
      <c r="M70" s="28" t="n">
        <v>477.95</v>
      </c>
      <c r="N70" s="12">
        <f>SUM(B70:M70)</f>
        <v/>
      </c>
    </row>
    <row r="71" ht="15" customHeight="1" s="27">
      <c r="A71" s="11" t="inlineStr">
        <is>
          <t xml:space="preserve">        Promotional Events &amp; Materials</t>
        </is>
      </c>
      <c r="B71" s="6" t="n">
        <v>0</v>
      </c>
      <c r="C71" s="6" t="n">
        <v>19.54</v>
      </c>
      <c r="D71" s="6" t="n">
        <v>0</v>
      </c>
      <c r="E71" s="6" t="n">
        <v>0</v>
      </c>
      <c r="F71" s="6" t="n">
        <v>19.54</v>
      </c>
      <c r="G71" s="6" t="n">
        <v>0</v>
      </c>
      <c r="H71" s="6" t="n">
        <v>19.54</v>
      </c>
      <c r="I71" s="6" t="n">
        <v>0</v>
      </c>
      <c r="J71" s="28" t="n">
        <v>0</v>
      </c>
      <c r="K71" s="28" t="n">
        <v>0</v>
      </c>
      <c r="L71" s="28" t="n">
        <v>25.54</v>
      </c>
      <c r="M71" s="28" t="n">
        <v>0</v>
      </c>
      <c r="N71" s="12">
        <f>SUM(B71:M71)</f>
        <v/>
      </c>
    </row>
    <row r="72" ht="15" customHeight="1" s="27">
      <c r="A72" s="11" t="inlineStr">
        <is>
          <t xml:space="preserve">        Resident Referrals</t>
        </is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  <c r="H72" s="6" t="n">
        <v>0</v>
      </c>
      <c r="I72" s="6" t="n">
        <v>0</v>
      </c>
      <c r="J72" s="28" t="n">
        <v>0</v>
      </c>
      <c r="K72" s="28" t="n">
        <v>0</v>
      </c>
      <c r="L72" s="28" t="n">
        <v>0</v>
      </c>
      <c r="M72" s="28" t="n">
        <v>0</v>
      </c>
      <c r="N72" s="12">
        <f>SUM(B72:M72)</f>
        <v/>
      </c>
    </row>
    <row r="73" ht="15" customHeight="1" s="27">
      <c r="A73" s="11" t="inlineStr">
        <is>
          <t xml:space="preserve">        Security Deposit Transfer</t>
        </is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  <c r="H73" s="6" t="n">
        <v>0</v>
      </c>
      <c r="I73" s="6" t="n">
        <v>0</v>
      </c>
      <c r="J73" s="28" t="n">
        <v>0</v>
      </c>
      <c r="K73" s="28" t="n">
        <v>0</v>
      </c>
      <c r="L73" s="28" t="n">
        <v>0</v>
      </c>
      <c r="M73" s="28" t="n">
        <v>0</v>
      </c>
      <c r="N73" s="12">
        <f>SUM(B73:M73)</f>
        <v/>
      </c>
    </row>
    <row r="74" ht="15" customHeight="1" s="27">
      <c r="A74" s="11" t="inlineStr">
        <is>
          <t xml:space="preserve">        Bank Deposit Correction</t>
        </is>
      </c>
      <c r="B74" s="6" t="n">
        <v>500</v>
      </c>
      <c r="C74" s="6" t="n">
        <v>0</v>
      </c>
      <c r="D74" s="6" t="n">
        <v>0</v>
      </c>
      <c r="E74" s="6" t="n">
        <v>0.3</v>
      </c>
      <c r="F74" s="6" t="n">
        <v>0</v>
      </c>
      <c r="G74" s="6" t="n">
        <v>0</v>
      </c>
      <c r="H74" s="6" t="n">
        <v>500</v>
      </c>
      <c r="I74" s="6" t="n">
        <v>0</v>
      </c>
      <c r="J74" s="28" t="n">
        <v>0</v>
      </c>
      <c r="K74" s="28" t="n">
        <v>0</v>
      </c>
      <c r="L74" s="28" t="n">
        <v>0</v>
      </c>
      <c r="M74" s="28" t="n">
        <v>0</v>
      </c>
      <c r="N74" s="12">
        <f>SUM(B74:M74)</f>
        <v/>
      </c>
    </row>
    <row r="75" ht="15" customHeight="1" s="27">
      <c r="A75" s="10" t="inlineStr">
        <is>
          <t xml:space="preserve">    Total Operating Expense</t>
        </is>
      </c>
      <c r="B75" s="7">
        <f>SUM(B32:B74)</f>
        <v/>
      </c>
      <c r="C75" s="7">
        <f>SUM(C32:C74)</f>
        <v/>
      </c>
      <c r="D75" s="7">
        <f>SUM(D32:D74)</f>
        <v/>
      </c>
      <c r="E75" s="7">
        <f>SUM(E32:E74)</f>
        <v/>
      </c>
      <c r="F75" s="7">
        <f>SUM(F32:F74)</f>
        <v/>
      </c>
      <c r="G75" s="7">
        <f>SUM(G32:G74)</f>
        <v/>
      </c>
      <c r="H75" s="7">
        <f>SUM(H32:H74)</f>
        <v/>
      </c>
      <c r="I75" s="7">
        <f>SUM(I32:I74)</f>
        <v/>
      </c>
      <c r="J75" s="7">
        <f>SUM(J32:J74)</f>
        <v/>
      </c>
      <c r="K75" s="7">
        <f>SUM(K32:K74)</f>
        <v/>
      </c>
      <c r="L75" s="7">
        <f>SUM(L32:L74)</f>
        <v/>
      </c>
      <c r="M75" s="7">
        <f>SUM(M32:M74)</f>
        <v/>
      </c>
      <c r="N75" s="31">
        <f>SUM(B75:M75)</f>
        <v/>
      </c>
    </row>
    <row r="76" ht="15" customHeight="1" s="27">
      <c r="A76" s="10" t="n"/>
      <c r="B76" s="7" t="n"/>
      <c r="C76" s="7" t="n"/>
      <c r="D76" s="7" t="n"/>
      <c r="E76" s="7" t="n"/>
      <c r="F76" s="7" t="n"/>
      <c r="G76" s="24" t="n"/>
      <c r="H76" s="24" t="n"/>
      <c r="I76" s="24" t="n"/>
      <c r="J76" s="23" t="n"/>
      <c r="K76" s="14" t="n"/>
      <c r="L76" s="23" t="n"/>
      <c r="M76" s="23" t="n"/>
      <c r="N76" s="29" t="n"/>
    </row>
    <row r="77" ht="15" customHeight="1" s="27">
      <c r="A77" s="10" t="inlineStr">
        <is>
          <t>Net Operating Income</t>
        </is>
      </c>
      <c r="B77" s="7">
        <f>B29-B75</f>
        <v/>
      </c>
      <c r="C77" s="7">
        <f>C29-C75</f>
        <v/>
      </c>
      <c r="D77" s="7">
        <f>D29-D75</f>
        <v/>
      </c>
      <c r="E77" s="7">
        <f>E29-E75</f>
        <v/>
      </c>
      <c r="F77" s="7">
        <f>F29-F75</f>
        <v/>
      </c>
      <c r="G77" s="7">
        <f>G29-G75</f>
        <v/>
      </c>
      <c r="H77" s="7">
        <f>H29-H75</f>
        <v/>
      </c>
      <c r="I77" s="7">
        <f>I29-I75</f>
        <v/>
      </c>
      <c r="J77" s="7">
        <f>J29-J75</f>
        <v/>
      </c>
      <c r="K77" s="7">
        <f>K29-K75</f>
        <v/>
      </c>
      <c r="L77" s="7">
        <f>L29-L75</f>
        <v/>
      </c>
      <c r="M77" s="7">
        <f>M29-M75</f>
        <v/>
      </c>
      <c r="N77" s="32">
        <f>N29-N75</f>
        <v/>
      </c>
    </row>
    <row r="78" ht="15" customHeight="1" s="27">
      <c r="A78" s="17" t="inlineStr">
        <is>
          <t xml:space="preserve">    Other Expense</t>
        </is>
      </c>
      <c r="B78" s="6" t="n"/>
      <c r="C78" s="6" t="n"/>
      <c r="D78" s="6" t="n"/>
      <c r="E78" s="6" t="n"/>
      <c r="F78" s="6" t="n"/>
      <c r="G78" s="24" t="n"/>
      <c r="H78" s="24" t="n"/>
      <c r="I78" s="24" t="n"/>
      <c r="J78" s="23" t="n"/>
      <c r="K78" s="14" t="n"/>
      <c r="L78" s="23" t="n"/>
      <c r="M78" s="23" t="n"/>
      <c r="N78" s="29" t="n"/>
    </row>
    <row r="79" ht="15" customHeight="1" s="27">
      <c r="A79" s="16" t="inlineStr">
        <is>
          <t xml:space="preserve">        Mortgage Interest</t>
        </is>
      </c>
      <c r="B79" s="6" t="n">
        <v>12427.05</v>
      </c>
      <c r="C79" s="6" t="n">
        <v>12427.05</v>
      </c>
      <c r="D79" s="6" t="n">
        <v>12427.05</v>
      </c>
      <c r="E79" s="6" t="n">
        <v>12427.05</v>
      </c>
      <c r="F79" s="6" t="n">
        <v>12427.05</v>
      </c>
      <c r="G79" s="6" t="n">
        <v>12427.05</v>
      </c>
      <c r="H79" s="6" t="n">
        <v>12410.87</v>
      </c>
      <c r="I79" s="6" t="n">
        <v>12389.71</v>
      </c>
      <c r="J79" s="28" t="n">
        <v>12368.51</v>
      </c>
      <c r="K79" s="28" t="n">
        <v>6295.5</v>
      </c>
      <c r="L79" s="28" t="n">
        <v>6316.85</v>
      </c>
      <c r="M79" s="28" t="n">
        <v>6316.85</v>
      </c>
      <c r="N79" s="12">
        <f>SUM(B79:M79)</f>
        <v/>
      </c>
    </row>
    <row r="80" ht="15" customHeight="1" s="27">
      <c r="A80" s="15" t="inlineStr">
        <is>
          <t xml:space="preserve">        Mortgage Principal</t>
        </is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6215.65</v>
      </c>
      <c r="H80" s="6" t="n">
        <v>6231.83</v>
      </c>
      <c r="I80" s="6" t="n">
        <v>6252.99</v>
      </c>
      <c r="J80" s="28" t="n">
        <v>6274.19</v>
      </c>
      <c r="K80" s="28" t="n">
        <v>12347.2</v>
      </c>
      <c r="L80" s="28" t="n">
        <v>12325.85</v>
      </c>
      <c r="M80" s="28" t="n">
        <v>12325.85</v>
      </c>
      <c r="N80" s="12">
        <f>SUM(B80:M80)</f>
        <v/>
      </c>
    </row>
    <row r="81" ht="15" customHeight="1" s="27">
      <c r="A81" s="17" t="inlineStr">
        <is>
          <t xml:space="preserve">    Total Other Expense</t>
        </is>
      </c>
      <c r="B81" s="7">
        <f>SUM(B79:B80)</f>
        <v/>
      </c>
      <c r="C81" s="7">
        <f>SUM(C79:C80)</f>
        <v/>
      </c>
      <c r="D81" s="7">
        <f>SUM(D79:D80)</f>
        <v/>
      </c>
      <c r="E81" s="7">
        <f>SUM(E79:E80)</f>
        <v/>
      </c>
      <c r="F81" s="7">
        <f>SUM(F79:F80)</f>
        <v/>
      </c>
      <c r="G81" s="7">
        <f>SUM(G79:G80)</f>
        <v/>
      </c>
      <c r="H81" s="7">
        <f>SUM(H79:H80)</f>
        <v/>
      </c>
      <c r="I81" s="7">
        <f>SUM(I79:I80)</f>
        <v/>
      </c>
      <c r="J81" s="2">
        <f>SUM(J79:J80)</f>
        <v/>
      </c>
      <c r="K81" s="2">
        <f>SUM(K79:K80)</f>
        <v/>
      </c>
      <c r="L81" s="2">
        <f>SUM(L79:L80)</f>
        <v/>
      </c>
      <c r="M81" s="2">
        <f>SUM(M79:M80)</f>
        <v/>
      </c>
      <c r="N81" s="31">
        <f>SUM(B81:M81)</f>
        <v/>
      </c>
    </row>
    <row r="82" ht="15" customHeight="1" s="27">
      <c r="A82" s="15" t="n"/>
      <c r="B82" s="6" t="n"/>
      <c r="C82" s="6" t="n"/>
      <c r="D82" s="6" t="n"/>
      <c r="E82" s="6" t="n"/>
      <c r="F82" s="6" t="n"/>
      <c r="G82" s="24" t="n"/>
      <c r="H82" s="24" t="n"/>
      <c r="I82" s="24" t="n"/>
      <c r="J82" s="23" t="n"/>
      <c r="K82" s="14" t="n"/>
      <c r="L82" s="23" t="n"/>
      <c r="M82" s="23" t="n"/>
      <c r="N82" s="29" t="n"/>
    </row>
    <row r="83" ht="15" customHeight="1" s="27">
      <c r="A83" s="17" t="inlineStr">
        <is>
          <t xml:space="preserve">    Net Other Income</t>
        </is>
      </c>
      <c r="B83" s="7">
        <f>B81</f>
        <v/>
      </c>
      <c r="C83" s="7">
        <f>C81</f>
        <v/>
      </c>
      <c r="D83" s="7">
        <f>D81</f>
        <v/>
      </c>
      <c r="E83" s="7">
        <f>E81</f>
        <v/>
      </c>
      <c r="F83" s="7">
        <f>F81</f>
        <v/>
      </c>
      <c r="G83" s="7">
        <f>G81</f>
        <v/>
      </c>
      <c r="H83" s="7">
        <f>H81</f>
        <v/>
      </c>
      <c r="I83" s="7">
        <f>I81</f>
        <v/>
      </c>
      <c r="J83" s="7">
        <f>J81</f>
        <v/>
      </c>
      <c r="K83" s="7">
        <f>K81</f>
        <v/>
      </c>
      <c r="L83" s="7">
        <f>L81</f>
        <v/>
      </c>
      <c r="M83" s="7">
        <f>M81</f>
        <v/>
      </c>
      <c r="N83" s="32">
        <f>N81</f>
        <v/>
      </c>
    </row>
    <row r="84" ht="15" customHeight="1" s="27">
      <c r="A84" s="15" t="n"/>
      <c r="B84" s="7" t="n"/>
      <c r="C84" s="7" t="n"/>
      <c r="D84" s="7" t="n"/>
      <c r="E84" s="7" t="n"/>
      <c r="F84" s="7" t="n"/>
      <c r="G84" s="24" t="n"/>
      <c r="H84" s="24" t="n"/>
      <c r="I84" s="24" t="n"/>
      <c r="J84" s="23" t="n"/>
      <c r="K84" s="14" t="n"/>
      <c r="L84" s="23" t="n"/>
      <c r="M84" s="23" t="n"/>
      <c r="N84" s="29" t="n"/>
    </row>
    <row r="85" ht="15" customHeight="1" s="27">
      <c r="A85" s="17" t="inlineStr">
        <is>
          <t xml:space="preserve">    Total Income</t>
        </is>
      </c>
      <c r="B85" s="6">
        <f>B29</f>
        <v/>
      </c>
      <c r="C85" s="6">
        <f>C29</f>
        <v/>
      </c>
      <c r="D85" s="6">
        <f>D29</f>
        <v/>
      </c>
      <c r="E85" s="6">
        <f>E29</f>
        <v/>
      </c>
      <c r="F85" s="6">
        <f>F29</f>
        <v/>
      </c>
      <c r="G85" s="6">
        <f>G29</f>
        <v/>
      </c>
      <c r="H85" s="6">
        <f>H29</f>
        <v/>
      </c>
      <c r="I85" s="6">
        <f>I29</f>
        <v/>
      </c>
      <c r="J85" s="6">
        <f>J29</f>
        <v/>
      </c>
      <c r="K85" s="6">
        <f>K29</f>
        <v/>
      </c>
      <c r="L85" s="6">
        <f>L29</f>
        <v/>
      </c>
      <c r="M85" s="6">
        <f>M29</f>
        <v/>
      </c>
      <c r="N85" s="13">
        <f>N29</f>
        <v/>
      </c>
      <c r="XFD85" s="6">
        <f>XFD29</f>
        <v/>
      </c>
    </row>
    <row r="86" ht="15" customHeight="1" s="27">
      <c r="A86" s="17" t="inlineStr">
        <is>
          <t xml:space="preserve">    Total Expense</t>
        </is>
      </c>
      <c r="B86" s="8">
        <f>B75+B81</f>
        <v/>
      </c>
      <c r="C86" s="8">
        <f>C75+C81</f>
        <v/>
      </c>
      <c r="D86" s="8">
        <f>D75+D81</f>
        <v/>
      </c>
      <c r="E86" s="8">
        <f>E75+E81</f>
        <v/>
      </c>
      <c r="F86" s="8">
        <f>F75+F81</f>
        <v/>
      </c>
      <c r="G86" s="8">
        <f>G75+G81</f>
        <v/>
      </c>
      <c r="H86" s="8">
        <f>H75+H81</f>
        <v/>
      </c>
      <c r="I86" s="8">
        <f>I75+I81</f>
        <v/>
      </c>
      <c r="J86" s="8">
        <f>J75+J81</f>
        <v/>
      </c>
      <c r="K86" s="8">
        <f>K75+K81</f>
        <v/>
      </c>
      <c r="L86" s="8">
        <f>L75+L81</f>
        <v/>
      </c>
      <c r="M86" s="8">
        <f>M75+M81</f>
        <v/>
      </c>
      <c r="N86" s="12">
        <f>N75+N81</f>
        <v/>
      </c>
    </row>
    <row r="87" ht="15" customHeight="1" s="27">
      <c r="A87" s="15" t="n"/>
      <c r="B87" s="8" t="n"/>
      <c r="C87" s="8" t="n"/>
      <c r="D87" s="8" t="n"/>
      <c r="E87" s="8" t="n"/>
      <c r="F87" s="8" t="n"/>
      <c r="G87" s="24" t="n"/>
      <c r="H87" s="24" t="n"/>
      <c r="I87" s="24" t="n"/>
      <c r="J87" s="23" t="n"/>
      <c r="K87" s="14" t="n"/>
      <c r="L87" s="23" t="n"/>
      <c r="M87" s="23" t="n"/>
      <c r="N87" s="29" t="n"/>
    </row>
    <row r="88" ht="15" customHeight="1" s="27">
      <c r="A88" s="17" t="inlineStr">
        <is>
          <t xml:space="preserve">    Net Income</t>
        </is>
      </c>
      <c r="B88" s="33">
        <f>B85-B86</f>
        <v/>
      </c>
      <c r="C88" s="33">
        <f>C85-C86</f>
        <v/>
      </c>
      <c r="D88" s="33">
        <f>D85-D86</f>
        <v/>
      </c>
      <c r="E88" s="33">
        <f>E85-E86</f>
        <v/>
      </c>
      <c r="F88" s="33">
        <f>F85-F86</f>
        <v/>
      </c>
      <c r="G88" s="33">
        <f>G85-G86</f>
        <v/>
      </c>
      <c r="H88" s="33">
        <f>H85-H86</f>
        <v/>
      </c>
      <c r="I88" s="33">
        <f>I85-I86</f>
        <v/>
      </c>
      <c r="J88" s="33">
        <f>J85-J86</f>
        <v/>
      </c>
      <c r="K88" s="33">
        <f>K85-K86</f>
        <v/>
      </c>
      <c r="L88" s="33">
        <f>L85-L86</f>
        <v/>
      </c>
      <c r="M88" s="33">
        <f>M85-M86</f>
        <v/>
      </c>
      <c r="N88" s="31">
        <f>N85-N86</f>
        <v/>
      </c>
    </row>
    <row r="89" ht="15" customHeight="1" s="27">
      <c r="A89" s="15" t="n"/>
      <c r="B89" s="8" t="n"/>
      <c r="C89" s="8" t="n"/>
      <c r="D89" s="8" t="n"/>
      <c r="E89" s="8" t="n"/>
      <c r="F89" s="8" t="n"/>
      <c r="G89" s="24" t="n"/>
      <c r="H89" s="24" t="n"/>
      <c r="I89" s="24" t="n"/>
      <c r="J89" s="23" t="n"/>
      <c r="K89" s="14" t="n"/>
      <c r="L89" s="23" t="n"/>
      <c r="M89" s="23" t="n"/>
      <c r="N89" s="29" t="n"/>
    </row>
    <row r="90" ht="15" customHeight="1" s="27">
      <c r="A90" s="17" t="inlineStr">
        <is>
          <t xml:space="preserve">    Other Items</t>
        </is>
      </c>
      <c r="B90" s="8" t="n"/>
      <c r="C90" s="8" t="n"/>
      <c r="D90" s="8" t="n"/>
      <c r="E90" s="8" t="n"/>
      <c r="F90" s="8" t="n"/>
      <c r="G90" s="24" t="n"/>
      <c r="H90" s="24" t="n"/>
      <c r="I90" s="24" t="n"/>
      <c r="J90" s="23" t="n"/>
      <c r="K90" s="14" t="n"/>
      <c r="L90" s="23" t="n"/>
      <c r="M90" s="23" t="n"/>
      <c r="N90" s="29" t="n"/>
    </row>
    <row r="91" ht="15" customHeight="1" s="27">
      <c r="A91" s="15" t="inlineStr">
        <is>
          <t xml:space="preserve">        Security Deposits</t>
        </is>
      </c>
      <c r="B91" s="6" t="n">
        <v>-298</v>
      </c>
      <c r="C91" s="6" t="n">
        <v>-3647</v>
      </c>
      <c r="D91" s="6" t="n">
        <v>-1769</v>
      </c>
      <c r="E91" s="6" t="n">
        <v>-1700</v>
      </c>
      <c r="F91" s="6" t="n">
        <v>3442.05</v>
      </c>
      <c r="G91" s="6" t="n">
        <v>2180.95</v>
      </c>
      <c r="H91" s="4" t="n">
        <v>2619</v>
      </c>
      <c r="I91" s="4" t="n">
        <v>4099</v>
      </c>
      <c r="J91" s="28" t="n">
        <v>4560</v>
      </c>
      <c r="K91" s="28" t="n">
        <v>4100</v>
      </c>
      <c r="L91" s="6" t="n">
        <v>692</v>
      </c>
      <c r="M91" s="30" t="n">
        <v>3357.74</v>
      </c>
      <c r="N91" s="12">
        <f>SUM(B91:M91)</f>
        <v/>
      </c>
    </row>
    <row r="92" ht="15" customHeight="1" s="27">
      <c r="A92" s="15" t="inlineStr">
        <is>
          <t xml:space="preserve">        Major Appliance</t>
        </is>
      </c>
      <c r="B92" s="6" t="n">
        <v>0</v>
      </c>
      <c r="C92" s="6" t="n">
        <v>-3332.89</v>
      </c>
      <c r="D92" s="6" t="n">
        <v>0</v>
      </c>
      <c r="E92" s="6" t="n">
        <v>-987.33</v>
      </c>
      <c r="F92" s="6" t="n">
        <v>0</v>
      </c>
      <c r="G92" s="6" t="n">
        <v>0</v>
      </c>
      <c r="H92" s="6" t="n">
        <v>0</v>
      </c>
      <c r="I92" s="6" t="n">
        <v>-120</v>
      </c>
      <c r="J92" s="6" t="n">
        <v>-3252.2</v>
      </c>
      <c r="K92" s="18" t="n">
        <v>1290</v>
      </c>
      <c r="L92" s="6" t="n">
        <v>-500</v>
      </c>
      <c r="M92" s="30" t="n">
        <v>-1743.12</v>
      </c>
      <c r="N92" s="12">
        <f>SUM(B92:M92)</f>
        <v/>
      </c>
    </row>
    <row r="93" ht="15" customHeight="1" s="27">
      <c r="A93" s="15" t="inlineStr">
        <is>
          <t xml:space="preserve">        Carpeting/Flooring Replacement</t>
        </is>
      </c>
      <c r="B93" s="6" t="n">
        <v>-3360.1</v>
      </c>
      <c r="C93" s="6" t="n">
        <v>-1138.39</v>
      </c>
      <c r="D93" s="6" t="n">
        <v>-1133.8</v>
      </c>
      <c r="E93" s="6" t="n">
        <v>-1251.9</v>
      </c>
      <c r="F93" s="6" t="n">
        <v>-2754.82</v>
      </c>
      <c r="G93" s="6" t="n">
        <v>0</v>
      </c>
      <c r="H93" s="6" t="n">
        <v>-88.84</v>
      </c>
      <c r="I93" s="6" t="n">
        <v>-651.17</v>
      </c>
      <c r="J93" s="6" t="n">
        <v>-4086.77</v>
      </c>
      <c r="K93" s="6" t="n">
        <v>-1165.72</v>
      </c>
      <c r="L93" s="6" t="n">
        <v>-4546.34</v>
      </c>
      <c r="M93" s="30" t="n">
        <v>-3018.99</v>
      </c>
      <c r="N93" s="12">
        <f>SUM(B93:M93)</f>
        <v/>
      </c>
    </row>
    <row r="94" ht="15" customHeight="1" s="27">
      <c r="A94" s="17" t="inlineStr">
        <is>
          <t xml:space="preserve">    Net Other Items</t>
        </is>
      </c>
      <c r="B94" s="34">
        <f>SUM(B91:B93)</f>
        <v/>
      </c>
      <c r="C94" s="34">
        <f>SUM(C91:C93)</f>
        <v/>
      </c>
      <c r="D94" s="34">
        <f>SUM(D91:D93)</f>
        <v/>
      </c>
      <c r="E94" s="34">
        <f>SUM(E91:E93)</f>
        <v/>
      </c>
      <c r="F94" s="34">
        <f>SUM(F91:F93)</f>
        <v/>
      </c>
      <c r="G94" s="34">
        <f>SUM(G91:G93)</f>
        <v/>
      </c>
      <c r="H94" s="34">
        <f>SUM(H91:H93)</f>
        <v/>
      </c>
      <c r="I94" s="34">
        <f>SUM(I91:I93)</f>
        <v/>
      </c>
      <c r="J94" s="34">
        <f>SUM(J91:J93)</f>
        <v/>
      </c>
      <c r="K94" s="34">
        <f>SUM(K91:K93)</f>
        <v/>
      </c>
      <c r="L94" s="34">
        <f>SUM(L91:L93)</f>
        <v/>
      </c>
      <c r="M94" s="38">
        <f>SUM(M91:M93)</f>
        <v/>
      </c>
      <c r="N94" s="35">
        <f>SUM(B94:M94)</f>
        <v/>
      </c>
    </row>
    <row r="95" ht="15" customHeight="1" s="27">
      <c r="A95" s="15" t="n"/>
      <c r="B95" s="3" t="n"/>
      <c r="C95" s="3" t="n"/>
      <c r="D95" s="3" t="n"/>
      <c r="E95" s="3" t="n"/>
      <c r="F95" s="3" t="n"/>
      <c r="G95" s="23" t="n"/>
      <c r="H95" s="23" t="n"/>
      <c r="I95" s="23" t="n"/>
      <c r="J95" s="23" t="n"/>
      <c r="K95" s="14" t="n"/>
      <c r="L95" s="23" t="n"/>
      <c r="M95" s="23" t="n"/>
      <c r="N95" s="29" t="n"/>
    </row>
    <row r="96" ht="15" customHeight="1" s="27">
      <c r="A96" s="17" t="inlineStr">
        <is>
          <t>Cash Flow</t>
        </is>
      </c>
      <c r="B96" s="36">
        <f>B88+B94</f>
        <v/>
      </c>
      <c r="C96" s="36">
        <f>C88+C94</f>
        <v/>
      </c>
      <c r="D96" s="36">
        <f>D88+D94</f>
        <v/>
      </c>
      <c r="E96" s="36">
        <f>E88+E94</f>
        <v/>
      </c>
      <c r="F96" s="36">
        <f>F88+F94</f>
        <v/>
      </c>
      <c r="G96" s="36">
        <f>G88+G94</f>
        <v/>
      </c>
      <c r="H96" s="36">
        <f>H88+H94</f>
        <v/>
      </c>
      <c r="I96" s="36">
        <f>I88+I94</f>
        <v/>
      </c>
      <c r="J96" s="36">
        <f>J88+J94</f>
        <v/>
      </c>
      <c r="K96" s="36">
        <f>K88+K94</f>
        <v/>
      </c>
      <c r="L96" s="36">
        <f>L88+L94</f>
        <v/>
      </c>
      <c r="M96" s="36">
        <f>M88+M94</f>
        <v/>
      </c>
      <c r="N96" s="37">
        <f>N88+N94</f>
        <v/>
      </c>
    </row>
    <row r="97" ht="15.75" customHeight="1" s="27" thickBot="1">
      <c r="A97" s="25" t="n"/>
      <c r="B97" s="26" t="n"/>
      <c r="C97" s="26" t="n"/>
      <c r="D97" s="26" t="n"/>
      <c r="E97" s="26" t="n"/>
      <c r="F97" s="26" t="n"/>
      <c r="G97" s="26" t="n"/>
      <c r="H97" s="26" t="n"/>
      <c r="I97" s="26" t="n"/>
      <c r="J97" s="26" t="n"/>
      <c r="K97" s="19" t="n"/>
      <c r="L97" s="26" t="n"/>
      <c r="M97" s="26" t="n"/>
      <c r="N97" s="44" t="n"/>
    </row>
  </sheetData>
  <pageMargins left="0.75" right="0.75" top="0.5" bottom="0.5" header="0.5" footer="0.5"/>
  <pageSetup orientation="landscape" scale="8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axlsx</dc:creator>
  <dcterms:created xsi:type="dcterms:W3CDTF">2017-09-01T17:03:35Z</dcterms:created>
  <dcterms:modified xsi:type="dcterms:W3CDTF">2025-03-07T13:37:34Z</dcterms:modified>
  <cp:lastModifiedBy>Matt Borgeson</cp:lastModifiedBy>
  <cp:revision>0</cp:revision>
  <cp:lastPrinted>2018-06-12T19:45:27Z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