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https://avenue5-my.sharepoint.com/personal/mgatlin_avenue5_com/Documents/Desktop/"/>
    </mc:Choice>
  </mc:AlternateContent>
  <xr:revisionPtr revIDLastSave="0" documentId="8_{BA43825E-F95E-4B9A-9579-9F6FF5EFB15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port1" sheetId="1" r:id="rId1"/>
  </sheets>
  <definedNames>
    <definedName name="_xlnm.Print_Titles" localSheetId="0">Report1!$1:$7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5" i="1" l="1"/>
  <c r="P24" i="1"/>
  <c r="Q55" i="1"/>
  <c r="P48" i="1"/>
  <c r="P17" i="1"/>
  <c r="Q54" i="1"/>
  <c r="Q53" i="1"/>
  <c r="Q52" i="1"/>
  <c r="Q48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27" i="1"/>
  <c r="Q15" i="1"/>
  <c r="Q16" i="1"/>
  <c r="Q17" i="1"/>
  <c r="Q18" i="1"/>
  <c r="Q19" i="1"/>
  <c r="Q20" i="1"/>
  <c r="Q21" i="1"/>
  <c r="Q22" i="1"/>
  <c r="Q23" i="1"/>
  <c r="Q14" i="1"/>
  <c r="Q24" i="1" l="1"/>
</calcChain>
</file>

<file path=xl/sharedStrings.xml><?xml version="1.0" encoding="utf-8"?>
<sst xmlns="http://schemas.openxmlformats.org/spreadsheetml/2006/main" count="135" uniqueCount="112">
  <si>
    <t>Aura Central (ph16035)</t>
  </si>
  <si>
    <t>12 Month Actual to Budget</t>
  </si>
  <si>
    <t>Book = Accrual,Budget ; Tree = ysi_bf</t>
  </si>
  <si>
    <t>Total</t>
  </si>
  <si>
    <t>Actual</t>
  </si>
  <si>
    <t>Actual+</t>
  </si>
  <si>
    <t>Original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</si>
  <si>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</si>
  <si>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</si>
  <si>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</si>
  <si>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</si>
  <si>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</si>
  <si>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</si>
  <si>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</si>
  <si>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</si>
  <si>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</si>
  <si>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</si>
  <si>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</si>
  <si>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</si>
  <si>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Budget</t>
  </si>
  <si>
    <t>Variance</t>
  </si>
  <si>
    <t>%Variance</t>
  </si>
  <si>
    <t>410000</t>
  </si>
  <si>
    <t>REVENUE</t>
  </si>
  <si>
    <t>410001</t>
  </si>
  <si>
    <t>RENTAL INCOME</t>
  </si>
  <si>
    <t>410050</t>
  </si>
  <si>
    <t>POTENTIAL RENT</t>
  </si>
  <si>
    <t>410075</t>
  </si>
  <si>
    <t xml:space="preserve">     Gross Mkt Rent Potential</t>
  </si>
  <si>
    <t>410125</t>
  </si>
  <si>
    <t xml:space="preserve">     Gain/Loss To Lease</t>
  </si>
  <si>
    <t>410145</t>
  </si>
  <si>
    <t xml:space="preserve">     Prior Period Rent Adjustment</t>
  </si>
  <si>
    <t>N/A</t>
  </si>
  <si>
    <t>410199</t>
  </si>
  <si>
    <t>TOTAL POTENTIAL RENT</t>
  </si>
  <si>
    <t>410225</t>
  </si>
  <si>
    <t xml:space="preserve">     Vacancy</t>
  </si>
  <si>
    <t>410325</t>
  </si>
  <si>
    <t xml:space="preserve">     Models</t>
  </si>
  <si>
    <t>410375</t>
  </si>
  <si>
    <t xml:space="preserve">     Employee Units</t>
  </si>
  <si>
    <t>410445</t>
  </si>
  <si>
    <t xml:space="preserve">     Non-Recurring Concessions</t>
  </si>
  <si>
    <t>410975</t>
  </si>
  <si>
    <t xml:space="preserve">     Less: Writeoffs</t>
  </si>
  <si>
    <t>410976</t>
  </si>
  <si>
    <t xml:space="preserve">     Write Off Rent Recovery</t>
  </si>
  <si>
    <t>410999</t>
  </si>
  <si>
    <t>TOTAL RENTAL INCOME</t>
  </si>
  <si>
    <t>413000</t>
  </si>
  <si>
    <t>OTHER INCOME</t>
  </si>
  <si>
    <t>413085</t>
  </si>
  <si>
    <t xml:space="preserve">     Parking</t>
  </si>
  <si>
    <t>413175</t>
  </si>
  <si>
    <t xml:space="preserve">     Storage</t>
  </si>
  <si>
    <t>413325</t>
  </si>
  <si>
    <t xml:space="preserve">     Pet Premium</t>
  </si>
  <si>
    <t>420075</t>
  </si>
  <si>
    <t xml:space="preserve">     Application Fees</t>
  </si>
  <si>
    <t>420125</t>
  </si>
  <si>
    <t xml:space="preserve">     Nsf Fees</t>
  </si>
  <si>
    <t>420175</t>
  </si>
  <si>
    <t xml:space="preserve">     Late Fees</t>
  </si>
  <si>
    <t>420180</t>
  </si>
  <si>
    <t xml:space="preserve">     Notice Service Fees</t>
  </si>
  <si>
    <t>420225</t>
  </si>
  <si>
    <t xml:space="preserve">     Short Term Lease Premium</t>
  </si>
  <si>
    <t>420229</t>
  </si>
  <si>
    <t xml:space="preserve">     Parking &amp; Other Charges</t>
  </si>
  <si>
    <t>420275</t>
  </si>
  <si>
    <t xml:space="preserve">     Initial Pet Fees</t>
  </si>
  <si>
    <t>420385</t>
  </si>
  <si>
    <t xml:space="preserve">     Administrative Fees</t>
  </si>
  <si>
    <t>420525</t>
  </si>
  <si>
    <t xml:space="preserve">     Transfer Fees</t>
  </si>
  <si>
    <t>420530</t>
  </si>
  <si>
    <t xml:space="preserve">     Resident Referral</t>
  </si>
  <si>
    <t>420575</t>
  </si>
  <si>
    <t xml:space="preserve">     Gate Card Income</t>
  </si>
  <si>
    <t>420625</t>
  </si>
  <si>
    <t xml:space="preserve">     Lease Cancellation Fees</t>
  </si>
  <si>
    <t>420631</t>
  </si>
  <si>
    <t xml:space="preserve">     Legal Fees</t>
  </si>
  <si>
    <t>420875</t>
  </si>
  <si>
    <t xml:space="preserve">     Damages/Cleaning</t>
  </si>
  <si>
    <t>421099</t>
  </si>
  <si>
    <t xml:space="preserve">     Miscellaneous Income</t>
  </si>
  <si>
    <t>421185</t>
  </si>
  <si>
    <t xml:space="preserve">     Amenities Income</t>
  </si>
  <si>
    <t>421295</t>
  </si>
  <si>
    <t xml:space="preserve">     Keys/Lock Fees</t>
  </si>
  <si>
    <t>421457</t>
  </si>
  <si>
    <t xml:space="preserve">     Cable Revenue Share</t>
  </si>
  <si>
    <t>423999</t>
  </si>
  <si>
    <t>TOTAL OTHER INCOME</t>
  </si>
  <si>
    <t>450000</t>
  </si>
  <si>
    <t>COST RECOVERY</t>
  </si>
  <si>
    <t>450075</t>
  </si>
  <si>
    <t xml:space="preserve">     Reimbursed Electricity</t>
  </si>
  <si>
    <t>450245</t>
  </si>
  <si>
    <t xml:space="preserve">     Reimbursed Pest Control</t>
  </si>
  <si>
    <t>450275</t>
  </si>
  <si>
    <t xml:space="preserve">     Other Reimbursed Costs</t>
  </si>
  <si>
    <t>450999</t>
  </si>
  <si>
    <t>TOTAL COST RECOVERY</t>
  </si>
  <si>
    <t>499999</t>
  </si>
  <si>
    <t>TOTAL REVENUE</t>
  </si>
  <si>
    <t>Sep 2022</t>
  </si>
  <si>
    <t>Oct 2022</t>
  </si>
  <si>
    <t>Period = Sep 2022-Oct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</si>
</sst>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Arial"/>
      <family val="2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CCCCCC"/>
      </top>
      <bottom style="double">
        <color rgb="FFCCCCCC"/>
      </bottom>
      <diagonal/>
    </border>
    <border>
      <left/>
      <right/>
      <top style="thin">
        <color rgb="FF000000"/>
      </top>
      <bottom style="thin">
        <color rgb="FFCCCCCC"/>
      </bottom>
      <diagonal/>
    </border>
    <border>
      <left/>
      <right/>
      <top style="double">
        <color rgb="FFCCCCCC"/>
      </top>
      <bottom/>
      <diagonal/>
    </border>
    <border>
      <left/>
      <right/>
      <top style="double">
        <color rgb="FFCCCCCC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3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4" fontId="3" fillId="0" borderId="2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4" fontId="3" fillId="0" borderId="4" xfId="0" applyNumberFormat="1" applyFont="1" applyBorder="1" applyAlignment="1">
      <alignment horizontal="right" vertical="center"/>
    </xf>
    <xf numFmtId="4" fontId="3" fillId="0" borderId="5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4" fontId="4" fillId="0" borderId="3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4" fontId="3" fillId="0" borderId="0" xfId="0" applyNumberFormat="1" applyFont="1" applyAlignment="1">
      <alignment horizontal="right" vertical="center"/>
    </xf>
    <xf numFmtId="4" fontId="3" fillId="0" borderId="8" xfId="0" applyNumberFormat="1" applyFont="1" applyBorder="1" applyAlignment="1">
      <alignment horizontal="right" vertical="center"/>
    </xf>
    <xf numFmtId="4" fontId="4" fillId="0" borderId="8" xfId="0" applyNumberFormat="1" applyFont="1" applyBorder="1" applyAlignment="1">
      <alignment horizontal="right" vertical="center"/>
    </xf>
    <xf numFmtId="4" fontId="3" fillId="0" borderId="9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46"/>
  <sheetViews>
    <sheetView tabSelected="1" view="pageBreakPreview" zoomScaleNormal="100" zoomScaleSheetLayoutView="100" workbookViewId="0">
      <selection activeCell="B57" sqref="B57"/>
    </sheetView>
  </sheetViews>
  <sheetFormatPr defaultColWidth="9.08984375" defaultRowHeight="12.5" x14ac:dyDescent="0.25"/>
  <cols>
    <col min="1" max="1" width="11.453125" customWidth="1"/>
    <col min="2" max="2" width="37.08984375" customWidth="1"/>
    <col min="3" max="20" width="12.90625" customWidth="1"/>
  </cols>
  <sheetData>
    <row r="1" spans="1:20" ht="15" customHeight="1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 ht="15.75" customHeight="1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15" customHeight="1" x14ac:dyDescent="0.25">
      <c r="A3" s="31" t="s">
        <v>111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ht="15" customHeight="1" x14ac:dyDescent="0.25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ht="15" customHeight="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 t="s">
        <v>3</v>
      </c>
      <c r="R5" s="1"/>
      <c r="S5" s="1"/>
      <c r="T5" s="1"/>
    </row>
    <row r="6" spans="1:20" ht="15" customHeight="1" x14ac:dyDescent="0.25">
      <c r="A6" s="3"/>
      <c r="B6" s="4"/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5</v>
      </c>
      <c r="R6" s="3" t="s">
        <v>6</v>
      </c>
      <c r="S6" s="3"/>
      <c r="T6" s="3"/>
    </row>
    <row r="7" spans="1:20" ht="15" customHeight="1" x14ac:dyDescent="0.25">
      <c r="A7" s="3"/>
      <c r="B7" s="4"/>
      <c r="C7" s="3" t="s">
        <v>109</v>
      </c>
      <c r="D7" s="3" t="s">
        <v>110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  <c r="M7" s="3" t="s">
        <v>15</v>
      </c>
      <c r="N7" s="3" t="s">
        <v>16</v>
      </c>
      <c r="O7" s="3" t="s">
        <v>17</v>
      </c>
      <c r="P7" s="3" t="s">
        <v>18</v>
      </c>
      <c r="Q7" s="3" t="s">
        <v>19</v>
      </c>
      <c r="R7" s="3" t="s">
        <v>19</v>
      </c>
      <c r="S7" s="3" t="s">
        <v>20</v>
      </c>
      <c r="T7" s="3" t="s">
        <v>21</v>
      </c>
    </row>
    <row r="8" spans="1:20" ht="15" customHeight="1" x14ac:dyDescent="0.25">
      <c r="A8" s="5"/>
      <c r="B8" s="6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5" customHeight="1" x14ac:dyDescent="0.25">
      <c r="A9" s="7" t="s">
        <v>22</v>
      </c>
      <c r="B9" s="8" t="s">
        <v>23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5" customHeight="1" x14ac:dyDescent="0.25">
      <c r="A10" s="10"/>
      <c r="B10" s="11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ht="15" customHeight="1" x14ac:dyDescent="0.25">
      <c r="A11" s="7" t="s">
        <v>24</v>
      </c>
      <c r="B11" s="8" t="s">
        <v>25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ht="15" customHeight="1" x14ac:dyDescent="0.25">
      <c r="A12" s="10"/>
      <c r="B12" s="1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ht="15" customHeight="1" x14ac:dyDescent="0.25">
      <c r="A13" s="7" t="s">
        <v>26</v>
      </c>
      <c r="B13" s="8" t="s">
        <v>27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5" customHeight="1" x14ac:dyDescent="0.25">
      <c r="A14" s="10" t="s">
        <v>28</v>
      </c>
      <c r="B14" s="11" t="s">
        <v>29</v>
      </c>
      <c r="C14" s="12">
        <v>0</v>
      </c>
      <c r="D14" s="12">
        <v>487048</v>
      </c>
      <c r="E14" s="12">
        <v>487048</v>
      </c>
      <c r="F14" s="12">
        <v>441652</v>
      </c>
      <c r="G14" s="12">
        <v>441652</v>
      </c>
      <c r="H14" s="12">
        <v>457347</v>
      </c>
      <c r="I14" s="12">
        <v>458122</v>
      </c>
      <c r="J14" s="12">
        <v>456860</v>
      </c>
      <c r="K14" s="12">
        <v>456860</v>
      </c>
      <c r="L14" s="12">
        <v>451682</v>
      </c>
      <c r="M14" s="12">
        <v>455207</v>
      </c>
      <c r="N14" s="12">
        <v>461462</v>
      </c>
      <c r="O14" s="12">
        <v>461462</v>
      </c>
      <c r="P14" s="12">
        <v>461462</v>
      </c>
      <c r="Q14" s="12">
        <f>SUM(C14:P14)</f>
        <v>5977864</v>
      </c>
      <c r="R14" s="12">
        <v>4373410.8</v>
      </c>
      <c r="S14" s="12">
        <v>1054660.8899999999</v>
      </c>
      <c r="T14" s="12">
        <v>24.12</v>
      </c>
    </row>
    <row r="15" spans="1:20" ht="15" customHeight="1" x14ac:dyDescent="0.25">
      <c r="A15" s="10" t="s">
        <v>30</v>
      </c>
      <c r="B15" s="11" t="s">
        <v>31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-4190</v>
      </c>
      <c r="I15" s="12">
        <v>-6265</v>
      </c>
      <c r="J15" s="12">
        <v>-7507</v>
      </c>
      <c r="K15" s="12">
        <v>-7350</v>
      </c>
      <c r="L15" s="12">
        <v>-9626</v>
      </c>
      <c r="M15" s="12">
        <v>-10209</v>
      </c>
      <c r="N15" s="12">
        <v>-16108</v>
      </c>
      <c r="O15" s="12">
        <v>-17761</v>
      </c>
      <c r="P15" s="12">
        <v>-20167</v>
      </c>
      <c r="Q15" s="12">
        <f t="shared" ref="Q15:Q24" si="0">SUM(C15:P15)</f>
        <v>-99183</v>
      </c>
      <c r="R15" s="12">
        <v>-64046.080000000002</v>
      </c>
      <c r="S15" s="12">
        <v>-14969.92</v>
      </c>
      <c r="T15" s="12">
        <v>23.37</v>
      </c>
    </row>
    <row r="16" spans="1:20" ht="15" customHeight="1" x14ac:dyDescent="0.25">
      <c r="A16" s="10" t="s">
        <v>32</v>
      </c>
      <c r="B16" s="11" t="s">
        <v>33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1605.63</v>
      </c>
      <c r="N16" s="15">
        <v>0</v>
      </c>
      <c r="O16" s="15">
        <v>0</v>
      </c>
      <c r="P16" s="15">
        <v>0</v>
      </c>
      <c r="Q16" s="12">
        <f t="shared" si="0"/>
        <v>1605.63</v>
      </c>
      <c r="R16" s="15">
        <v>0</v>
      </c>
      <c r="S16" s="15">
        <v>1605.63</v>
      </c>
      <c r="T16" s="16" t="s">
        <v>34</v>
      </c>
    </row>
    <row r="17" spans="1:20" ht="15" customHeight="1" x14ac:dyDescent="0.25">
      <c r="A17" s="7" t="s">
        <v>35</v>
      </c>
      <c r="B17" s="8" t="s">
        <v>36</v>
      </c>
      <c r="C17" s="14">
        <v>0</v>
      </c>
      <c r="D17" s="14">
        <v>487048</v>
      </c>
      <c r="E17" s="14">
        <v>487048</v>
      </c>
      <c r="F17" s="14">
        <v>441652</v>
      </c>
      <c r="G17" s="14">
        <v>441652</v>
      </c>
      <c r="H17" s="14">
        <v>453157</v>
      </c>
      <c r="I17" s="14">
        <v>451857</v>
      </c>
      <c r="J17" s="14">
        <v>449353</v>
      </c>
      <c r="K17" s="14">
        <v>449510</v>
      </c>
      <c r="L17" s="14">
        <v>442056</v>
      </c>
      <c r="M17" s="14">
        <v>446603.63</v>
      </c>
      <c r="N17" s="14">
        <v>445354</v>
      </c>
      <c r="O17" s="14">
        <v>443701</v>
      </c>
      <c r="P17" s="14">
        <f>SUM(P14:P16)</f>
        <v>441295</v>
      </c>
      <c r="Q17" s="28">
        <f t="shared" si="0"/>
        <v>5880286.6299999999</v>
      </c>
      <c r="R17" s="14">
        <v>4309364.72</v>
      </c>
      <c r="S17" s="14">
        <v>1041296.6</v>
      </c>
      <c r="T17" s="14">
        <v>24.16</v>
      </c>
    </row>
    <row r="18" spans="1:20" ht="15" customHeight="1" x14ac:dyDescent="0.25">
      <c r="A18" s="10" t="s">
        <v>37</v>
      </c>
      <c r="B18" s="11" t="s">
        <v>38</v>
      </c>
      <c r="C18" s="12">
        <v>0</v>
      </c>
      <c r="D18" s="12">
        <v>-482991</v>
      </c>
      <c r="E18" s="12">
        <v>-482991</v>
      </c>
      <c r="F18" s="12">
        <v>-436821.03</v>
      </c>
      <c r="G18" s="12">
        <v>-421849.88</v>
      </c>
      <c r="H18" s="12">
        <v>-383817.5</v>
      </c>
      <c r="I18" s="12">
        <v>-334059.19</v>
      </c>
      <c r="J18" s="12">
        <v>-291132.58</v>
      </c>
      <c r="K18" s="12">
        <v>-255434.42</v>
      </c>
      <c r="L18" s="12">
        <v>-209327.77</v>
      </c>
      <c r="M18" s="12">
        <v>-155040.34</v>
      </c>
      <c r="N18" s="12">
        <v>-100072.59</v>
      </c>
      <c r="O18" s="12">
        <v>-64917.82</v>
      </c>
      <c r="P18" s="12">
        <v>-38474.31</v>
      </c>
      <c r="Q18" s="12">
        <f t="shared" si="0"/>
        <v>-3656929.4299999997</v>
      </c>
      <c r="R18" s="12">
        <v>-2077344.76</v>
      </c>
      <c r="S18" s="12">
        <v>-1058119.3600000001</v>
      </c>
      <c r="T18" s="12">
        <v>50.94</v>
      </c>
    </row>
    <row r="19" spans="1:20" ht="15" customHeight="1" x14ac:dyDescent="0.25">
      <c r="A19" s="10" t="s">
        <v>39</v>
      </c>
      <c r="B19" s="11" t="s">
        <v>40</v>
      </c>
      <c r="C19" s="12">
        <v>0</v>
      </c>
      <c r="D19" s="12">
        <v>-4057</v>
      </c>
      <c r="E19" s="12">
        <v>-4057</v>
      </c>
      <c r="F19" s="12">
        <v>-3678</v>
      </c>
      <c r="G19" s="12">
        <v>-3678</v>
      </c>
      <c r="H19" s="12">
        <v>-4003</v>
      </c>
      <c r="I19" s="12">
        <v>-4003</v>
      </c>
      <c r="J19" s="12">
        <v>-3923</v>
      </c>
      <c r="K19" s="12">
        <v>-3923</v>
      </c>
      <c r="L19" s="12">
        <v>-4073</v>
      </c>
      <c r="M19" s="12">
        <v>-4103</v>
      </c>
      <c r="N19" s="12">
        <v>-4103</v>
      </c>
      <c r="O19" s="12">
        <v>-4103</v>
      </c>
      <c r="P19" s="12">
        <v>-4103</v>
      </c>
      <c r="Q19" s="12">
        <f t="shared" si="0"/>
        <v>-51807</v>
      </c>
      <c r="R19" s="12">
        <v>-40840</v>
      </c>
      <c r="S19" s="12">
        <v>-2807</v>
      </c>
      <c r="T19" s="12">
        <v>6.87</v>
      </c>
    </row>
    <row r="20" spans="1:20" ht="15" customHeight="1" x14ac:dyDescent="0.25">
      <c r="A20" s="10" t="s">
        <v>41</v>
      </c>
      <c r="B20" s="11" t="s">
        <v>42</v>
      </c>
      <c r="C20" s="12">
        <v>0</v>
      </c>
      <c r="D20" s="12">
        <v>0</v>
      </c>
      <c r="E20" s="12">
        <v>0</v>
      </c>
      <c r="F20" s="12">
        <v>-230.59</v>
      </c>
      <c r="G20" s="12">
        <v>-310.8</v>
      </c>
      <c r="H20" s="12">
        <v>-310.8</v>
      </c>
      <c r="I20" s="12">
        <v>-310.8</v>
      </c>
      <c r="J20" s="12">
        <v>-310.8</v>
      </c>
      <c r="K20" s="12">
        <v>-310.8</v>
      </c>
      <c r="L20" s="12">
        <v>-1117.27</v>
      </c>
      <c r="M20" s="12">
        <v>-805</v>
      </c>
      <c r="N20" s="12">
        <v>-1477.6</v>
      </c>
      <c r="O20" s="12">
        <v>-1477.6</v>
      </c>
      <c r="P20" s="12">
        <v>-1477.6</v>
      </c>
      <c r="Q20" s="12">
        <f t="shared" si="0"/>
        <v>-8139.66</v>
      </c>
      <c r="R20" s="12">
        <v>-11540</v>
      </c>
      <c r="S20" s="12">
        <v>3400.34</v>
      </c>
      <c r="T20" s="12">
        <v>-29.47</v>
      </c>
    </row>
    <row r="21" spans="1:20" ht="15" customHeight="1" x14ac:dyDescent="0.25">
      <c r="A21" s="10" t="s">
        <v>43</v>
      </c>
      <c r="B21" s="11" t="s">
        <v>44</v>
      </c>
      <c r="C21" s="12">
        <v>0</v>
      </c>
      <c r="D21" s="12">
        <v>0</v>
      </c>
      <c r="E21" s="12">
        <v>0</v>
      </c>
      <c r="F21" s="12">
        <v>0</v>
      </c>
      <c r="G21" s="12">
        <v>-1960</v>
      </c>
      <c r="H21" s="12">
        <v>-28259</v>
      </c>
      <c r="I21" s="12">
        <v>-62467</v>
      </c>
      <c r="J21" s="12">
        <v>-28315.43</v>
      </c>
      <c r="K21" s="12">
        <v>-29735.06</v>
      </c>
      <c r="L21" s="12">
        <v>-27932.87</v>
      </c>
      <c r="M21" s="12">
        <v>-42184.13</v>
      </c>
      <c r="N21" s="12">
        <v>-29877</v>
      </c>
      <c r="O21" s="12">
        <v>-32182.5</v>
      </c>
      <c r="P21" s="12">
        <v>-14569</v>
      </c>
      <c r="Q21" s="12">
        <f t="shared" si="0"/>
        <v>-297481.99</v>
      </c>
      <c r="R21" s="12">
        <v>-53500</v>
      </c>
      <c r="S21" s="12">
        <v>-243981.99</v>
      </c>
      <c r="T21" s="12">
        <v>456.04</v>
      </c>
    </row>
    <row r="22" spans="1:20" ht="15" customHeight="1" x14ac:dyDescent="0.25">
      <c r="A22" s="10" t="s">
        <v>45</v>
      </c>
      <c r="B22" s="11" t="s">
        <v>46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-2961.03</v>
      </c>
      <c r="L22" s="12">
        <v>0</v>
      </c>
      <c r="M22" s="12">
        <v>0</v>
      </c>
      <c r="N22" s="12">
        <v>-1014.5</v>
      </c>
      <c r="O22" s="12">
        <v>0</v>
      </c>
      <c r="P22" s="12">
        <v>-1750.54</v>
      </c>
      <c r="Q22" s="12">
        <f t="shared" si="0"/>
        <v>-5726.07</v>
      </c>
      <c r="R22" s="12">
        <v>0</v>
      </c>
      <c r="S22" s="12">
        <v>-5726.07</v>
      </c>
      <c r="T22" s="13" t="s">
        <v>34</v>
      </c>
    </row>
    <row r="23" spans="1:20" ht="15" customHeight="1" x14ac:dyDescent="0.25">
      <c r="A23" s="10" t="s">
        <v>47</v>
      </c>
      <c r="B23" s="11" t="s">
        <v>48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75</v>
      </c>
      <c r="Q23" s="12">
        <f t="shared" si="0"/>
        <v>75</v>
      </c>
      <c r="R23" s="15">
        <v>0</v>
      </c>
      <c r="S23" s="15">
        <v>75</v>
      </c>
      <c r="T23" s="16" t="s">
        <v>34</v>
      </c>
    </row>
    <row r="24" spans="1:20" ht="15" customHeight="1" x14ac:dyDescent="0.25">
      <c r="A24" s="7" t="s">
        <v>49</v>
      </c>
      <c r="B24" s="8" t="s">
        <v>50</v>
      </c>
      <c r="C24" s="14">
        <v>0</v>
      </c>
      <c r="D24" s="14">
        <v>0</v>
      </c>
      <c r="E24" s="14">
        <v>0</v>
      </c>
      <c r="F24" s="14">
        <v>922.38</v>
      </c>
      <c r="G24" s="14">
        <v>13853.32</v>
      </c>
      <c r="H24" s="14">
        <v>36766.699999999997</v>
      </c>
      <c r="I24" s="14">
        <v>51017.01</v>
      </c>
      <c r="J24" s="14">
        <v>125671.19</v>
      </c>
      <c r="K24" s="14">
        <v>157145.69</v>
      </c>
      <c r="L24" s="14">
        <v>199605.09</v>
      </c>
      <c r="M24" s="14">
        <v>244471.16</v>
      </c>
      <c r="N24" s="14">
        <v>308809.31</v>
      </c>
      <c r="O24" s="14">
        <v>341020.08</v>
      </c>
      <c r="P24" s="14">
        <f>SUM(P17:P23)</f>
        <v>380995.55000000005</v>
      </c>
      <c r="Q24" s="28">
        <f t="shared" si="0"/>
        <v>1860277.4800000002</v>
      </c>
      <c r="R24" s="14">
        <v>2126139.96</v>
      </c>
      <c r="S24" s="14">
        <v>-265862.48</v>
      </c>
      <c r="T24" s="14">
        <v>-12.5</v>
      </c>
    </row>
    <row r="25" spans="1:20" ht="15" customHeight="1" x14ac:dyDescent="0.25">
      <c r="A25" s="10"/>
      <c r="B25" s="1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ht="15" customHeight="1" x14ac:dyDescent="0.25">
      <c r="A26" s="7" t="s">
        <v>51</v>
      </c>
      <c r="B26" s="8" t="s">
        <v>52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5" customHeight="1" x14ac:dyDescent="0.25">
      <c r="A27" s="10" t="s">
        <v>53</v>
      </c>
      <c r="B27" s="11" t="s">
        <v>54</v>
      </c>
      <c r="C27" s="12">
        <v>0</v>
      </c>
      <c r="D27" s="12">
        <v>0</v>
      </c>
      <c r="E27" s="12">
        <v>0</v>
      </c>
      <c r="F27" s="12">
        <v>37.090000000000003</v>
      </c>
      <c r="G27" s="12">
        <v>546.45000000000005</v>
      </c>
      <c r="H27" s="12">
        <v>2148.54</v>
      </c>
      <c r="I27" s="12">
        <v>3708.34</v>
      </c>
      <c r="J27" s="12">
        <v>5321.2</v>
      </c>
      <c r="K27" s="12">
        <v>6460.4</v>
      </c>
      <c r="L27" s="12">
        <v>8441.23</v>
      </c>
      <c r="M27" s="12">
        <v>10692.75</v>
      </c>
      <c r="N27" s="12">
        <v>13026.63</v>
      </c>
      <c r="O27" s="12">
        <v>14462.34</v>
      </c>
      <c r="P27" s="12">
        <v>15431.04</v>
      </c>
      <c r="Q27" s="12">
        <f>SUM(C27:P27)</f>
        <v>80276.010000000009</v>
      </c>
      <c r="R27" s="12">
        <v>68190</v>
      </c>
      <c r="S27" s="12">
        <v>12086.01</v>
      </c>
      <c r="T27" s="12">
        <v>17.72</v>
      </c>
    </row>
    <row r="28" spans="1:20" ht="15" customHeight="1" x14ac:dyDescent="0.25">
      <c r="A28" s="10" t="s">
        <v>55</v>
      </c>
      <c r="B28" s="11" t="s">
        <v>56</v>
      </c>
      <c r="C28" s="12">
        <v>0</v>
      </c>
      <c r="D28" s="12">
        <v>0</v>
      </c>
      <c r="E28" s="12">
        <v>0</v>
      </c>
      <c r="F28" s="12">
        <v>37.090000000000003</v>
      </c>
      <c r="G28" s="12">
        <v>50</v>
      </c>
      <c r="H28" s="12">
        <v>157.86000000000001</v>
      </c>
      <c r="I28" s="12">
        <v>273.06</v>
      </c>
      <c r="J28" s="12">
        <v>391.5</v>
      </c>
      <c r="K28" s="12">
        <v>566.91999999999996</v>
      </c>
      <c r="L28" s="12">
        <v>640</v>
      </c>
      <c r="M28" s="12">
        <v>670.48</v>
      </c>
      <c r="N28" s="12">
        <v>642.66</v>
      </c>
      <c r="O28" s="12">
        <v>779.5</v>
      </c>
      <c r="P28" s="12">
        <v>1060.8</v>
      </c>
      <c r="Q28" s="12">
        <f t="shared" ref="Q28:Q47" si="1">SUM(C28:P28)</f>
        <v>5269.87</v>
      </c>
      <c r="R28" s="12">
        <v>4415.84</v>
      </c>
      <c r="S28" s="12">
        <v>854.03</v>
      </c>
      <c r="T28" s="12">
        <v>19.34</v>
      </c>
    </row>
    <row r="29" spans="1:20" ht="15" customHeight="1" x14ac:dyDescent="0.25">
      <c r="A29" s="10" t="s">
        <v>57</v>
      </c>
      <c r="B29" s="11" t="s">
        <v>58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47.5</v>
      </c>
      <c r="I29" s="12">
        <v>231.05</v>
      </c>
      <c r="J29" s="12">
        <v>365.17</v>
      </c>
      <c r="K29" s="12">
        <v>439.23</v>
      </c>
      <c r="L29" s="12">
        <v>498.16</v>
      </c>
      <c r="M29" s="12">
        <v>608.59</v>
      </c>
      <c r="N29" s="12">
        <v>703.39</v>
      </c>
      <c r="O29" s="12">
        <v>851.66</v>
      </c>
      <c r="P29" s="12">
        <v>851.33</v>
      </c>
      <c r="Q29" s="12">
        <f t="shared" si="1"/>
        <v>4596.08</v>
      </c>
      <c r="R29" s="12">
        <v>9065</v>
      </c>
      <c r="S29" s="12">
        <v>-4468.92</v>
      </c>
      <c r="T29" s="12">
        <v>-49.3</v>
      </c>
    </row>
    <row r="30" spans="1:20" ht="15" customHeight="1" x14ac:dyDescent="0.25">
      <c r="A30" s="10" t="s">
        <v>59</v>
      </c>
      <c r="B30" s="11" t="s">
        <v>60</v>
      </c>
      <c r="C30" s="12">
        <v>0</v>
      </c>
      <c r="D30" s="12">
        <v>65</v>
      </c>
      <c r="E30" s="12">
        <v>130</v>
      </c>
      <c r="F30" s="12">
        <v>455</v>
      </c>
      <c r="G30" s="12">
        <v>3835</v>
      </c>
      <c r="H30" s="12">
        <v>2990</v>
      </c>
      <c r="I30" s="12">
        <v>1820</v>
      </c>
      <c r="J30" s="12">
        <v>2925</v>
      </c>
      <c r="K30" s="12">
        <v>2795</v>
      </c>
      <c r="L30" s="12">
        <v>2860</v>
      </c>
      <c r="M30" s="12">
        <v>2925</v>
      </c>
      <c r="N30" s="12">
        <v>1755</v>
      </c>
      <c r="O30" s="12">
        <v>1300</v>
      </c>
      <c r="P30" s="12">
        <v>1365</v>
      </c>
      <c r="Q30" s="12">
        <f t="shared" si="1"/>
        <v>25220</v>
      </c>
      <c r="R30" s="12">
        <v>23978.5</v>
      </c>
      <c r="S30" s="12">
        <v>1176.5</v>
      </c>
      <c r="T30" s="12">
        <v>4.91</v>
      </c>
    </row>
    <row r="31" spans="1:20" ht="15" customHeight="1" x14ac:dyDescent="0.25">
      <c r="A31" s="10" t="s">
        <v>61</v>
      </c>
      <c r="B31" s="11" t="s">
        <v>62</v>
      </c>
      <c r="C31" s="12">
        <v>0</v>
      </c>
      <c r="D31" s="12">
        <v>0</v>
      </c>
      <c r="E31" s="12">
        <v>0</v>
      </c>
      <c r="F31" s="12">
        <v>0</v>
      </c>
      <c r="G31" s="12">
        <v>75</v>
      </c>
      <c r="H31" s="12">
        <v>-75</v>
      </c>
      <c r="I31" s="12">
        <v>0</v>
      </c>
      <c r="J31" s="12">
        <v>0</v>
      </c>
      <c r="K31" s="12">
        <v>0</v>
      </c>
      <c r="L31" s="12">
        <v>150</v>
      </c>
      <c r="M31" s="12">
        <v>0</v>
      </c>
      <c r="N31" s="12">
        <v>75</v>
      </c>
      <c r="O31" s="12">
        <v>225</v>
      </c>
      <c r="P31" s="12">
        <v>75</v>
      </c>
      <c r="Q31" s="12">
        <f t="shared" si="1"/>
        <v>525</v>
      </c>
      <c r="R31" s="12">
        <v>971.25</v>
      </c>
      <c r="S31" s="12">
        <v>-446.25</v>
      </c>
      <c r="T31" s="12">
        <v>-45.95</v>
      </c>
    </row>
    <row r="32" spans="1:20" ht="15" customHeight="1" x14ac:dyDescent="0.25">
      <c r="A32" s="10" t="s">
        <v>63</v>
      </c>
      <c r="B32" s="11" t="s">
        <v>64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480</v>
      </c>
      <c r="J32" s="12">
        <v>1330</v>
      </c>
      <c r="K32" s="12">
        <v>420</v>
      </c>
      <c r="L32" s="12">
        <v>910</v>
      </c>
      <c r="M32" s="12">
        <v>2110</v>
      </c>
      <c r="N32" s="12">
        <v>1070</v>
      </c>
      <c r="O32" s="12">
        <v>2720</v>
      </c>
      <c r="P32" s="12">
        <v>870</v>
      </c>
      <c r="Q32" s="12">
        <f t="shared" si="1"/>
        <v>9910</v>
      </c>
      <c r="R32" s="12">
        <v>10938.4</v>
      </c>
      <c r="S32" s="12">
        <v>-1028.4000000000001</v>
      </c>
      <c r="T32" s="12">
        <v>-9.4</v>
      </c>
    </row>
    <row r="33" spans="1:20" ht="15" customHeight="1" x14ac:dyDescent="0.25">
      <c r="A33" s="10" t="s">
        <v>65</v>
      </c>
      <c r="B33" s="11" t="s">
        <v>66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43</v>
      </c>
      <c r="J33" s="12">
        <v>258</v>
      </c>
      <c r="K33" s="12">
        <v>0</v>
      </c>
      <c r="L33" s="12">
        <v>215</v>
      </c>
      <c r="M33" s="12">
        <v>172</v>
      </c>
      <c r="N33" s="12">
        <v>86</v>
      </c>
      <c r="O33" s="12">
        <v>344</v>
      </c>
      <c r="P33" s="12">
        <v>172</v>
      </c>
      <c r="Q33" s="12">
        <f t="shared" si="1"/>
        <v>1290</v>
      </c>
      <c r="R33" s="12">
        <v>1865.68</v>
      </c>
      <c r="S33" s="12">
        <v>-575.67999999999995</v>
      </c>
      <c r="T33" s="12">
        <v>-30.86</v>
      </c>
    </row>
    <row r="34" spans="1:20" ht="15" customHeight="1" x14ac:dyDescent="0.25">
      <c r="A34" s="10" t="s">
        <v>67</v>
      </c>
      <c r="B34" s="11" t="s">
        <v>68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200</v>
      </c>
      <c r="O34" s="12">
        <v>753.33</v>
      </c>
      <c r="P34" s="12">
        <v>800</v>
      </c>
      <c r="Q34" s="12">
        <f t="shared" si="1"/>
        <v>1753.33</v>
      </c>
      <c r="R34" s="12">
        <v>0</v>
      </c>
      <c r="S34" s="12">
        <v>1753.33</v>
      </c>
      <c r="T34" s="13" t="s">
        <v>34</v>
      </c>
    </row>
    <row r="35" spans="1:20" ht="15" customHeight="1" x14ac:dyDescent="0.25">
      <c r="A35" s="10" t="s">
        <v>69</v>
      </c>
      <c r="B35" s="11" t="s">
        <v>70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444.47</v>
      </c>
      <c r="P35" s="12">
        <v>0</v>
      </c>
      <c r="Q35" s="12">
        <f t="shared" si="1"/>
        <v>444.47</v>
      </c>
      <c r="R35" s="12">
        <v>0</v>
      </c>
      <c r="S35" s="12">
        <v>444.47</v>
      </c>
      <c r="T35" s="13" t="s">
        <v>34</v>
      </c>
    </row>
    <row r="36" spans="1:20" ht="15" customHeight="1" x14ac:dyDescent="0.25">
      <c r="A36" s="10" t="s">
        <v>71</v>
      </c>
      <c r="B36" s="11" t="s">
        <v>72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900</v>
      </c>
      <c r="I36" s="12">
        <v>1200</v>
      </c>
      <c r="J36" s="12">
        <v>900</v>
      </c>
      <c r="K36" s="12">
        <v>600</v>
      </c>
      <c r="L36" s="12">
        <v>900</v>
      </c>
      <c r="M36" s="12">
        <v>1500</v>
      </c>
      <c r="N36" s="12">
        <v>0</v>
      </c>
      <c r="O36" s="12">
        <v>1800</v>
      </c>
      <c r="P36" s="12">
        <v>600</v>
      </c>
      <c r="Q36" s="12">
        <f t="shared" si="1"/>
        <v>8400</v>
      </c>
      <c r="R36" s="12">
        <v>14280</v>
      </c>
      <c r="S36" s="12">
        <v>-5880</v>
      </c>
      <c r="T36" s="12">
        <v>-41.18</v>
      </c>
    </row>
    <row r="37" spans="1:20" ht="15" customHeight="1" x14ac:dyDescent="0.25">
      <c r="A37" s="10" t="s">
        <v>73</v>
      </c>
      <c r="B37" s="11" t="s">
        <v>74</v>
      </c>
      <c r="C37" s="12">
        <v>0</v>
      </c>
      <c r="D37" s="12">
        <v>250</v>
      </c>
      <c r="E37" s="12">
        <v>250</v>
      </c>
      <c r="F37" s="12">
        <v>1000</v>
      </c>
      <c r="G37" s="12">
        <v>7500</v>
      </c>
      <c r="H37" s="12">
        <v>1000</v>
      </c>
      <c r="I37" s="12">
        <v>2500</v>
      </c>
      <c r="J37" s="12">
        <v>4250</v>
      </c>
      <c r="K37" s="12">
        <v>3000</v>
      </c>
      <c r="L37" s="12">
        <v>6500</v>
      </c>
      <c r="M37" s="12">
        <v>250</v>
      </c>
      <c r="N37" s="12">
        <v>500</v>
      </c>
      <c r="O37" s="12">
        <v>-250</v>
      </c>
      <c r="P37" s="12">
        <v>1750</v>
      </c>
      <c r="Q37" s="12">
        <f t="shared" si="1"/>
        <v>28500</v>
      </c>
      <c r="R37" s="12">
        <v>47600</v>
      </c>
      <c r="S37" s="12">
        <v>-19350</v>
      </c>
      <c r="T37" s="12">
        <v>-40.65</v>
      </c>
    </row>
    <row r="38" spans="1:20" ht="15" customHeight="1" x14ac:dyDescent="0.25">
      <c r="A38" s="10" t="s">
        <v>75</v>
      </c>
      <c r="B38" s="11" t="s">
        <v>76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f t="shared" si="1"/>
        <v>0</v>
      </c>
      <c r="R38" s="12">
        <v>1000</v>
      </c>
      <c r="S38" s="12">
        <v>-1000</v>
      </c>
      <c r="T38" s="12">
        <v>-100</v>
      </c>
    </row>
    <row r="39" spans="1:20" ht="15" customHeight="1" x14ac:dyDescent="0.25">
      <c r="A39" s="10" t="s">
        <v>77</v>
      </c>
      <c r="B39" s="11" t="s">
        <v>78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-250</v>
      </c>
      <c r="Q39" s="12">
        <f t="shared" si="1"/>
        <v>-250</v>
      </c>
      <c r="R39" s="12">
        <v>0</v>
      </c>
      <c r="S39" s="12">
        <v>-250</v>
      </c>
      <c r="T39" s="13" t="s">
        <v>34</v>
      </c>
    </row>
    <row r="40" spans="1:20" ht="15" customHeight="1" x14ac:dyDescent="0.25">
      <c r="A40" s="10" t="s">
        <v>79</v>
      </c>
      <c r="B40" s="11" t="s">
        <v>80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75</v>
      </c>
      <c r="J40" s="12">
        <v>0</v>
      </c>
      <c r="K40" s="12">
        <v>0</v>
      </c>
      <c r="L40" s="12">
        <v>150</v>
      </c>
      <c r="M40" s="12">
        <v>0</v>
      </c>
      <c r="N40" s="12">
        <v>0</v>
      </c>
      <c r="O40" s="12">
        <v>0</v>
      </c>
      <c r="P40" s="12">
        <v>0</v>
      </c>
      <c r="Q40" s="12">
        <f t="shared" si="1"/>
        <v>225</v>
      </c>
      <c r="R40" s="12">
        <v>375</v>
      </c>
      <c r="S40" s="12">
        <v>-150</v>
      </c>
      <c r="T40" s="12">
        <v>-40</v>
      </c>
    </row>
    <row r="41" spans="1:20" ht="15" customHeight="1" x14ac:dyDescent="0.25">
      <c r="A41" s="10" t="s">
        <v>81</v>
      </c>
      <c r="B41" s="11" t="s">
        <v>82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3322</v>
      </c>
      <c r="M41" s="12">
        <v>4054</v>
      </c>
      <c r="N41" s="12">
        <v>0</v>
      </c>
      <c r="O41" s="12">
        <v>0</v>
      </c>
      <c r="P41" s="12">
        <v>0</v>
      </c>
      <c r="Q41" s="12">
        <f t="shared" si="1"/>
        <v>7376</v>
      </c>
      <c r="R41" s="12">
        <v>11016</v>
      </c>
      <c r="S41" s="12">
        <v>-3640</v>
      </c>
      <c r="T41" s="12">
        <v>-33.04</v>
      </c>
    </row>
    <row r="42" spans="1:20" ht="15" customHeight="1" x14ac:dyDescent="0.25">
      <c r="A42" s="10" t="s">
        <v>83</v>
      </c>
      <c r="B42" s="11" t="s">
        <v>84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126</v>
      </c>
      <c r="K42" s="12">
        <v>-63</v>
      </c>
      <c r="L42" s="12">
        <v>173</v>
      </c>
      <c r="M42" s="12">
        <v>208</v>
      </c>
      <c r="N42" s="12">
        <v>-208</v>
      </c>
      <c r="O42" s="12">
        <v>249</v>
      </c>
      <c r="P42" s="12">
        <v>132</v>
      </c>
      <c r="Q42" s="12">
        <f t="shared" si="1"/>
        <v>617</v>
      </c>
      <c r="R42" s="12">
        <v>750</v>
      </c>
      <c r="S42" s="12">
        <v>-133</v>
      </c>
      <c r="T42" s="12">
        <v>-17.73</v>
      </c>
    </row>
    <row r="43" spans="1:20" ht="15" customHeight="1" x14ac:dyDescent="0.25">
      <c r="A43" s="10" t="s">
        <v>85</v>
      </c>
      <c r="B43" s="11" t="s">
        <v>86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25</v>
      </c>
      <c r="O43" s="12">
        <v>305</v>
      </c>
      <c r="P43" s="12">
        <v>0</v>
      </c>
      <c r="Q43" s="12">
        <f t="shared" si="1"/>
        <v>330</v>
      </c>
      <c r="R43" s="12">
        <v>0</v>
      </c>
      <c r="S43" s="12">
        <v>330</v>
      </c>
      <c r="T43" s="13" t="s">
        <v>34</v>
      </c>
    </row>
    <row r="44" spans="1:20" ht="15" customHeight="1" x14ac:dyDescent="0.25">
      <c r="A44" s="10" t="s">
        <v>87</v>
      </c>
      <c r="B44" s="11" t="s">
        <v>88</v>
      </c>
      <c r="C44" s="12">
        <v>4480.1499999999996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117.93</v>
      </c>
      <c r="M44" s="12">
        <v>0</v>
      </c>
      <c r="N44" s="12">
        <v>0</v>
      </c>
      <c r="O44" s="12">
        <v>0</v>
      </c>
      <c r="P44" s="12">
        <v>0</v>
      </c>
      <c r="Q44" s="12">
        <f t="shared" si="1"/>
        <v>4598.08</v>
      </c>
      <c r="R44" s="12">
        <v>0</v>
      </c>
      <c r="S44" s="12">
        <v>117.93</v>
      </c>
      <c r="T44" s="13" t="s">
        <v>34</v>
      </c>
    </row>
    <row r="45" spans="1:20" ht="15" customHeight="1" x14ac:dyDescent="0.25">
      <c r="A45" s="10" t="s">
        <v>89</v>
      </c>
      <c r="B45" s="11" t="s">
        <v>90</v>
      </c>
      <c r="C45" s="12">
        <v>0</v>
      </c>
      <c r="D45" s="12">
        <v>0</v>
      </c>
      <c r="E45" s="12">
        <v>0</v>
      </c>
      <c r="F45" s="12">
        <v>7.41</v>
      </c>
      <c r="G45" s="12">
        <v>108.22</v>
      </c>
      <c r="H45" s="12">
        <v>504.02</v>
      </c>
      <c r="I45" s="12">
        <v>884.76</v>
      </c>
      <c r="J45" s="12">
        <v>1230.44</v>
      </c>
      <c r="K45" s="12">
        <v>1493.88</v>
      </c>
      <c r="L45" s="12">
        <v>1860.83</v>
      </c>
      <c r="M45" s="12">
        <v>2348.63</v>
      </c>
      <c r="N45" s="12">
        <v>2849.22</v>
      </c>
      <c r="O45" s="12">
        <v>3177.23</v>
      </c>
      <c r="P45" s="12">
        <v>3397.08</v>
      </c>
      <c r="Q45" s="12">
        <f t="shared" si="1"/>
        <v>17861.719999999998</v>
      </c>
      <c r="R45" s="12">
        <v>15480</v>
      </c>
      <c r="S45" s="12">
        <v>2381.7199999999998</v>
      </c>
      <c r="T45" s="12">
        <v>15.39</v>
      </c>
    </row>
    <row r="46" spans="1:20" ht="15" customHeight="1" x14ac:dyDescent="0.25">
      <c r="A46" s="10" t="s">
        <v>91</v>
      </c>
      <c r="B46" s="11" t="s">
        <v>92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25</v>
      </c>
      <c r="J46" s="12">
        <v>100</v>
      </c>
      <c r="K46" s="12">
        <v>0</v>
      </c>
      <c r="L46" s="12">
        <v>-50</v>
      </c>
      <c r="M46" s="12">
        <v>0</v>
      </c>
      <c r="N46" s="12">
        <v>0</v>
      </c>
      <c r="O46" s="12">
        <v>50</v>
      </c>
      <c r="P46" s="12">
        <v>0</v>
      </c>
      <c r="Q46" s="12">
        <f t="shared" si="1"/>
        <v>125</v>
      </c>
      <c r="R46" s="12">
        <v>0</v>
      </c>
      <c r="S46" s="12">
        <v>125</v>
      </c>
      <c r="T46" s="13" t="s">
        <v>34</v>
      </c>
    </row>
    <row r="47" spans="1:20" ht="15" customHeight="1" x14ac:dyDescent="0.25">
      <c r="A47" s="10" t="s">
        <v>93</v>
      </c>
      <c r="B47" s="11" t="s">
        <v>94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197.66</v>
      </c>
      <c r="L47" s="15">
        <v>0</v>
      </c>
      <c r="M47" s="15">
        <v>0</v>
      </c>
      <c r="N47" s="15">
        <v>332.88</v>
      </c>
      <c r="O47" s="15">
        <v>1922.1</v>
      </c>
      <c r="P47" s="15">
        <v>0</v>
      </c>
      <c r="Q47" s="12">
        <f t="shared" si="1"/>
        <v>2452.64</v>
      </c>
      <c r="R47" s="15">
        <v>3467</v>
      </c>
      <c r="S47" s="15">
        <v>-1014.36</v>
      </c>
      <c r="T47" s="15">
        <v>-29.26</v>
      </c>
    </row>
    <row r="48" spans="1:20" ht="15" customHeight="1" x14ac:dyDescent="0.25">
      <c r="A48" s="7" t="s">
        <v>95</v>
      </c>
      <c r="B48" s="8" t="s">
        <v>96</v>
      </c>
      <c r="C48" s="14">
        <v>4480.1499999999996</v>
      </c>
      <c r="D48" s="14">
        <v>315</v>
      </c>
      <c r="E48" s="14">
        <v>380</v>
      </c>
      <c r="F48" s="14">
        <v>1536.59</v>
      </c>
      <c r="G48" s="14">
        <v>12114.67</v>
      </c>
      <c r="H48" s="14">
        <v>7672.92</v>
      </c>
      <c r="I48" s="14">
        <v>11240.21</v>
      </c>
      <c r="J48" s="14">
        <v>17197.310000000001</v>
      </c>
      <c r="K48" s="14">
        <v>15910.09</v>
      </c>
      <c r="L48" s="14">
        <v>26688.15</v>
      </c>
      <c r="M48" s="14">
        <v>25539.45</v>
      </c>
      <c r="N48" s="14">
        <v>21057.78</v>
      </c>
      <c r="O48" s="14">
        <v>29133.63</v>
      </c>
      <c r="P48" s="14">
        <f>SUM(P27:P47)</f>
        <v>26254.25</v>
      </c>
      <c r="Q48" s="14">
        <f>SUM(C48:P48)</f>
        <v>199520.2</v>
      </c>
      <c r="R48" s="14">
        <v>213392.67</v>
      </c>
      <c r="S48" s="14">
        <v>-18667.62</v>
      </c>
      <c r="T48" s="14">
        <v>-8.75</v>
      </c>
    </row>
    <row r="49" spans="1:20" ht="15" customHeight="1" x14ac:dyDescent="0.25">
      <c r="A49" s="10"/>
      <c r="B49" s="11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 ht="15" customHeight="1" x14ac:dyDescent="0.25">
      <c r="A50" s="7" t="s">
        <v>97</v>
      </c>
      <c r="B50" s="8" t="s">
        <v>98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5" customHeight="1" x14ac:dyDescent="0.25">
      <c r="A51" s="10" t="s">
        <v>99</v>
      </c>
      <c r="B51" s="11" t="s">
        <v>100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17.66</v>
      </c>
      <c r="Q51" s="12">
        <v>17.66</v>
      </c>
      <c r="R51" s="12">
        <v>0</v>
      </c>
      <c r="S51" s="12">
        <v>17.66</v>
      </c>
      <c r="T51" s="13" t="s">
        <v>34</v>
      </c>
    </row>
    <row r="52" spans="1:20" ht="15" customHeight="1" x14ac:dyDescent="0.25">
      <c r="A52" s="10" t="s">
        <v>101</v>
      </c>
      <c r="B52" s="11" t="s">
        <v>102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6.56</v>
      </c>
      <c r="I52" s="12">
        <v>51.4</v>
      </c>
      <c r="J52" s="12">
        <v>180.69</v>
      </c>
      <c r="K52" s="12">
        <v>311.20999999999998</v>
      </c>
      <c r="L52" s="12">
        <v>408.89</v>
      </c>
      <c r="M52" s="12">
        <v>513.92999999999995</v>
      </c>
      <c r="N52" s="12">
        <v>616.91</v>
      </c>
      <c r="O52" s="12">
        <v>804.58</v>
      </c>
      <c r="P52" s="12">
        <v>952.99</v>
      </c>
      <c r="Q52" s="12">
        <f>SUM(C52:P52)</f>
        <v>3847.16</v>
      </c>
      <c r="R52" s="12">
        <v>4215</v>
      </c>
      <c r="S52" s="12">
        <v>-367.84</v>
      </c>
      <c r="T52" s="12">
        <v>-8.73</v>
      </c>
    </row>
    <row r="53" spans="1:20" ht="15" customHeight="1" x14ac:dyDescent="0.25">
      <c r="A53" s="10" t="s">
        <v>103</v>
      </c>
      <c r="B53" s="11" t="s">
        <v>104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20</v>
      </c>
      <c r="I53" s="15">
        <v>110</v>
      </c>
      <c r="J53" s="15">
        <v>275</v>
      </c>
      <c r="K53" s="15">
        <v>385</v>
      </c>
      <c r="L53" s="15">
        <v>715</v>
      </c>
      <c r="M53" s="15">
        <v>635</v>
      </c>
      <c r="N53" s="15">
        <v>851</v>
      </c>
      <c r="O53" s="15">
        <v>1165.5</v>
      </c>
      <c r="P53" s="15">
        <v>1187</v>
      </c>
      <c r="Q53" s="12">
        <f>SUM(C53:P53)</f>
        <v>5343.5</v>
      </c>
      <c r="R53" s="15">
        <v>7063.81</v>
      </c>
      <c r="S53" s="15">
        <v>-1720.31</v>
      </c>
      <c r="T53" s="15">
        <v>-24.35</v>
      </c>
    </row>
    <row r="54" spans="1:20" ht="15" customHeight="1" x14ac:dyDescent="0.25">
      <c r="A54" s="7" t="s">
        <v>105</v>
      </c>
      <c r="B54" s="8" t="s">
        <v>106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26.56</v>
      </c>
      <c r="I54" s="17">
        <v>161.4</v>
      </c>
      <c r="J54" s="17">
        <v>455.69</v>
      </c>
      <c r="K54" s="17">
        <v>696.21</v>
      </c>
      <c r="L54" s="17">
        <v>1123.8900000000001</v>
      </c>
      <c r="M54" s="17">
        <v>1148.93</v>
      </c>
      <c r="N54" s="17">
        <v>1467.91</v>
      </c>
      <c r="O54" s="17">
        <v>1970.08</v>
      </c>
      <c r="P54" s="17">
        <v>2157.65</v>
      </c>
      <c r="Q54" s="17">
        <f>SUM(C54:P54)</f>
        <v>9208.32</v>
      </c>
      <c r="R54" s="17">
        <v>11278.81</v>
      </c>
      <c r="S54" s="17">
        <v>-2070.4899999999998</v>
      </c>
      <c r="T54" s="17">
        <v>-18.36</v>
      </c>
    </row>
    <row r="55" spans="1:20" ht="15" customHeight="1" x14ac:dyDescent="0.25">
      <c r="A55" s="7" t="s">
        <v>107</v>
      </c>
      <c r="B55" s="8" t="s">
        <v>108</v>
      </c>
      <c r="C55" s="14">
        <v>4480.1499999999996</v>
      </c>
      <c r="D55" s="14">
        <v>315</v>
      </c>
      <c r="E55" s="14">
        <v>380</v>
      </c>
      <c r="F55" s="14">
        <v>2458.9699999999998</v>
      </c>
      <c r="G55" s="14">
        <v>25967.99</v>
      </c>
      <c r="H55" s="14">
        <v>44466.18</v>
      </c>
      <c r="I55" s="14">
        <v>62418.62</v>
      </c>
      <c r="J55" s="14">
        <v>143324.19</v>
      </c>
      <c r="K55" s="14">
        <v>173751.99</v>
      </c>
      <c r="L55" s="14">
        <v>227417.13</v>
      </c>
      <c r="M55" s="14">
        <v>271159.53999999998</v>
      </c>
      <c r="N55" s="14">
        <v>331335</v>
      </c>
      <c r="O55" s="14">
        <v>372123.79</v>
      </c>
      <c r="P55" s="14">
        <f>SUM(P24,P48,P54)</f>
        <v>409407.45000000007</v>
      </c>
      <c r="Q55" s="17">
        <f>SUM(C55:P55)</f>
        <v>2069006</v>
      </c>
      <c r="R55" s="14">
        <v>2350811.44</v>
      </c>
      <c r="S55" s="14">
        <v>-286600.59000000003</v>
      </c>
      <c r="T55" s="14">
        <v>-12.19</v>
      </c>
    </row>
    <row r="56" spans="1:20" ht="15" customHeight="1" x14ac:dyDescent="0.25">
      <c r="A56" s="10"/>
      <c r="B56" s="11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1:20" ht="15" customHeight="1" x14ac:dyDescent="0.25">
      <c r="A57" s="7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5" customHeight="1" x14ac:dyDescent="0.25">
      <c r="A58" s="10"/>
      <c r="B58" s="1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spans="1:20" ht="15" customHeight="1" x14ac:dyDescent="0.25">
      <c r="A59" s="7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5" customHeight="1" x14ac:dyDescent="0.25">
      <c r="A60" s="10"/>
      <c r="B60" s="1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1:20" ht="15" customHeight="1" x14ac:dyDescent="0.25">
      <c r="A61" s="7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5" customHeight="1" x14ac:dyDescent="0.25">
      <c r="A62" s="10"/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ht="15" customHeight="1" x14ac:dyDescent="0.25">
      <c r="A63" s="10"/>
      <c r="B63" s="11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2"/>
      <c r="R63" s="15"/>
      <c r="S63" s="15"/>
      <c r="T63" s="15"/>
    </row>
    <row r="64" spans="1:20" ht="15" customHeight="1" x14ac:dyDescent="0.25">
      <c r="A64" s="7"/>
      <c r="B64" s="8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28"/>
      <c r="R64" s="14"/>
      <c r="S64" s="14"/>
      <c r="T64" s="14"/>
    </row>
    <row r="65" spans="1:20" ht="15" customHeight="1" x14ac:dyDescent="0.25">
      <c r="A65" s="10"/>
      <c r="B65" s="11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ht="15" customHeight="1" x14ac:dyDescent="0.25">
      <c r="A66" s="7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5" customHeight="1" x14ac:dyDescent="0.25">
      <c r="A67" s="10"/>
      <c r="B67" s="11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 spans="1:20" ht="15" customHeight="1" x14ac:dyDescent="0.25">
      <c r="A68" s="7"/>
      <c r="B68" s="8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ht="15" customHeight="1" x14ac:dyDescent="0.25">
      <c r="A69" s="10"/>
      <c r="B69" s="11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 ht="15" customHeight="1" x14ac:dyDescent="0.25">
      <c r="A70" s="7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5" customHeight="1" x14ac:dyDescent="0.25">
      <c r="A71" s="10"/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3"/>
    </row>
    <row r="72" spans="1:20" ht="15" customHeight="1" x14ac:dyDescent="0.25">
      <c r="A72" s="10"/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 ht="15" customHeight="1" x14ac:dyDescent="0.25">
      <c r="A73" s="10"/>
      <c r="B73" s="11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2"/>
      <c r="R73" s="15"/>
      <c r="S73" s="15"/>
      <c r="T73" s="15"/>
    </row>
    <row r="74" spans="1:20" ht="15" customHeight="1" x14ac:dyDescent="0.25">
      <c r="A74" s="7"/>
      <c r="B74" s="8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28"/>
      <c r="R74" s="14"/>
      <c r="S74" s="14"/>
      <c r="T74" s="14"/>
    </row>
    <row r="75" spans="1:20" ht="15" customHeight="1" x14ac:dyDescent="0.25">
      <c r="A75" s="10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ht="15" customHeight="1" x14ac:dyDescent="0.25">
      <c r="A76" s="7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5" customHeight="1" x14ac:dyDescent="0.25">
      <c r="A77" s="10"/>
      <c r="B77" s="11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 spans="1:20" ht="15" customHeight="1" x14ac:dyDescent="0.25">
      <c r="A78" s="7"/>
      <c r="B78" s="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 ht="15" customHeight="1" x14ac:dyDescent="0.25">
      <c r="A79" s="10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 ht="15" customHeight="1" x14ac:dyDescent="0.25">
      <c r="A80" s="7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5" customHeight="1" x14ac:dyDescent="0.25">
      <c r="A81" s="10"/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ht="15" customHeight="1" x14ac:dyDescent="0.25">
      <c r="A82" s="10"/>
      <c r="B82" s="11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2"/>
      <c r="R82" s="15"/>
      <c r="S82" s="15"/>
      <c r="T82" s="15"/>
    </row>
    <row r="83" spans="1:20" ht="15" customHeight="1" x14ac:dyDescent="0.25">
      <c r="A83" s="7"/>
      <c r="B83" s="8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28"/>
      <c r="R83" s="14"/>
      <c r="S83" s="14"/>
      <c r="T83" s="14"/>
    </row>
    <row r="84" spans="1:20" ht="15" customHeight="1" x14ac:dyDescent="0.25">
      <c r="A84" s="10"/>
      <c r="B84" s="11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2"/>
      <c r="R84" s="10"/>
      <c r="S84" s="10"/>
      <c r="T84" s="10"/>
    </row>
    <row r="85" spans="1:20" ht="15" customHeight="1" x14ac:dyDescent="0.25">
      <c r="A85" s="7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2"/>
      <c r="R85" s="9"/>
      <c r="S85" s="9"/>
      <c r="T85" s="9"/>
    </row>
    <row r="86" spans="1:20" ht="15" customHeight="1" x14ac:dyDescent="0.25">
      <c r="A86" s="10"/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ht="15" customHeight="1" x14ac:dyDescent="0.25">
      <c r="A87" s="10"/>
      <c r="B87" s="11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2"/>
      <c r="R87" s="15"/>
      <c r="S87" s="15"/>
      <c r="T87" s="15"/>
    </row>
    <row r="88" spans="1:20" ht="15" customHeight="1" x14ac:dyDescent="0.25">
      <c r="A88" s="7"/>
      <c r="B88" s="8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28"/>
      <c r="R88" s="14"/>
      <c r="S88" s="14"/>
      <c r="T88" s="14"/>
    </row>
    <row r="89" spans="1:20" ht="15" customHeight="1" x14ac:dyDescent="0.25">
      <c r="A89" s="10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2"/>
      <c r="R89" s="10"/>
      <c r="S89" s="10"/>
      <c r="T89" s="10"/>
    </row>
    <row r="90" spans="1:20" ht="15" customHeight="1" x14ac:dyDescent="0.25">
      <c r="A90" s="7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12"/>
      <c r="R90" s="9"/>
      <c r="S90" s="9"/>
      <c r="T90" s="9"/>
    </row>
    <row r="91" spans="1:20" ht="15" customHeight="1" x14ac:dyDescent="0.25">
      <c r="A91" s="10"/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ht="15" customHeight="1" x14ac:dyDescent="0.25">
      <c r="A92" s="10"/>
      <c r="B92" s="11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2"/>
      <c r="R92" s="15"/>
      <c r="S92" s="15"/>
      <c r="T92" s="15"/>
    </row>
    <row r="93" spans="1:20" ht="15" customHeight="1" x14ac:dyDescent="0.25">
      <c r="A93" s="7"/>
      <c r="B93" s="8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28"/>
      <c r="R93" s="14"/>
      <c r="S93" s="14"/>
      <c r="T93" s="14"/>
    </row>
    <row r="94" spans="1:20" ht="15" customHeight="1" x14ac:dyDescent="0.25">
      <c r="A94" s="10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2"/>
      <c r="R94" s="10"/>
      <c r="S94" s="10"/>
      <c r="T94" s="10"/>
    </row>
    <row r="95" spans="1:20" ht="15" customHeight="1" x14ac:dyDescent="0.25">
      <c r="A95" s="7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2"/>
      <c r="R95" s="9"/>
      <c r="S95" s="9"/>
      <c r="T95" s="9"/>
    </row>
    <row r="96" spans="1:20" ht="15" customHeight="1" x14ac:dyDescent="0.25">
      <c r="A96" s="10"/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ht="15" customHeight="1" x14ac:dyDescent="0.25">
      <c r="A97" s="10"/>
      <c r="B97" s="11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2"/>
      <c r="R97" s="15"/>
      <c r="S97" s="15"/>
      <c r="T97" s="15"/>
    </row>
    <row r="98" spans="1:20" ht="15" customHeight="1" x14ac:dyDescent="0.25">
      <c r="A98" s="7"/>
      <c r="B98" s="8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28"/>
      <c r="R98" s="14"/>
      <c r="S98" s="14"/>
      <c r="T98" s="14"/>
    </row>
    <row r="99" spans="1:20" ht="15" customHeight="1" x14ac:dyDescent="0.25">
      <c r="A99" s="10"/>
      <c r="B99" s="11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2"/>
      <c r="R99" s="10"/>
      <c r="S99" s="10"/>
      <c r="T99" s="10"/>
    </row>
    <row r="100" spans="1:20" ht="15" customHeight="1" x14ac:dyDescent="0.25">
      <c r="A100" s="7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2"/>
      <c r="R100" s="9"/>
      <c r="S100" s="9"/>
      <c r="T100" s="9"/>
    </row>
    <row r="101" spans="1:20" ht="15" customHeight="1" x14ac:dyDescent="0.25">
      <c r="A101" s="10"/>
      <c r="B101" s="1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ht="15" customHeight="1" x14ac:dyDescent="0.25">
      <c r="A102" s="10"/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ht="15" customHeight="1" x14ac:dyDescent="0.25">
      <c r="A103" s="10"/>
      <c r="B103" s="11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2"/>
      <c r="R103" s="15"/>
      <c r="S103" s="15"/>
      <c r="T103" s="15"/>
    </row>
    <row r="104" spans="1:20" ht="15" customHeight="1" x14ac:dyDescent="0.25">
      <c r="A104" s="7"/>
      <c r="B104" s="8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28"/>
      <c r="R104" s="17"/>
      <c r="S104" s="17"/>
      <c r="T104" s="17"/>
    </row>
    <row r="105" spans="1:20" ht="15" customHeight="1" x14ac:dyDescent="0.25">
      <c r="A105" s="7"/>
      <c r="B105" s="8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28"/>
      <c r="R105" s="14"/>
      <c r="S105" s="14"/>
      <c r="T105" s="14"/>
    </row>
    <row r="106" spans="1:20" ht="15" customHeight="1" x14ac:dyDescent="0.25">
      <c r="A106" s="10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1:20" ht="15" customHeight="1" x14ac:dyDescent="0.25">
      <c r="A107" s="7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5" customHeight="1" x14ac:dyDescent="0.25">
      <c r="A108" s="10"/>
      <c r="B108" s="1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ht="15" customHeight="1" x14ac:dyDescent="0.25">
      <c r="A109" s="10"/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ht="15" customHeight="1" x14ac:dyDescent="0.25">
      <c r="A110" s="10"/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ht="15" customHeight="1" x14ac:dyDescent="0.25">
      <c r="A111" s="10"/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ht="15" customHeight="1" x14ac:dyDescent="0.25">
      <c r="A112" s="10"/>
      <c r="B112" s="1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ht="15" customHeight="1" x14ac:dyDescent="0.25">
      <c r="A113" s="10"/>
      <c r="B113" s="11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ht="15" customHeight="1" x14ac:dyDescent="0.25">
      <c r="A114" s="10"/>
      <c r="B114" s="11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ht="15" customHeight="1" x14ac:dyDescent="0.25">
      <c r="A115" s="10"/>
      <c r="B115" s="1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 ht="15" customHeight="1" x14ac:dyDescent="0.25">
      <c r="A116" s="10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 ht="15" customHeight="1" x14ac:dyDescent="0.25">
      <c r="A117" s="10"/>
      <c r="B117" s="11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 ht="15" customHeight="1" x14ac:dyDescent="0.25">
      <c r="A118" s="10"/>
      <c r="B118" s="11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2"/>
      <c r="R118" s="15"/>
      <c r="S118" s="15"/>
      <c r="T118" s="15"/>
    </row>
    <row r="119" spans="1:20" ht="15" customHeight="1" x14ac:dyDescent="0.25">
      <c r="A119" s="7"/>
      <c r="B119" s="8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28"/>
      <c r="R119" s="14"/>
      <c r="S119" s="14"/>
      <c r="T119" s="14"/>
    </row>
    <row r="120" spans="1:20" ht="15" customHeight="1" x14ac:dyDescent="0.25">
      <c r="A120" s="10"/>
      <c r="B120" s="11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2"/>
      <c r="R120" s="10"/>
      <c r="S120" s="10"/>
      <c r="T120" s="10"/>
    </row>
    <row r="121" spans="1:20" ht="15" customHeight="1" x14ac:dyDescent="0.25">
      <c r="A121" s="7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12"/>
      <c r="R121" s="9"/>
      <c r="S121" s="9"/>
      <c r="T121" s="9"/>
    </row>
    <row r="122" spans="1:20" ht="15" customHeight="1" x14ac:dyDescent="0.25">
      <c r="A122" s="10"/>
      <c r="B122" s="11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3"/>
    </row>
    <row r="123" spans="1:20" ht="15" customHeight="1" x14ac:dyDescent="0.25">
      <c r="A123" s="10"/>
      <c r="B123" s="11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3"/>
    </row>
    <row r="124" spans="1:20" ht="15" customHeight="1" x14ac:dyDescent="0.25">
      <c r="A124" s="10"/>
      <c r="B124" s="11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 ht="15" customHeight="1" x14ac:dyDescent="0.25">
      <c r="A125" s="10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 ht="15" customHeight="1" x14ac:dyDescent="0.25">
      <c r="A126" s="10"/>
      <c r="B126" s="11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2"/>
      <c r="R126" s="15"/>
      <c r="S126" s="15"/>
      <c r="T126" s="15"/>
    </row>
    <row r="127" spans="1:20" ht="15" customHeight="1" x14ac:dyDescent="0.25">
      <c r="A127" s="7"/>
      <c r="B127" s="8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28"/>
      <c r="R127" s="14"/>
      <c r="S127" s="14"/>
      <c r="T127" s="14"/>
    </row>
    <row r="128" spans="1:20" ht="15" customHeight="1" x14ac:dyDescent="0.25">
      <c r="A128" s="10"/>
      <c r="B128" s="11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2"/>
      <c r="R128" s="10"/>
      <c r="S128" s="10"/>
      <c r="T128" s="10"/>
    </row>
    <row r="129" spans="1:20" ht="15" customHeight="1" x14ac:dyDescent="0.25">
      <c r="A129" s="7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12"/>
      <c r="R129" s="9"/>
      <c r="S129" s="9"/>
      <c r="T129" s="9"/>
    </row>
    <row r="130" spans="1:20" ht="15" customHeight="1" x14ac:dyDescent="0.25">
      <c r="A130" s="10"/>
      <c r="B130" s="11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 ht="15" customHeight="1" x14ac:dyDescent="0.25">
      <c r="A131" s="10"/>
      <c r="B131" s="11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 ht="15" customHeight="1" x14ac:dyDescent="0.25">
      <c r="A132" s="10"/>
      <c r="B132" s="1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 ht="15" customHeight="1" x14ac:dyDescent="0.25">
      <c r="A133" s="10"/>
      <c r="B133" s="11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 ht="15" customHeight="1" x14ac:dyDescent="0.25">
      <c r="A134" s="10"/>
      <c r="B134" s="11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 ht="15" customHeight="1" x14ac:dyDescent="0.25">
      <c r="A135" s="10"/>
      <c r="B135" s="11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 ht="15" customHeight="1" x14ac:dyDescent="0.25">
      <c r="A136" s="10"/>
      <c r="B136" s="11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 ht="15" customHeight="1" x14ac:dyDescent="0.25">
      <c r="A137" s="10"/>
      <c r="B137" s="11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 ht="15" customHeight="1" x14ac:dyDescent="0.25">
      <c r="A138" s="10"/>
      <c r="B138" s="11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 ht="15" customHeight="1" x14ac:dyDescent="0.25">
      <c r="A139" s="10"/>
      <c r="B139" s="11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 ht="15" customHeight="1" x14ac:dyDescent="0.25">
      <c r="A140" s="10"/>
      <c r="B140" s="11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2"/>
      <c r="R140" s="15"/>
      <c r="S140" s="15"/>
      <c r="T140" s="15"/>
    </row>
    <row r="141" spans="1:20" ht="15" customHeight="1" x14ac:dyDescent="0.25">
      <c r="A141" s="7"/>
      <c r="B141" s="8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28"/>
      <c r="R141" s="14"/>
      <c r="S141" s="14"/>
      <c r="T141" s="14"/>
    </row>
    <row r="142" spans="1:20" ht="15" customHeight="1" x14ac:dyDescent="0.25">
      <c r="A142" s="10"/>
      <c r="B142" s="11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2"/>
      <c r="R142" s="10"/>
      <c r="S142" s="10"/>
      <c r="T142" s="10"/>
    </row>
    <row r="143" spans="1:20" ht="15" customHeight="1" x14ac:dyDescent="0.25">
      <c r="A143" s="7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12"/>
      <c r="R143" s="9"/>
      <c r="S143" s="9"/>
      <c r="T143" s="9"/>
    </row>
    <row r="144" spans="1:20" ht="15" customHeight="1" x14ac:dyDescent="0.25">
      <c r="A144" s="10"/>
      <c r="B144" s="11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 ht="15" customHeight="1" x14ac:dyDescent="0.25">
      <c r="A145" s="10"/>
      <c r="B145" s="1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 ht="15" customHeight="1" x14ac:dyDescent="0.25">
      <c r="A146" s="10"/>
      <c r="B146" s="11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 ht="15" customHeight="1" x14ac:dyDescent="0.25">
      <c r="A147" s="10"/>
      <c r="B147" s="11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 ht="15" customHeight="1" x14ac:dyDescent="0.25">
      <c r="A148" s="10"/>
      <c r="B148" s="11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 ht="15" customHeight="1" x14ac:dyDescent="0.25">
      <c r="A149" s="10"/>
      <c r="B149" s="11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 ht="15" customHeight="1" x14ac:dyDescent="0.25">
      <c r="A150" s="10"/>
      <c r="B150" s="11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 ht="15" customHeight="1" x14ac:dyDescent="0.25">
      <c r="A151" s="10"/>
      <c r="B151" s="11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 ht="15" customHeight="1" x14ac:dyDescent="0.25">
      <c r="A152" s="10"/>
      <c r="B152" s="11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 ht="15" customHeight="1" x14ac:dyDescent="0.25">
      <c r="A153" s="10"/>
      <c r="B153" s="11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 ht="15" customHeight="1" x14ac:dyDescent="0.25">
      <c r="A154" s="10"/>
      <c r="B154" s="11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 ht="15" customHeight="1" x14ac:dyDescent="0.25">
      <c r="A155" s="10"/>
      <c r="B155" s="11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 ht="15" customHeight="1" x14ac:dyDescent="0.25">
      <c r="A156" s="10"/>
      <c r="B156" s="11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 ht="15" customHeight="1" x14ac:dyDescent="0.25">
      <c r="A157" s="10"/>
      <c r="B157" s="11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 ht="15" customHeight="1" x14ac:dyDescent="0.25">
      <c r="A158" s="10"/>
      <c r="B158" s="11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 ht="15" customHeight="1" x14ac:dyDescent="0.25">
      <c r="A159" s="10"/>
      <c r="B159" s="1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 ht="15" customHeight="1" x14ac:dyDescent="0.25">
      <c r="A160" s="10"/>
      <c r="B160" s="11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 ht="15" customHeight="1" x14ac:dyDescent="0.25">
      <c r="A161" s="10"/>
      <c r="B161" s="11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 ht="15" customHeight="1" x14ac:dyDescent="0.25">
      <c r="A162" s="10"/>
      <c r="B162" s="11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ht="15" customHeight="1" x14ac:dyDescent="0.25">
      <c r="A163" s="10"/>
      <c r="B163" s="11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2"/>
      <c r="R163" s="15"/>
      <c r="S163" s="15"/>
      <c r="T163" s="15"/>
    </row>
    <row r="164" spans="1:20" ht="15" customHeight="1" x14ac:dyDescent="0.25">
      <c r="A164" s="7"/>
      <c r="B164" s="8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28"/>
      <c r="R164" s="14"/>
      <c r="S164" s="14"/>
      <c r="T164" s="14"/>
    </row>
    <row r="165" spans="1:20" ht="15" customHeight="1" x14ac:dyDescent="0.25">
      <c r="A165" s="10"/>
      <c r="B165" s="11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1:20" ht="15" customHeight="1" x14ac:dyDescent="0.25">
      <c r="A166" s="7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5" customHeight="1" x14ac:dyDescent="0.25">
      <c r="A167" s="10"/>
      <c r="B167" s="11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 ht="15" customHeight="1" x14ac:dyDescent="0.25">
      <c r="A168" s="10"/>
      <c r="B168" s="1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 ht="15" customHeight="1" x14ac:dyDescent="0.25">
      <c r="A169" s="10"/>
      <c r="B169" s="11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 ht="15" customHeight="1" x14ac:dyDescent="0.25">
      <c r="A170" s="10"/>
      <c r="B170" s="11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 ht="15" customHeight="1" x14ac:dyDescent="0.25">
      <c r="A171" s="10"/>
      <c r="B171" s="11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 ht="15" customHeight="1" x14ac:dyDescent="0.25">
      <c r="A172" s="10"/>
      <c r="B172" s="1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 ht="15" customHeight="1" x14ac:dyDescent="0.25">
      <c r="A173" s="10"/>
      <c r="B173" s="11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 ht="15" customHeight="1" x14ac:dyDescent="0.25">
      <c r="A174" s="10"/>
      <c r="B174" s="11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 ht="15" customHeight="1" x14ac:dyDescent="0.25">
      <c r="A175" s="10"/>
      <c r="B175" s="11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 ht="15" customHeight="1" x14ac:dyDescent="0.25">
      <c r="A176" s="10"/>
      <c r="B176" s="11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 ht="15" customHeight="1" x14ac:dyDescent="0.25">
      <c r="A177" s="10"/>
      <c r="B177" s="11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2"/>
      <c r="R177" s="15"/>
      <c r="S177" s="15"/>
      <c r="T177" s="15"/>
    </row>
    <row r="178" spans="1:20" ht="15" customHeight="1" x14ac:dyDescent="0.25">
      <c r="A178" s="7"/>
      <c r="B178" s="8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28"/>
      <c r="R178" s="14"/>
      <c r="S178" s="14"/>
      <c r="T178" s="14"/>
    </row>
    <row r="179" spans="1:20" ht="15" customHeight="1" x14ac:dyDescent="0.25">
      <c r="A179" s="10"/>
      <c r="B179" s="11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2"/>
      <c r="R179" s="10"/>
      <c r="S179" s="10"/>
      <c r="T179" s="10"/>
    </row>
    <row r="180" spans="1:20" ht="15" customHeight="1" x14ac:dyDescent="0.25">
      <c r="A180" s="7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12"/>
      <c r="R180" s="9"/>
      <c r="S180" s="9"/>
      <c r="T180" s="9"/>
    </row>
    <row r="181" spans="1:20" ht="15" customHeight="1" x14ac:dyDescent="0.25">
      <c r="A181" s="10"/>
      <c r="B181" s="11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 ht="15" customHeight="1" x14ac:dyDescent="0.25">
      <c r="A182" s="10"/>
      <c r="B182" s="11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 ht="15" customHeight="1" x14ac:dyDescent="0.25">
      <c r="A183" s="10"/>
      <c r="B183" s="11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 ht="15" customHeight="1" x14ac:dyDescent="0.25">
      <c r="A184" s="10"/>
      <c r="B184" s="11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 ht="15" customHeight="1" x14ac:dyDescent="0.25">
      <c r="A185" s="10"/>
      <c r="B185" s="11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 ht="15" customHeight="1" x14ac:dyDescent="0.25">
      <c r="A186" s="10"/>
      <c r="B186" s="11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 ht="15" customHeight="1" x14ac:dyDescent="0.25">
      <c r="A187" s="10"/>
      <c r="B187" s="11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3"/>
    </row>
    <row r="188" spans="1:20" ht="15" customHeight="1" x14ac:dyDescent="0.25">
      <c r="A188" s="10"/>
      <c r="B188" s="11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 ht="15" customHeight="1" x14ac:dyDescent="0.25">
      <c r="A189" s="10"/>
      <c r="B189" s="1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 ht="15" customHeight="1" x14ac:dyDescent="0.25">
      <c r="A190" s="10"/>
      <c r="B190" s="11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 ht="15" customHeight="1" x14ac:dyDescent="0.25">
      <c r="A191" s="10"/>
      <c r="B191" s="11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 ht="15" customHeight="1" x14ac:dyDescent="0.25">
      <c r="A192" s="10"/>
      <c r="B192" s="11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 ht="15" customHeight="1" x14ac:dyDescent="0.25">
      <c r="A193" s="10"/>
      <c r="B193" s="11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 ht="15" customHeight="1" x14ac:dyDescent="0.25">
      <c r="A194" s="10"/>
      <c r="B194" s="11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 ht="15" customHeight="1" x14ac:dyDescent="0.25">
      <c r="A195" s="10"/>
      <c r="B195" s="11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 ht="15" customHeight="1" x14ac:dyDescent="0.25">
      <c r="A196" s="10"/>
      <c r="B196" s="11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 ht="15" customHeight="1" x14ac:dyDescent="0.25">
      <c r="A197" s="10"/>
      <c r="B197" s="11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 ht="15" customHeight="1" x14ac:dyDescent="0.25">
      <c r="A198" s="10"/>
      <c r="B198" s="11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 ht="15" customHeight="1" x14ac:dyDescent="0.25">
      <c r="A199" s="10"/>
      <c r="B199" s="11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 ht="15" customHeight="1" x14ac:dyDescent="0.25">
      <c r="A200" s="10"/>
      <c r="B200" s="11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 ht="15" customHeight="1" x14ac:dyDescent="0.25">
      <c r="A201" s="10"/>
      <c r="B201" s="11"/>
      <c r="C201" s="15"/>
      <c r="D201" s="15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 ht="15" customHeight="1" x14ac:dyDescent="0.25">
      <c r="A202" s="7"/>
      <c r="B202" s="8"/>
      <c r="C202" s="14"/>
      <c r="D202" s="14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7"/>
      <c r="T202" s="27"/>
    </row>
    <row r="203" spans="1:20" ht="15" customHeight="1" x14ac:dyDescent="0.25">
      <c r="A203" s="10"/>
      <c r="B203" s="11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2"/>
      <c r="R203" s="10"/>
      <c r="S203" s="10"/>
      <c r="T203" s="10"/>
    </row>
    <row r="204" spans="1:20" ht="15" customHeight="1" x14ac:dyDescent="0.25">
      <c r="A204" s="7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12"/>
      <c r="R204" s="9"/>
      <c r="S204" s="9"/>
      <c r="T204" s="9"/>
    </row>
    <row r="205" spans="1:20" ht="15" customHeight="1" x14ac:dyDescent="0.25">
      <c r="A205" s="10"/>
      <c r="B205" s="11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2"/>
      <c r="R205" s="15"/>
      <c r="S205" s="15"/>
      <c r="T205" s="15"/>
    </row>
    <row r="206" spans="1:20" ht="15" customHeight="1" x14ac:dyDescent="0.25">
      <c r="A206" s="7"/>
      <c r="B206" s="8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28"/>
      <c r="R206" s="14"/>
      <c r="S206" s="14"/>
      <c r="T206" s="14"/>
    </row>
    <row r="207" spans="1:20" ht="15" customHeight="1" x14ac:dyDescent="0.25">
      <c r="A207" s="10"/>
      <c r="B207" s="11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2"/>
      <c r="R207" s="10"/>
      <c r="S207" s="10"/>
      <c r="T207" s="10"/>
    </row>
    <row r="208" spans="1:20" ht="15" customHeight="1" x14ac:dyDescent="0.25">
      <c r="A208" s="7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12"/>
      <c r="R208" s="9"/>
      <c r="S208" s="9"/>
      <c r="T208" s="9"/>
    </row>
    <row r="209" spans="1:20" ht="15" customHeight="1" x14ac:dyDescent="0.25">
      <c r="A209" s="10"/>
      <c r="B209" s="11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2"/>
      <c r="R209" s="15"/>
      <c r="S209" s="15"/>
      <c r="T209" s="15"/>
    </row>
    <row r="210" spans="1:20" ht="15" customHeight="1" x14ac:dyDescent="0.25">
      <c r="A210" s="7"/>
      <c r="B210" s="8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28"/>
      <c r="R210" s="14"/>
      <c r="S210" s="14"/>
      <c r="T210" s="14"/>
    </row>
    <row r="211" spans="1:20" ht="15" customHeight="1" x14ac:dyDescent="0.25">
      <c r="A211" s="10"/>
      <c r="B211" s="11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2"/>
      <c r="R211" s="10"/>
      <c r="S211" s="10"/>
      <c r="T211" s="10"/>
    </row>
    <row r="212" spans="1:20" ht="15" customHeight="1" x14ac:dyDescent="0.25">
      <c r="A212" s="7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12"/>
      <c r="R212" s="9"/>
      <c r="S212" s="9"/>
      <c r="T212" s="9"/>
    </row>
    <row r="213" spans="1:20" ht="15" customHeight="1" x14ac:dyDescent="0.25">
      <c r="A213" s="10"/>
      <c r="B213" s="11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 ht="15" customHeight="1" x14ac:dyDescent="0.25">
      <c r="A214" s="10"/>
      <c r="B214" s="11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2"/>
      <c r="R214" s="15"/>
      <c r="S214" s="15"/>
      <c r="T214" s="15"/>
    </row>
    <row r="215" spans="1:20" ht="15" customHeight="1" x14ac:dyDescent="0.25">
      <c r="A215" s="7"/>
      <c r="B215" s="8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28"/>
      <c r="R215" s="17"/>
      <c r="S215" s="17"/>
      <c r="T215" s="17"/>
    </row>
    <row r="216" spans="1:20" ht="15" customHeight="1" x14ac:dyDescent="0.25">
      <c r="A216" s="7"/>
      <c r="B216" s="8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28"/>
      <c r="R216" s="17"/>
      <c r="S216" s="17"/>
      <c r="T216" s="17"/>
    </row>
    <row r="217" spans="1:20" ht="15" customHeight="1" x14ac:dyDescent="0.25">
      <c r="A217" s="7"/>
      <c r="B217" s="8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28"/>
      <c r="R217" s="14"/>
      <c r="S217" s="14"/>
      <c r="T217" s="14"/>
    </row>
    <row r="218" spans="1:20" ht="15" customHeight="1" x14ac:dyDescent="0.25">
      <c r="A218" s="10"/>
      <c r="B218" s="11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2"/>
      <c r="R218" s="10"/>
      <c r="S218" s="10"/>
      <c r="T218" s="10"/>
    </row>
    <row r="219" spans="1:20" ht="15" customHeight="1" x14ac:dyDescent="0.25">
      <c r="A219" s="7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2"/>
      <c r="R219" s="9"/>
      <c r="S219" s="9"/>
      <c r="T219" s="9"/>
    </row>
    <row r="220" spans="1:20" ht="15" customHeight="1" x14ac:dyDescent="0.25">
      <c r="A220" s="10"/>
      <c r="B220" s="11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2"/>
      <c r="R220" s="10"/>
      <c r="S220" s="10"/>
      <c r="T220" s="10"/>
    </row>
    <row r="221" spans="1:20" ht="15" customHeight="1" x14ac:dyDescent="0.25">
      <c r="A221" s="7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12"/>
      <c r="R221" s="9"/>
      <c r="S221" s="9"/>
      <c r="T221" s="9"/>
    </row>
    <row r="222" spans="1:20" ht="15" customHeight="1" x14ac:dyDescent="0.25">
      <c r="A222" s="10"/>
      <c r="B222" s="11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 ht="15" customHeight="1" x14ac:dyDescent="0.25">
      <c r="A223" s="10"/>
      <c r="B223" s="11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2"/>
      <c r="R223" s="15"/>
      <c r="S223" s="15"/>
      <c r="T223" s="16"/>
    </row>
    <row r="224" spans="1:20" ht="15" customHeight="1" x14ac:dyDescent="0.25">
      <c r="A224" s="7"/>
      <c r="B224" s="8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28"/>
      <c r="R224" s="14"/>
      <c r="S224" s="14"/>
      <c r="T224" s="14"/>
    </row>
    <row r="225" spans="1:20" ht="15" customHeight="1" x14ac:dyDescent="0.25">
      <c r="A225" s="10"/>
      <c r="B225" s="11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2"/>
      <c r="R225" s="10"/>
      <c r="S225" s="10"/>
      <c r="T225" s="10"/>
    </row>
    <row r="226" spans="1:20" ht="15" customHeight="1" x14ac:dyDescent="0.25">
      <c r="A226" s="7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12"/>
      <c r="R226" s="9"/>
      <c r="S226" s="9"/>
      <c r="T226" s="9"/>
    </row>
    <row r="227" spans="1:20" ht="15" customHeight="1" x14ac:dyDescent="0.25">
      <c r="A227" s="10"/>
      <c r="B227" s="11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2"/>
      <c r="R227" s="15"/>
      <c r="S227" s="15"/>
      <c r="T227" s="16"/>
    </row>
    <row r="228" spans="1:20" ht="15" customHeight="1" x14ac:dyDescent="0.25">
      <c r="A228" s="7"/>
      <c r="B228" s="8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28"/>
      <c r="R228" s="14"/>
      <c r="S228" s="14"/>
      <c r="T228" s="18"/>
    </row>
    <row r="229" spans="1:20" ht="15" customHeight="1" x14ac:dyDescent="0.25">
      <c r="A229" s="10"/>
      <c r="B229" s="11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2"/>
      <c r="R229" s="10"/>
      <c r="S229" s="10"/>
      <c r="T229" s="10"/>
    </row>
    <row r="230" spans="1:20" ht="15" customHeight="1" x14ac:dyDescent="0.25">
      <c r="A230" s="7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12"/>
      <c r="R230" s="9"/>
      <c r="S230" s="9"/>
      <c r="T230" s="9"/>
    </row>
    <row r="231" spans="1:20" ht="15" customHeight="1" x14ac:dyDescent="0.25">
      <c r="A231" s="10"/>
      <c r="B231" s="11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2"/>
      <c r="R231" s="15"/>
      <c r="S231" s="15"/>
      <c r="T231" s="16"/>
    </row>
    <row r="232" spans="1:20" ht="15" customHeight="1" x14ac:dyDescent="0.25">
      <c r="A232" s="7"/>
      <c r="B232" s="8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28"/>
      <c r="R232" s="17"/>
      <c r="S232" s="17"/>
      <c r="T232" s="19"/>
    </row>
    <row r="233" spans="1:20" ht="15" customHeight="1" x14ac:dyDescent="0.25">
      <c r="A233" s="7"/>
      <c r="B233" s="8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28"/>
      <c r="R233" s="14"/>
      <c r="S233" s="14"/>
      <c r="T233" s="14"/>
    </row>
    <row r="234" spans="1:20" ht="15" customHeight="1" x14ac:dyDescent="0.25">
      <c r="A234" s="10"/>
      <c r="B234" s="11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2"/>
      <c r="R234" s="10"/>
      <c r="S234" s="10"/>
      <c r="T234" s="10"/>
    </row>
    <row r="235" spans="1:20" ht="15" customHeight="1" x14ac:dyDescent="0.25">
      <c r="A235" s="7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12"/>
      <c r="R235" s="9"/>
      <c r="S235" s="9"/>
      <c r="T235" s="9"/>
    </row>
    <row r="236" spans="1:20" ht="15" customHeight="1" x14ac:dyDescent="0.25">
      <c r="A236" s="10"/>
      <c r="B236" s="11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3"/>
    </row>
    <row r="237" spans="1:20" ht="15" customHeight="1" x14ac:dyDescent="0.25">
      <c r="A237" s="10"/>
      <c r="B237" s="11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3"/>
    </row>
    <row r="238" spans="1:20" ht="15" customHeight="1" x14ac:dyDescent="0.25">
      <c r="A238" s="10"/>
      <c r="B238" s="11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3"/>
    </row>
    <row r="239" spans="1:20" ht="15" customHeight="1" x14ac:dyDescent="0.25">
      <c r="A239" s="10"/>
      <c r="B239" s="11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3"/>
    </row>
    <row r="240" spans="1:20" ht="15" customHeight="1" x14ac:dyDescent="0.25">
      <c r="A240" s="10"/>
      <c r="B240" s="11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3"/>
    </row>
    <row r="241" spans="1:20" ht="15" customHeight="1" x14ac:dyDescent="0.25">
      <c r="A241" s="10"/>
      <c r="B241" s="11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3"/>
    </row>
    <row r="242" spans="1:20" ht="15" customHeight="1" x14ac:dyDescent="0.25">
      <c r="A242" s="10"/>
      <c r="B242" s="11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3"/>
    </row>
    <row r="243" spans="1:20" ht="15" customHeight="1" x14ac:dyDescent="0.25">
      <c r="A243" s="10"/>
      <c r="B243" s="11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3"/>
    </row>
    <row r="244" spans="1:20" ht="15" customHeight="1" x14ac:dyDescent="0.25">
      <c r="A244" s="10"/>
      <c r="B244" s="11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3"/>
    </row>
    <row r="245" spans="1:20" ht="15" customHeight="1" x14ac:dyDescent="0.25">
      <c r="A245" s="10"/>
      <c r="B245" s="11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 ht="15" customHeight="1" x14ac:dyDescent="0.25">
      <c r="A246" s="10"/>
      <c r="B246" s="11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3"/>
    </row>
    <row r="247" spans="1:20" ht="15" customHeight="1" x14ac:dyDescent="0.25">
      <c r="A247" s="10"/>
      <c r="B247" s="11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3"/>
    </row>
    <row r="248" spans="1:20" ht="15" customHeight="1" x14ac:dyDescent="0.25">
      <c r="A248" s="10"/>
      <c r="B248" s="11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3"/>
    </row>
    <row r="249" spans="1:20" ht="15" customHeight="1" x14ac:dyDescent="0.25">
      <c r="A249" s="10"/>
      <c r="B249" s="11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2"/>
      <c r="R249" s="15"/>
      <c r="S249" s="15"/>
      <c r="T249" s="16"/>
    </row>
    <row r="250" spans="1:20" ht="15" customHeight="1" x14ac:dyDescent="0.25">
      <c r="A250" s="7"/>
      <c r="B250" s="8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8"/>
      <c r="R250" s="21"/>
      <c r="S250" s="21"/>
      <c r="T250" s="21"/>
    </row>
    <row r="251" spans="1:20" ht="15" customHeight="1" thickBot="1" x14ac:dyDescent="0.3">
      <c r="A251" s="7"/>
      <c r="B251" s="8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8"/>
      <c r="R251" s="20"/>
      <c r="S251" s="20"/>
      <c r="T251" s="20"/>
    </row>
    <row r="252" spans="1:20" ht="15" customHeight="1" thickTop="1" x14ac:dyDescent="0.25">
      <c r="A252" s="10"/>
      <c r="B252" s="11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12"/>
      <c r="R252" s="22"/>
      <c r="S252" s="22"/>
      <c r="T252" s="22"/>
    </row>
    <row r="253" spans="1:20" ht="15" customHeight="1" x14ac:dyDescent="0.25">
      <c r="A253" s="7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12"/>
      <c r="R253" s="9"/>
      <c r="S253" s="9"/>
      <c r="T253" s="9"/>
    </row>
    <row r="254" spans="1:20" ht="15" customHeight="1" x14ac:dyDescent="0.25">
      <c r="A254" s="10"/>
      <c r="B254" s="11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2"/>
      <c r="R254" s="10"/>
      <c r="S254" s="10"/>
      <c r="T254" s="10"/>
    </row>
    <row r="255" spans="1:20" ht="15" customHeight="1" x14ac:dyDescent="0.25">
      <c r="A255" s="7"/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12"/>
      <c r="R255" s="9"/>
      <c r="S255" s="9"/>
      <c r="T255" s="9"/>
    </row>
    <row r="256" spans="1:20" ht="15" customHeight="1" x14ac:dyDescent="0.25">
      <c r="A256" s="10"/>
      <c r="B256" s="11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2"/>
      <c r="R256" s="10"/>
      <c r="S256" s="10"/>
      <c r="T256" s="10"/>
    </row>
    <row r="257" spans="1:20" ht="15" customHeight="1" x14ac:dyDescent="0.25">
      <c r="A257" s="7"/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12"/>
      <c r="R257" s="9"/>
      <c r="S257" s="9"/>
      <c r="T257" s="9"/>
    </row>
    <row r="258" spans="1:20" ht="15" customHeight="1" x14ac:dyDescent="0.25">
      <c r="A258" s="10"/>
      <c r="B258" s="11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3"/>
    </row>
    <row r="259" spans="1:20" ht="15" customHeight="1" x14ac:dyDescent="0.25">
      <c r="A259" s="10"/>
      <c r="B259" s="11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3"/>
    </row>
    <row r="260" spans="1:20" ht="15" customHeight="1" x14ac:dyDescent="0.25">
      <c r="A260" s="10"/>
      <c r="B260" s="11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3"/>
    </row>
    <row r="261" spans="1:20" ht="15" customHeight="1" x14ac:dyDescent="0.25">
      <c r="A261" s="10"/>
      <c r="B261" s="11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2"/>
      <c r="R261" s="15"/>
      <c r="S261" s="15"/>
      <c r="T261" s="16"/>
    </row>
    <row r="262" spans="1:20" ht="15" customHeight="1" x14ac:dyDescent="0.25">
      <c r="A262" s="7"/>
      <c r="B262" s="8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28"/>
      <c r="R262" s="17"/>
      <c r="S262" s="17"/>
      <c r="T262" s="19"/>
    </row>
    <row r="263" spans="1:20" ht="15" customHeight="1" x14ac:dyDescent="0.25">
      <c r="A263" s="7"/>
      <c r="B263" s="8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28"/>
      <c r="R263" s="14"/>
      <c r="S263" s="14"/>
      <c r="T263" s="18"/>
    </row>
    <row r="264" spans="1:20" ht="15" customHeight="1" x14ac:dyDescent="0.25">
      <c r="A264" s="10"/>
      <c r="B264" s="11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2"/>
      <c r="R264" s="10"/>
      <c r="S264" s="10"/>
      <c r="T264" s="10"/>
    </row>
    <row r="265" spans="1:20" ht="15" customHeight="1" x14ac:dyDescent="0.25">
      <c r="A265" s="7"/>
      <c r="B265" s="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12"/>
      <c r="R265" s="9"/>
      <c r="S265" s="9"/>
      <c r="T265" s="9"/>
    </row>
    <row r="266" spans="1:20" ht="15" customHeight="1" x14ac:dyDescent="0.25">
      <c r="A266" s="10"/>
      <c r="B266" s="11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3"/>
    </row>
    <row r="267" spans="1:20" ht="15" customHeight="1" x14ac:dyDescent="0.25">
      <c r="A267" s="10"/>
      <c r="B267" s="11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3"/>
    </row>
    <row r="268" spans="1:20" ht="15" customHeight="1" x14ac:dyDescent="0.25">
      <c r="A268" s="10"/>
      <c r="B268" s="11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3"/>
    </row>
    <row r="269" spans="1:20" ht="15" customHeight="1" x14ac:dyDescent="0.25">
      <c r="A269" s="10"/>
      <c r="B269" s="11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2"/>
      <c r="R269" s="15"/>
      <c r="S269" s="15"/>
      <c r="T269" s="16"/>
    </row>
    <row r="270" spans="1:20" ht="15" customHeight="1" x14ac:dyDescent="0.25">
      <c r="A270" s="7"/>
      <c r="B270" s="8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28"/>
      <c r="R270" s="14"/>
      <c r="S270" s="14"/>
      <c r="T270" s="18"/>
    </row>
    <row r="271" spans="1:20" ht="15" customHeight="1" x14ac:dyDescent="0.25">
      <c r="A271" s="10"/>
      <c r="B271" s="11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2"/>
      <c r="R271" s="10"/>
      <c r="S271" s="10"/>
      <c r="T271" s="10"/>
    </row>
    <row r="272" spans="1:20" ht="15" customHeight="1" x14ac:dyDescent="0.25">
      <c r="A272" s="7"/>
      <c r="B272" s="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12"/>
      <c r="R272" s="9"/>
      <c r="S272" s="9"/>
      <c r="T272" s="9"/>
    </row>
    <row r="273" spans="1:20" ht="15" customHeight="1" x14ac:dyDescent="0.25">
      <c r="A273" s="10"/>
      <c r="B273" s="11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3"/>
    </row>
    <row r="274" spans="1:20" ht="15" customHeight="1" x14ac:dyDescent="0.25">
      <c r="A274" s="10"/>
      <c r="B274" s="11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3"/>
    </row>
    <row r="275" spans="1:20" ht="15" customHeight="1" x14ac:dyDescent="0.25">
      <c r="A275" s="10"/>
      <c r="B275" s="11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2"/>
      <c r="R275" s="15"/>
      <c r="S275" s="15"/>
      <c r="T275" s="16"/>
    </row>
    <row r="276" spans="1:20" ht="15" customHeight="1" x14ac:dyDescent="0.25">
      <c r="A276" s="7"/>
      <c r="B276" s="8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28"/>
      <c r="R276" s="14"/>
      <c r="S276" s="14"/>
      <c r="T276" s="18"/>
    </row>
    <row r="277" spans="1:20" ht="15" customHeight="1" x14ac:dyDescent="0.25">
      <c r="A277" s="10"/>
      <c r="B277" s="11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2"/>
      <c r="R277" s="10"/>
      <c r="S277" s="10"/>
      <c r="T277" s="10"/>
    </row>
    <row r="278" spans="1:20" ht="15" customHeight="1" x14ac:dyDescent="0.25">
      <c r="A278" s="7"/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12"/>
      <c r="R278" s="9"/>
      <c r="S278" s="9"/>
      <c r="T278" s="9"/>
    </row>
    <row r="279" spans="1:20" ht="15" customHeight="1" x14ac:dyDescent="0.25">
      <c r="A279" s="10"/>
      <c r="B279" s="11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2"/>
      <c r="R279" s="15"/>
      <c r="S279" s="15"/>
      <c r="T279" s="16"/>
    </row>
    <row r="280" spans="1:20" ht="15" customHeight="1" x14ac:dyDescent="0.25">
      <c r="A280" s="7"/>
      <c r="B280" s="8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28"/>
      <c r="R280" s="14"/>
      <c r="S280" s="14"/>
      <c r="T280" s="18"/>
    </row>
    <row r="281" spans="1:20" ht="15" customHeight="1" x14ac:dyDescent="0.25">
      <c r="A281" s="10"/>
      <c r="B281" s="11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2"/>
      <c r="R281" s="10"/>
      <c r="S281" s="10"/>
      <c r="T281" s="10"/>
    </row>
    <row r="282" spans="1:20" ht="15" customHeight="1" x14ac:dyDescent="0.25">
      <c r="A282" s="7"/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12"/>
      <c r="R282" s="9"/>
      <c r="S282" s="9"/>
      <c r="T282" s="9"/>
    </row>
    <row r="283" spans="1:20" ht="15" customHeight="1" x14ac:dyDescent="0.25">
      <c r="A283" s="10"/>
      <c r="B283" s="11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3"/>
    </row>
    <row r="284" spans="1:20" ht="15" customHeight="1" x14ac:dyDescent="0.25">
      <c r="A284" s="10"/>
      <c r="B284" s="11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3"/>
    </row>
    <row r="285" spans="1:20" ht="15" customHeight="1" x14ac:dyDescent="0.25">
      <c r="A285" s="10"/>
      <c r="B285" s="11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3"/>
    </row>
    <row r="286" spans="1:20" ht="15" customHeight="1" x14ac:dyDescent="0.25">
      <c r="A286" s="10"/>
      <c r="B286" s="11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2"/>
      <c r="R286" s="15"/>
      <c r="S286" s="15"/>
      <c r="T286" s="16"/>
    </row>
    <row r="287" spans="1:20" ht="15" customHeight="1" x14ac:dyDescent="0.25">
      <c r="A287" s="7"/>
      <c r="B287" s="8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28"/>
      <c r="R287" s="14"/>
      <c r="S287" s="14"/>
      <c r="T287" s="18"/>
    </row>
    <row r="288" spans="1:20" ht="15" customHeight="1" x14ac:dyDescent="0.25">
      <c r="A288" s="10"/>
      <c r="B288" s="11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2"/>
      <c r="R288" s="10"/>
      <c r="S288" s="10"/>
      <c r="T288" s="10"/>
    </row>
    <row r="289" spans="1:20" ht="15" customHeight="1" x14ac:dyDescent="0.25">
      <c r="A289" s="7"/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12"/>
      <c r="R289" s="9"/>
      <c r="S289" s="9"/>
      <c r="T289" s="9"/>
    </row>
    <row r="290" spans="1:20" ht="15" customHeight="1" x14ac:dyDescent="0.25">
      <c r="A290" s="10"/>
      <c r="B290" s="11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2"/>
      <c r="R290" s="15"/>
      <c r="S290" s="15"/>
      <c r="T290" s="16"/>
    </row>
    <row r="291" spans="1:20" ht="15" customHeight="1" x14ac:dyDescent="0.25">
      <c r="A291" s="7"/>
      <c r="B291" s="8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28"/>
      <c r="R291" s="14"/>
      <c r="S291" s="14"/>
      <c r="T291" s="18"/>
    </row>
    <row r="292" spans="1:20" ht="15" customHeight="1" x14ac:dyDescent="0.25">
      <c r="A292" s="10"/>
      <c r="B292" s="11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2"/>
      <c r="R292" s="10"/>
      <c r="S292" s="10"/>
      <c r="T292" s="10"/>
    </row>
    <row r="293" spans="1:20" ht="15" customHeight="1" x14ac:dyDescent="0.25">
      <c r="A293" s="7"/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12"/>
      <c r="R293" s="9"/>
      <c r="S293" s="9"/>
      <c r="T293" s="9"/>
    </row>
    <row r="294" spans="1:20" ht="15" customHeight="1" x14ac:dyDescent="0.25">
      <c r="A294" s="10"/>
      <c r="B294" s="11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3"/>
    </row>
    <row r="295" spans="1:20" ht="15" customHeight="1" x14ac:dyDescent="0.25">
      <c r="A295" s="10"/>
      <c r="B295" s="11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2"/>
      <c r="R295" s="15"/>
      <c r="S295" s="15"/>
      <c r="T295" s="16"/>
    </row>
    <row r="296" spans="1:20" ht="15" customHeight="1" x14ac:dyDescent="0.25">
      <c r="A296" s="7"/>
      <c r="B296" s="8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30"/>
      <c r="R296" s="21"/>
      <c r="S296" s="21"/>
      <c r="T296" s="24"/>
    </row>
    <row r="297" spans="1:20" ht="15" customHeight="1" thickBot="1" x14ac:dyDescent="0.3">
      <c r="A297" s="7"/>
      <c r="B297" s="8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8"/>
      <c r="R297" s="20"/>
      <c r="S297" s="20"/>
      <c r="T297" s="23"/>
    </row>
    <row r="298" spans="1:20" ht="15" customHeight="1" thickTop="1" x14ac:dyDescent="0.25">
      <c r="A298" s="10"/>
      <c r="B298" s="11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</row>
    <row r="299" spans="1:20" ht="15" customHeight="1" x14ac:dyDescent="0.25">
      <c r="A299" s="7"/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5" customHeight="1" x14ac:dyDescent="0.25">
      <c r="A300" s="10"/>
      <c r="B300" s="11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</row>
    <row r="301" spans="1:20" ht="15" customHeight="1" x14ac:dyDescent="0.25">
      <c r="A301" s="7"/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5" customHeight="1" x14ac:dyDescent="0.25">
      <c r="A302" s="10"/>
      <c r="B302" s="11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</row>
    <row r="303" spans="1:20" ht="15" customHeight="1" x14ac:dyDescent="0.25">
      <c r="A303" s="7"/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5" customHeight="1" x14ac:dyDescent="0.25">
      <c r="A304" s="10"/>
      <c r="B304" s="11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3"/>
    </row>
    <row r="305" spans="1:20" ht="15" customHeight="1" x14ac:dyDescent="0.25">
      <c r="A305" s="10"/>
      <c r="B305" s="11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3"/>
    </row>
    <row r="306" spans="1:20" ht="15" customHeight="1" x14ac:dyDescent="0.25">
      <c r="A306" s="10"/>
      <c r="B306" s="11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3"/>
    </row>
    <row r="307" spans="1:20" ht="15" customHeight="1" x14ac:dyDescent="0.25">
      <c r="A307" s="10"/>
      <c r="B307" s="11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3"/>
    </row>
    <row r="308" spans="1:20" ht="15" customHeight="1" x14ac:dyDescent="0.25">
      <c r="A308" s="10"/>
      <c r="B308" s="11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3"/>
    </row>
    <row r="309" spans="1:20" ht="15" customHeight="1" x14ac:dyDescent="0.25">
      <c r="A309" s="10"/>
      <c r="B309" s="11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3"/>
    </row>
    <row r="310" spans="1:20" ht="15" customHeight="1" x14ac:dyDescent="0.25">
      <c r="A310" s="10"/>
      <c r="B310" s="11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3"/>
    </row>
    <row r="311" spans="1:20" ht="15" customHeight="1" x14ac:dyDescent="0.25">
      <c r="A311" s="10"/>
      <c r="B311" s="11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3"/>
    </row>
    <row r="312" spans="1:20" ht="15" customHeight="1" x14ac:dyDescent="0.25">
      <c r="A312" s="10"/>
      <c r="B312" s="11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2"/>
      <c r="R312" s="15"/>
      <c r="S312" s="15"/>
      <c r="T312" s="16"/>
    </row>
    <row r="313" spans="1:20" ht="15" customHeight="1" x14ac:dyDescent="0.25">
      <c r="A313" s="7"/>
      <c r="B313" s="8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28"/>
      <c r="R313" s="14"/>
      <c r="S313" s="14"/>
      <c r="T313" s="18"/>
    </row>
    <row r="314" spans="1:20" ht="15" customHeight="1" x14ac:dyDescent="0.25">
      <c r="A314" s="10"/>
      <c r="B314" s="11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2"/>
      <c r="R314" s="10"/>
      <c r="S314" s="10"/>
      <c r="T314" s="10"/>
    </row>
    <row r="315" spans="1:20" ht="15" customHeight="1" x14ac:dyDescent="0.25">
      <c r="A315" s="7"/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12"/>
      <c r="R315" s="9"/>
      <c r="S315" s="9"/>
      <c r="T315" s="9"/>
    </row>
    <row r="316" spans="1:20" ht="15" customHeight="1" x14ac:dyDescent="0.25">
      <c r="A316" s="10"/>
      <c r="B316" s="11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3"/>
    </row>
    <row r="317" spans="1:20" ht="15" customHeight="1" x14ac:dyDescent="0.25">
      <c r="A317" s="10"/>
      <c r="B317" s="11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3"/>
    </row>
    <row r="318" spans="1:20" ht="15" customHeight="1" x14ac:dyDescent="0.25">
      <c r="A318" s="10"/>
      <c r="B318" s="11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3"/>
    </row>
    <row r="319" spans="1:20" ht="15" customHeight="1" x14ac:dyDescent="0.25">
      <c r="A319" s="10"/>
      <c r="B319" s="11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3"/>
    </row>
    <row r="320" spans="1:20" ht="15" customHeight="1" x14ac:dyDescent="0.25">
      <c r="A320" s="10"/>
      <c r="B320" s="11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3"/>
    </row>
    <row r="321" spans="1:20" ht="15" customHeight="1" x14ac:dyDescent="0.25">
      <c r="A321" s="10"/>
      <c r="B321" s="11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3"/>
    </row>
    <row r="322" spans="1:20" ht="15" customHeight="1" x14ac:dyDescent="0.25">
      <c r="A322" s="10"/>
      <c r="B322" s="11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2"/>
      <c r="R322" s="15"/>
      <c r="S322" s="15"/>
      <c r="T322" s="16"/>
    </row>
    <row r="323" spans="1:20" ht="15" customHeight="1" x14ac:dyDescent="0.25">
      <c r="A323" s="7"/>
      <c r="B323" s="8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28"/>
      <c r="R323" s="14"/>
      <c r="S323" s="14"/>
      <c r="T323" s="18"/>
    </row>
    <row r="324" spans="1:20" ht="15" customHeight="1" x14ac:dyDescent="0.25">
      <c r="A324" s="10"/>
      <c r="B324" s="11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2"/>
      <c r="R324" s="10"/>
      <c r="S324" s="10"/>
      <c r="T324" s="10"/>
    </row>
    <row r="325" spans="1:20" ht="15" customHeight="1" x14ac:dyDescent="0.25">
      <c r="A325" s="7"/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12"/>
      <c r="R325" s="9"/>
      <c r="S325" s="9"/>
      <c r="T325" s="9"/>
    </row>
    <row r="326" spans="1:20" ht="15" customHeight="1" x14ac:dyDescent="0.25">
      <c r="A326" s="10"/>
      <c r="B326" s="11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3"/>
    </row>
    <row r="327" spans="1:20" ht="15" customHeight="1" x14ac:dyDescent="0.25">
      <c r="A327" s="10"/>
      <c r="B327" s="11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3"/>
    </row>
    <row r="328" spans="1:20" ht="15" customHeight="1" x14ac:dyDescent="0.25">
      <c r="A328" s="10"/>
      <c r="B328" s="11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2"/>
      <c r="R328" s="15"/>
      <c r="S328" s="15"/>
      <c r="T328" s="16"/>
    </row>
    <row r="329" spans="1:20" ht="15" customHeight="1" x14ac:dyDescent="0.25">
      <c r="A329" s="7"/>
      <c r="B329" s="8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28"/>
      <c r="R329" s="14"/>
      <c r="S329" s="14"/>
      <c r="T329" s="18"/>
    </row>
    <row r="330" spans="1:20" ht="15" customHeight="1" x14ac:dyDescent="0.25">
      <c r="A330" s="10"/>
      <c r="B330" s="11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2"/>
      <c r="R330" s="10"/>
      <c r="S330" s="10"/>
      <c r="T330" s="10"/>
    </row>
    <row r="331" spans="1:20" ht="15" customHeight="1" x14ac:dyDescent="0.25">
      <c r="A331" s="7"/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12"/>
      <c r="R331" s="9"/>
      <c r="S331" s="9"/>
      <c r="T331" s="9"/>
    </row>
    <row r="332" spans="1:20" ht="15" customHeight="1" x14ac:dyDescent="0.25">
      <c r="A332" s="10"/>
      <c r="B332" s="11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2"/>
      <c r="R332" s="15"/>
      <c r="S332" s="15"/>
      <c r="T332" s="16"/>
    </row>
    <row r="333" spans="1:20" ht="15" customHeight="1" x14ac:dyDescent="0.25">
      <c r="A333" s="7"/>
      <c r="B333" s="8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28"/>
      <c r="R333" s="17"/>
      <c r="S333" s="17"/>
      <c r="T333" s="19"/>
    </row>
    <row r="334" spans="1:20" ht="15" customHeight="1" x14ac:dyDescent="0.25">
      <c r="A334" s="7"/>
      <c r="B334" s="8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28"/>
      <c r="R334" s="14"/>
      <c r="S334" s="14"/>
      <c r="T334" s="18"/>
    </row>
    <row r="335" spans="1:20" ht="15" customHeight="1" x14ac:dyDescent="0.25">
      <c r="A335" s="10"/>
      <c r="B335" s="11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2"/>
      <c r="R335" s="10"/>
      <c r="S335" s="10"/>
      <c r="T335" s="10"/>
    </row>
    <row r="336" spans="1:20" ht="15" customHeight="1" x14ac:dyDescent="0.25">
      <c r="A336" s="7"/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12"/>
      <c r="R336" s="9"/>
      <c r="S336" s="9"/>
      <c r="T336" s="9"/>
    </row>
    <row r="337" spans="1:20" ht="15" customHeight="1" x14ac:dyDescent="0.25">
      <c r="A337" s="10"/>
      <c r="B337" s="11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3"/>
    </row>
    <row r="338" spans="1:20" ht="15" customHeight="1" x14ac:dyDescent="0.25">
      <c r="A338" s="10"/>
      <c r="B338" s="11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3"/>
    </row>
    <row r="339" spans="1:20" ht="15" customHeight="1" x14ac:dyDescent="0.25">
      <c r="A339" s="10"/>
      <c r="B339" s="11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3"/>
    </row>
    <row r="340" spans="1:20" ht="15" customHeight="1" x14ac:dyDescent="0.25">
      <c r="A340" s="10"/>
      <c r="B340" s="11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3"/>
    </row>
    <row r="341" spans="1:20" ht="15" customHeight="1" x14ac:dyDescent="0.25">
      <c r="A341" s="10"/>
      <c r="B341" s="11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2"/>
      <c r="R341" s="15"/>
      <c r="S341" s="15"/>
      <c r="T341" s="16"/>
    </row>
    <row r="342" spans="1:20" ht="15" customHeight="1" x14ac:dyDescent="0.25">
      <c r="A342" s="7"/>
      <c r="B342" s="8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8"/>
      <c r="R342" s="21"/>
      <c r="S342" s="21"/>
      <c r="T342" s="24"/>
    </row>
    <row r="343" spans="1:20" ht="15" customHeight="1" thickBot="1" x14ac:dyDescent="0.3">
      <c r="A343" s="7"/>
      <c r="B343" s="8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8"/>
      <c r="R343" s="20"/>
      <c r="S343" s="20"/>
      <c r="T343" s="23"/>
    </row>
    <row r="344" spans="1:20" ht="15" customHeight="1" thickTop="1" thickBot="1" x14ac:dyDescent="0.3">
      <c r="A344" s="10"/>
      <c r="B344" s="11"/>
      <c r="C344" s="20"/>
      <c r="D344" s="20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12"/>
      <c r="R344" s="26"/>
      <c r="S344" s="26"/>
      <c r="T344" s="26"/>
    </row>
    <row r="345" spans="1:20" ht="15" customHeight="1" thickTop="1" x14ac:dyDescent="0.25">
      <c r="A345" s="10"/>
      <c r="B345" s="11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9"/>
      <c r="R345" s="25"/>
      <c r="S345" s="25"/>
      <c r="T345" s="25"/>
    </row>
    <row r="346" spans="1:20" x14ac:dyDescent="0.25">
      <c r="C346" s="25"/>
      <c r="D346" s="25"/>
    </row>
  </sheetData>
  <mergeCells count="4">
    <mergeCell ref="A1:T1"/>
    <mergeCell ref="A2:T2"/>
    <mergeCell ref="A3:T3"/>
    <mergeCell ref="A4:T4"/>
  </mergeCells>
  <pageMargins left="0.7" right="0.7" top="0.7" bottom="0.7" header="0.5" footer="0.5"/>
  <pageSetup paperSize="5" scale="58" fitToHeight="990" orientation="landscape" useFirstPageNumber="1" r:id="rId1"/>
  <headerFooter alignWithMargins="0">
    <oddHeader>&amp;R&amp;B&amp;D &amp;T</oddHeader>
    <oddFooter>&amp;C&amp;B Page &amp;P of &amp;N</oddFooter>
  </headerFooter>
  <rowBreaks count="1" manualBreakCount="1">
    <brk id="43" max="16383" man="1"/>
  </rowBreaks>
  <ignoredErrors>
    <ignoredError sqref="E1:T13 T16 T22:T23 E25:T26 T34:T35 T39 T43:T44 T46 E49:T50 T51 E56:T58 A1:B2 A14:B56 A4:B13 B3 A58:B58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7" ma:contentTypeDescription="Create a new document." ma:contentTypeScope="" ma:versionID="0df820545bc919cf80786c138d78edf3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aba9f1a34bc6842c6e1e1d40c149ef87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DE80FB-AAE1-4F35-BB92-C3F282B5DBBC}"/>
</file>

<file path=customXml/itemProps2.xml><?xml version="1.0" encoding="utf-8"?>
<ds:datastoreItem xmlns:ds="http://schemas.openxmlformats.org/officeDocument/2006/customXml" ds:itemID="{A650C499-C972-4017-A352-4357282F7E64}"/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Report1</vt:lpstr>
      <vt:lpstr>Report1!Print_Titles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Property Manager</dc:creator>
  <cp:keywords/>
  <dc:description/>
  <cp:lastModifiedBy>Monica Gatlin</cp:lastModifiedBy>
  <dcterms:created xsi:type="dcterms:W3CDTF">2023-10-25T21:11:57Z</dcterms:created>
  <dcterms:modified xsi:type="dcterms:W3CDTF">2023-10-26T14:24:23Z</dcterms:modified>
  <cp:category/>
  <cp:contentStatus/>
</cp:coreProperties>
</file>