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51840" windowHeight="21390" tabRatio="600" firstSheet="2" activeTab="0" autoFilterDateGrouping="1"/>
  </bookViews>
  <sheets>
    <sheet name="Income Statement (B&amp;R)" sheetId="1" state="visible" r:id="rId1"/>
  </sheets>
  <definedNames/>
  <calcPr calcId="191029" calcMode="autoNoTable" fullCalcOnLoad="1" iterate="1"/>
</workbook>
</file>

<file path=xl/styles.xml><?xml version="1.0" encoding="utf-8"?>
<styleSheet xmlns="http://schemas.openxmlformats.org/spreadsheetml/2006/main">
  <numFmts count="9">
    <numFmt numFmtId="164" formatCode="&quot;$&quot;#,##0"/>
    <numFmt numFmtId="165" formatCode="&quot;$&quot;#,##0.00"/>
    <numFmt numFmtId="166" formatCode="&quot;$&quot;#,##0.00_);[Red]\(&quot;$&quot;#,##0.00\)"/>
    <numFmt numFmtId="167" formatCode="&quot;$&quot;#,##0_);\(&quot;$&quot;#,##0\)"/>
    <numFmt numFmtId="168" formatCode="0\ &quot;Months&quot;"/>
    <numFmt numFmtId="169" formatCode="&quot;$&quot;#,##0.00_);\(&quot;$&quot;#,##0.00\)"/>
    <numFmt numFmtId="170" formatCode="mmm&quot;-&quot;yyyy"/>
    <numFmt numFmtId="171" formatCode="_(#,##0_);_(\(#,##0\);_(&quot;-&quot;_);_(@_)"/>
    <numFmt numFmtId="172" formatCode="0\ &quot;Units&quot;"/>
  </numFmts>
  <fonts count="2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i val="1"/>
      <color rgb="FF0000FF"/>
      <sz val="18"/>
      <u val="single"/>
      <scheme val="minor"/>
    </font>
    <font>
      <name val="Calibri"/>
      <family val="2"/>
      <color rgb="FF0000FF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rgb="FF0000FF"/>
      <sz val="18"/>
      <u val="single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i val="1"/>
      <sz val="11"/>
      <scheme val="minor"/>
    </font>
    <font>
      <name val="Calibri"/>
      <family val="2"/>
      <b val="1"/>
      <i val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i val="1"/>
      <color theme="0"/>
      <sz val="11"/>
      <scheme val="minor"/>
    </font>
    <font>
      <name val="Calibri"/>
      <family val="2"/>
      <i val="1"/>
      <color rgb="FF0000FF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4" fillId="0" borderId="0"/>
    <xf numFmtId="9" fontId="4" fillId="0" borderId="0"/>
  </cellStyleXfs>
  <cellXfs count="189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center" vertical="center"/>
    </xf>
    <xf numFmtId="164" fontId="0" fillId="0" borderId="0" pivotButton="0" quotePrefix="0" xfId="0"/>
    <xf numFmtId="164" fontId="1" fillId="0" borderId="0" applyAlignment="1" pivotButton="0" quotePrefix="0" xfId="0">
      <alignment horizontal="center" vertical="center"/>
    </xf>
    <xf numFmtId="164" fontId="1" fillId="0" borderId="0" pivotButton="0" quotePrefix="0" xfId="0"/>
    <xf numFmtId="164" fontId="0" fillId="0" borderId="0" applyAlignment="1" pivotButton="0" quotePrefix="0" xfId="0">
      <alignment horizontal="right" vertical="center"/>
    </xf>
    <xf numFmtId="164" fontId="0" fillId="0" borderId="1" applyAlignment="1" pivotButton="0" quotePrefix="0" xfId="0">
      <alignment horizontal="center" vertical="center"/>
    </xf>
    <xf numFmtId="164" fontId="0" fillId="0" borderId="1" pivotButton="0" quotePrefix="0" xfId="0"/>
    <xf numFmtId="0" fontId="2" fillId="0" borderId="0" applyAlignment="1" pivotButton="0" quotePrefix="0" xfId="0">
      <alignment horizontal="left" vertical="center"/>
    </xf>
    <xf numFmtId="0" fontId="0" fillId="2" borderId="0" applyAlignment="1" pivotButton="0" quotePrefix="0" xfId="0">
      <alignment horizontal="left" vertical="center"/>
    </xf>
    <xf numFmtId="164" fontId="1" fillId="2" borderId="0" applyAlignment="1" pivotButton="0" quotePrefix="0" xfId="0">
      <alignment horizontal="center" vertical="center"/>
    </xf>
    <xf numFmtId="164" fontId="0" fillId="2" borderId="0" pivotButton="0" quotePrefix="0" xfId="0"/>
    <xf numFmtId="0" fontId="0" fillId="2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/>
    </xf>
    <xf numFmtId="165" fontId="10" fillId="0" borderId="2" applyAlignment="1" pivotButton="0" quotePrefix="0" xfId="0">
      <alignment horizontal="center"/>
    </xf>
    <xf numFmtId="0" fontId="10" fillId="0" borderId="2" applyAlignment="1" pivotButton="0" quotePrefix="0" xfId="0">
      <alignment horizontal="center"/>
    </xf>
    <xf numFmtId="0" fontId="1" fillId="2" borderId="2" applyAlignment="1" pivotButton="0" quotePrefix="0" xfId="0">
      <alignment horizontal="center"/>
    </xf>
    <xf numFmtId="165" fontId="10" fillId="2" borderId="2" applyAlignment="1" pivotButton="0" quotePrefix="0" xfId="0">
      <alignment horizontal="center"/>
    </xf>
    <xf numFmtId="166" fontId="13" fillId="2" borderId="2" applyAlignment="1" pivotButton="0" quotePrefix="0" xfId="0">
      <alignment horizontal="center"/>
    </xf>
    <xf numFmtId="165" fontId="12" fillId="2" borderId="2" applyAlignment="1" pivotButton="0" quotePrefix="0" xfId="0">
      <alignment horizontal="center"/>
    </xf>
    <xf numFmtId="14" fontId="10" fillId="2" borderId="2" applyAlignment="1" pivotButton="0" quotePrefix="0" xfId="0">
      <alignment horizontal="center"/>
    </xf>
    <xf numFmtId="0" fontId="12" fillId="2" borderId="2" applyAlignment="1" pivotButton="0" quotePrefix="0" xfId="0">
      <alignment horizontal="center"/>
    </xf>
    <xf numFmtId="0" fontId="10" fillId="2" borderId="2" applyAlignment="1" pivotButton="0" quotePrefix="0" xfId="0">
      <alignment horizontal="center"/>
    </xf>
    <xf numFmtId="166" fontId="10" fillId="2" borderId="2" applyAlignment="1" pivotButton="0" quotePrefix="0" xfId="0">
      <alignment horizontal="center"/>
    </xf>
    <xf numFmtId="166" fontId="12" fillId="2" borderId="2" applyAlignment="1" pivotButton="0" quotePrefix="0" xfId="0">
      <alignment horizontal="center"/>
    </xf>
    <xf numFmtId="165" fontId="14" fillId="2" borderId="2" applyAlignment="1" pivotButton="0" quotePrefix="0" xfId="0">
      <alignment horizontal="center"/>
    </xf>
    <xf numFmtId="165" fontId="15" fillId="2" borderId="2" applyAlignment="1" pivotButton="0" quotePrefix="0" xfId="0">
      <alignment horizontal="center"/>
    </xf>
    <xf numFmtId="165" fontId="12" fillId="2" borderId="0" applyAlignment="1" pivotButton="0" quotePrefix="0" xfId="0">
      <alignment horizontal="center"/>
    </xf>
    <xf numFmtId="166" fontId="6" fillId="2" borderId="2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165" fontId="10" fillId="2" borderId="3" applyAlignment="1" pivotButton="0" quotePrefix="0" xfId="0">
      <alignment horizontal="center"/>
    </xf>
    <xf numFmtId="166" fontId="13" fillId="2" borderId="3" applyAlignment="1" pivotButton="0" quotePrefix="0" xfId="0">
      <alignment horizontal="center"/>
    </xf>
    <xf numFmtId="14" fontId="10" fillId="2" borderId="3" applyAlignment="1" pivotButton="0" quotePrefix="0" xfId="0">
      <alignment horizontal="center"/>
    </xf>
    <xf numFmtId="0" fontId="16" fillId="2" borderId="2" applyAlignment="1" pivotButton="0" quotePrefix="0" xfId="0">
      <alignment horizontal="center"/>
    </xf>
    <xf numFmtId="0" fontId="17" fillId="2" borderId="2" applyAlignment="1" pivotButton="0" quotePrefix="0" xfId="0">
      <alignment horizontal="center"/>
    </xf>
    <xf numFmtId="166" fontId="17" fillId="2" borderId="2" applyAlignment="1" pivotButton="0" quotePrefix="0" xfId="0">
      <alignment horizontal="center"/>
    </xf>
    <xf numFmtId="165" fontId="17" fillId="2" borderId="2" applyAlignment="1" pivotButton="0" quotePrefix="0" xfId="0">
      <alignment horizontal="center"/>
    </xf>
    <xf numFmtId="166" fontId="18" fillId="2" borderId="2" applyAlignment="1" pivotButton="0" quotePrefix="0" xfId="0">
      <alignment horizontal="center"/>
    </xf>
    <xf numFmtId="14" fontId="14" fillId="2" borderId="2" applyAlignment="1" pivotButton="0" quotePrefix="0" xfId="0">
      <alignment horizontal="center"/>
    </xf>
    <xf numFmtId="14" fontId="17" fillId="2" borderId="2" applyAlignment="1" pivotButton="0" quotePrefix="0" xfId="0">
      <alignment horizontal="center"/>
    </xf>
    <xf numFmtId="166" fontId="1" fillId="0" borderId="2" applyAlignment="1" pivotButton="0" quotePrefix="0" xfId="0">
      <alignment horizontal="center"/>
    </xf>
    <xf numFmtId="166" fontId="1" fillId="2" borderId="2" applyAlignment="1" pivotButton="0" quotePrefix="0" xfId="0">
      <alignment horizontal="center"/>
    </xf>
    <xf numFmtId="165" fontId="15" fillId="0" borderId="2" applyAlignment="1" pivotButton="0" quotePrefix="0" xfId="0">
      <alignment horizontal="center"/>
    </xf>
    <xf numFmtId="165" fontId="10" fillId="0" borderId="0" applyAlignment="1" pivotButton="0" quotePrefix="0" xfId="0">
      <alignment horizontal="center"/>
    </xf>
    <xf numFmtId="166" fontId="1" fillId="0" borderId="0" applyAlignment="1" pivotButton="0" quotePrefix="0" xfId="0">
      <alignment horizontal="center"/>
    </xf>
    <xf numFmtId="166" fontId="1" fillId="2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4" fontId="10" fillId="0" borderId="0" applyAlignment="1" pivotButton="0" quotePrefix="0" xfId="0">
      <alignment horizontal="center"/>
    </xf>
    <xf numFmtId="0" fontId="19" fillId="0" borderId="8" applyAlignment="1" pivotButton="0" quotePrefix="0" xfId="0">
      <alignment horizontal="center"/>
    </xf>
    <xf numFmtId="0" fontId="1" fillId="0" borderId="9" applyAlignment="1" pivotButton="0" quotePrefix="0" xfId="0">
      <alignment horizontal="center"/>
    </xf>
    <xf numFmtId="166" fontId="19" fillId="0" borderId="0" applyAlignment="1" pivotButton="0" quotePrefix="0" xfId="0">
      <alignment horizontal="center"/>
    </xf>
    <xf numFmtId="165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center"/>
    </xf>
    <xf numFmtId="166" fontId="1" fillId="0" borderId="5" applyAlignment="1" pivotButton="0" quotePrefix="0" xfId="0">
      <alignment horizontal="center"/>
    </xf>
    <xf numFmtId="0" fontId="1" fillId="0" borderId="11" applyAlignment="1" pivotButton="0" quotePrefix="0" xfId="0">
      <alignment horizontal="center"/>
    </xf>
    <xf numFmtId="166" fontId="1" fillId="0" borderId="7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165" fontId="1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0" fillId="0" borderId="0" pivotButton="0" quotePrefix="0" xfId="0"/>
    <xf numFmtId="0" fontId="11" fillId="0" borderId="0" pivotButton="0" quotePrefix="0" xfId="0"/>
    <xf numFmtId="0" fontId="11" fillId="0" borderId="0" applyAlignment="1" pivotButton="0" quotePrefix="0" xfId="0">
      <alignment horizontal="center"/>
    </xf>
    <xf numFmtId="0" fontId="0" fillId="0" borderId="0" pivotButton="0" quotePrefix="0" xfId="0"/>
    <xf numFmtId="165" fontId="10" fillId="0" borderId="0" applyAlignment="1" pivotButton="0" quotePrefix="0" xfId="0">
      <alignment horizontal="center"/>
    </xf>
    <xf numFmtId="166" fontId="1" fillId="0" borderId="0" applyAlignment="1" pivotButton="0" quotePrefix="0" xfId="0">
      <alignment horizontal="center"/>
    </xf>
    <xf numFmtId="14" fontId="10" fillId="0" borderId="0" applyAlignment="1" pivotButton="0" quotePrefix="0" xfId="0">
      <alignment horizontal="center"/>
    </xf>
    <xf numFmtId="0" fontId="0" fillId="2" borderId="2" applyAlignment="1" pivotButton="0" quotePrefix="0" xfId="0">
      <alignment horizontal="center"/>
    </xf>
    <xf numFmtId="166" fontId="0" fillId="2" borderId="2" applyAlignment="1" pivotButton="0" quotePrefix="0" xfId="0">
      <alignment horizontal="center"/>
    </xf>
    <xf numFmtId="165" fontId="0" fillId="2" borderId="2" applyAlignment="1" pivotButton="0" quotePrefix="0" xfId="0">
      <alignment horizontal="center"/>
    </xf>
    <xf numFmtId="14" fontId="0" fillId="2" borderId="2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166" fontId="0" fillId="2" borderId="3" applyAlignment="1" pivotButton="0" quotePrefix="0" xfId="0">
      <alignment horizontal="center"/>
    </xf>
    <xf numFmtId="165" fontId="0" fillId="2" borderId="3" applyAlignment="1" pivotButton="0" quotePrefix="0" xfId="0">
      <alignment horizontal="center"/>
    </xf>
    <xf numFmtId="14" fontId="0" fillId="2" borderId="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6" fontId="0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166" fontId="0" fillId="0" borderId="2" applyAlignment="1" pivotButton="0" quotePrefix="0" xfId="0">
      <alignment horizontal="center"/>
    </xf>
    <xf numFmtId="165" fontId="0" fillId="0" borderId="2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0" fontId="0" fillId="0" borderId="0" pivotButton="0" quotePrefix="0" xfId="0"/>
    <xf numFmtId="0" fontId="0" fillId="0" borderId="4" pivotButton="0" quotePrefix="0" xfId="0"/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6" fontId="0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  <xf numFmtId="0" fontId="0" fillId="0" borderId="6" pivotButton="0" quotePrefix="0" xfId="0"/>
    <xf numFmtId="0" fontId="0" fillId="0" borderId="7" applyAlignment="1" pivotButton="0" quotePrefix="0" xfId="0">
      <alignment horizontal="center"/>
    </xf>
    <xf numFmtId="166" fontId="1" fillId="2" borderId="3" applyAlignment="1" pivotButton="0" quotePrefix="0" xfId="0">
      <alignment horizontal="center"/>
    </xf>
    <xf numFmtId="166" fontId="16" fillId="2" borderId="2" applyAlignment="1" pivotButton="0" quotePrefix="0" xfId="0">
      <alignment horizontal="center"/>
    </xf>
    <xf numFmtId="0" fontId="5" fillId="3" borderId="12" applyAlignment="1" pivotButton="0" quotePrefix="0" xfId="0">
      <alignment horizontal="center"/>
    </xf>
    <xf numFmtId="0" fontId="5" fillId="3" borderId="13" applyAlignment="1" pivotButton="0" quotePrefix="0" xfId="0">
      <alignment horizontal="center"/>
    </xf>
    <xf numFmtId="165" fontId="5" fillId="3" borderId="13" applyAlignment="1" pivotButton="0" quotePrefix="0" xfId="0">
      <alignment horizontal="center"/>
    </xf>
    <xf numFmtId="0" fontId="5" fillId="3" borderId="14" applyAlignment="1" pivotButton="0" quotePrefix="0" xfId="0">
      <alignment horizontal="center"/>
    </xf>
    <xf numFmtId="0" fontId="1" fillId="0" borderId="0" applyAlignment="1" pivotButton="0" quotePrefix="0" xfId="0">
      <alignment horizontal="centerContinuous" vertical="center"/>
    </xf>
    <xf numFmtId="164" fontId="1" fillId="0" borderId="0" applyAlignment="1" pivotButton="0" quotePrefix="0" xfId="0">
      <alignment horizontal="centerContinuous" vertical="center"/>
    </xf>
    <xf numFmtId="167" fontId="10" fillId="2" borderId="2" applyAlignment="1" pivotButton="0" quotePrefix="0" xfId="0">
      <alignment horizontal="center"/>
    </xf>
    <xf numFmtId="165" fontId="10" fillId="0" borderId="0" applyAlignment="1" pivotButton="0" quotePrefix="0" xfId="0">
      <alignment horizontal="centerContinuous"/>
    </xf>
    <xf numFmtId="0" fontId="10" fillId="0" borderId="0" applyAlignment="1" pivotButton="0" quotePrefix="0" xfId="0">
      <alignment horizontal="centerContinuous"/>
    </xf>
    <xf numFmtId="0" fontId="10" fillId="0" borderId="0" pivotButton="0" quotePrefix="0" xfId="0"/>
    <xf numFmtId="168" fontId="0" fillId="2" borderId="2" applyAlignment="1" pivotButton="0" quotePrefix="0" xfId="0">
      <alignment horizontal="center"/>
    </xf>
    <xf numFmtId="169" fontId="12" fillId="2" borderId="2" applyAlignment="1" pivotButton="0" quotePrefix="0" xfId="0">
      <alignment horizontal="center"/>
    </xf>
    <xf numFmtId="169" fontId="10" fillId="2" borderId="0" applyAlignment="1" pivotButton="0" quotePrefix="0" xfId="0">
      <alignment horizontal="center"/>
    </xf>
    <xf numFmtId="164" fontId="0" fillId="0" borderId="0" applyAlignment="1" pivotButton="0" quotePrefix="0" xfId="0">
      <alignment horizontal="centerContinuous" vertical="center"/>
    </xf>
    <xf numFmtId="164" fontId="0" fillId="0" borderId="0" applyAlignment="1" pivotButton="0" quotePrefix="0" xfId="0">
      <alignment horizontal="centerContinuous"/>
    </xf>
    <xf numFmtId="0" fontId="0" fillId="2" borderId="0" pivotButton="0" quotePrefix="0" xfId="0"/>
    <xf numFmtId="0" fontId="0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center" vertical="center"/>
    </xf>
    <xf numFmtId="164" fontId="0" fillId="0" borderId="0" pivotButton="0" quotePrefix="0" xfId="0"/>
    <xf numFmtId="0" fontId="0" fillId="0" borderId="0" applyAlignment="1" pivotButton="0" quotePrefix="0" xfId="0">
      <alignment horizontal="left" vertical="center" indent="1"/>
    </xf>
    <xf numFmtId="0" fontId="0" fillId="0" borderId="1" applyAlignment="1" pivotButton="0" quotePrefix="0" xfId="0">
      <alignment horizontal="left" vertical="center" indent="1"/>
    </xf>
    <xf numFmtId="0" fontId="7" fillId="3" borderId="13" applyAlignment="1" pivotButton="0" quotePrefix="0" xfId="0">
      <alignment horizontal="left" vertical="center"/>
    </xf>
    <xf numFmtId="164" fontId="5" fillId="3" borderId="13" applyAlignment="1" pivotButton="0" quotePrefix="0" xfId="0">
      <alignment horizontal="center" vertical="center"/>
    </xf>
    <xf numFmtId="164" fontId="7" fillId="3" borderId="13" applyAlignment="1" pivotButton="0" quotePrefix="0" xfId="0">
      <alignment horizontal="center"/>
    </xf>
    <xf numFmtId="164" fontId="5" fillId="3" borderId="14" applyAlignment="1" pivotButton="0" quotePrefix="0" xfId="0">
      <alignment horizontal="center" vertical="center"/>
    </xf>
    <xf numFmtId="0" fontId="5" fillId="3" borderId="12" applyAlignment="1" pivotButton="0" quotePrefix="0" xfId="0">
      <alignment horizontal="left" vertical="center"/>
    </xf>
    <xf numFmtId="170" fontId="5" fillId="3" borderId="13" applyAlignment="1" pivotButton="0" quotePrefix="0" xfId="0">
      <alignment horizontal="center" vertical="center"/>
    </xf>
    <xf numFmtId="171" fontId="0" fillId="0" borderId="0" applyAlignment="1" pivotButton="0" quotePrefix="0" xfId="0">
      <alignment horizontal="right" vertical="center"/>
    </xf>
    <xf numFmtId="171" fontId="0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right" vertical="center"/>
    </xf>
    <xf numFmtId="167" fontId="0" fillId="0" borderId="0" applyAlignment="1" pivotButton="0" quotePrefix="0" xfId="0">
      <alignment horizontal="right"/>
    </xf>
    <xf numFmtId="167" fontId="1" fillId="0" borderId="0" applyAlignment="1" pivotButton="0" quotePrefix="0" xfId="0">
      <alignment horizontal="right" vertical="center"/>
    </xf>
    <xf numFmtId="167" fontId="1" fillId="0" borderId="15" applyAlignment="1" pivotButton="0" quotePrefix="0" xfId="0">
      <alignment horizontal="right" vertical="center"/>
    </xf>
    <xf numFmtId="167" fontId="0" fillId="0" borderId="15" applyAlignment="1" pivotButton="0" quotePrefix="0" xfId="0">
      <alignment horizontal="right"/>
    </xf>
    <xf numFmtId="167" fontId="1" fillId="0" borderId="15" applyAlignment="1" pivotButton="0" quotePrefix="0" xfId="0">
      <alignment horizontal="right"/>
    </xf>
    <xf numFmtId="0" fontId="1" fillId="0" borderId="15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172" fontId="9" fillId="4" borderId="2" applyAlignment="1" pivotButton="0" quotePrefix="0" xfId="0">
      <alignment horizontal="center"/>
    </xf>
    <xf numFmtId="169" fontId="0" fillId="2" borderId="0" applyAlignment="1" pivotButton="0" quotePrefix="0" xfId="0">
      <alignment horizontal="center"/>
    </xf>
    <xf numFmtId="166" fontId="0" fillId="0" borderId="0" applyAlignment="1" pivotButton="0" quotePrefix="0" xfId="0">
      <alignment horizontal="center"/>
    </xf>
    <xf numFmtId="171" fontId="9" fillId="2" borderId="2" applyAlignment="1" pivotButton="0" quotePrefix="0" xfId="0">
      <alignment horizontal="center"/>
    </xf>
    <xf numFmtId="171" fontId="21" fillId="2" borderId="2" applyAlignment="1" pivotButton="0" quotePrefix="0" xfId="0">
      <alignment horizontal="center"/>
    </xf>
    <xf numFmtId="171" fontId="9" fillId="2" borderId="3" applyAlignment="1" pivotButton="0" quotePrefix="0" xfId="0">
      <alignment horizontal="center"/>
    </xf>
    <xf numFmtId="169" fontId="9" fillId="2" borderId="2" applyAlignment="1" pivotButton="0" quotePrefix="0" xfId="0">
      <alignment horizontal="center"/>
    </xf>
    <xf numFmtId="169" fontId="9" fillId="2" borderId="3" applyAlignment="1" pivotButton="0" quotePrefix="0" xfId="0">
      <alignment horizontal="center"/>
    </xf>
    <xf numFmtId="169" fontId="9" fillId="2" borderId="0" applyAlignment="1" pivotButton="0" quotePrefix="0" xfId="0">
      <alignment horizontal="center"/>
    </xf>
    <xf numFmtId="14" fontId="9" fillId="2" borderId="2" applyAlignment="1" pivotButton="0" quotePrefix="0" xfId="0">
      <alignment horizontal="center"/>
    </xf>
    <xf numFmtId="14" fontId="21" fillId="2" borderId="2" applyAlignment="1" pivotButton="0" quotePrefix="0" xfId="0">
      <alignment horizontal="center"/>
    </xf>
    <xf numFmtId="14" fontId="9" fillId="2" borderId="3" applyAlignment="1" pivotButton="0" quotePrefix="0" xfId="0">
      <alignment horizont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10" fontId="16" fillId="0" borderId="0" applyAlignment="1" pivotButton="0" quotePrefix="0" xfId="1">
      <alignment horizontal="right"/>
    </xf>
    <xf numFmtId="10" fontId="17" fillId="0" borderId="0" applyAlignment="1" pivotButton="0" quotePrefix="0" xfId="1">
      <alignment horizontal="right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10" fontId="14" fillId="0" borderId="0" applyAlignment="1" pivotButton="0" quotePrefix="0" xfId="1">
      <alignment horizontal="center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19" fillId="0" borderId="0" applyAlignment="1" pivotButton="0" quotePrefix="0" xfId="0">
      <alignment horizontal="center"/>
    </xf>
    <xf numFmtId="172" fontId="9" fillId="4" borderId="2" applyAlignment="1" pivotButton="0" quotePrefix="0" xfId="0">
      <alignment horizontal="center"/>
    </xf>
    <xf numFmtId="170" fontId="5" fillId="3" borderId="13" applyAlignment="1" pivotButton="0" quotePrefix="0" xfId="0">
      <alignment horizontal="center" vertical="center"/>
    </xf>
    <xf numFmtId="167" fontId="0" fillId="0" borderId="0" applyAlignment="1" pivotButton="0" quotePrefix="0" xfId="0">
      <alignment horizontal="right" vertical="center"/>
    </xf>
    <xf numFmtId="167" fontId="0" fillId="0" borderId="0" applyAlignment="1" pivotButton="0" quotePrefix="0" xfId="0">
      <alignment horizontal="right"/>
    </xf>
    <xf numFmtId="167" fontId="1" fillId="0" borderId="0" applyAlignment="1" pivotButton="0" quotePrefix="0" xfId="0">
      <alignment horizontal="right" vertical="center"/>
    </xf>
    <xf numFmtId="171" fontId="0" fillId="0" borderId="0" applyAlignment="1" pivotButton="0" quotePrefix="0" xfId="0">
      <alignment horizontal="right" vertical="center"/>
    </xf>
    <xf numFmtId="171" fontId="0" fillId="0" borderId="0" applyAlignment="1" pivotButton="0" quotePrefix="0" xfId="0">
      <alignment horizontal="right"/>
    </xf>
    <xf numFmtId="167" fontId="1" fillId="0" borderId="15" applyAlignment="1" pivotButton="0" quotePrefix="0" xfId="0">
      <alignment horizontal="right" vertical="center"/>
    </xf>
    <xf numFmtId="167" fontId="0" fillId="0" borderId="15" applyAlignment="1" pivotButton="0" quotePrefix="0" xfId="0">
      <alignment horizontal="right"/>
    </xf>
    <xf numFmtId="167" fontId="1" fillId="0" borderId="15" applyAlignment="1" pivotButton="0" quotePrefix="0" xfId="0">
      <alignment horizontal="right"/>
    </xf>
    <xf numFmtId="171" fontId="9" fillId="2" borderId="2" applyAlignment="1" pivotButton="0" quotePrefix="0" xfId="0">
      <alignment horizontal="center"/>
    </xf>
    <xf numFmtId="169" fontId="0" fillId="2" borderId="0" applyAlignment="1" pivotButton="0" quotePrefix="0" xfId="0">
      <alignment horizontal="center"/>
    </xf>
    <xf numFmtId="169" fontId="9" fillId="2" borderId="2" applyAlignment="1" pivotButton="0" quotePrefix="0" xfId="0">
      <alignment horizontal="center"/>
    </xf>
    <xf numFmtId="169" fontId="12" fillId="2" borderId="2" applyAlignment="1" pivotButton="0" quotePrefix="0" xfId="0">
      <alignment horizontal="center"/>
    </xf>
    <xf numFmtId="168" fontId="0" fillId="2" borderId="2" applyAlignment="1" pivotButton="0" quotePrefix="0" xfId="0">
      <alignment horizontal="center"/>
    </xf>
    <xf numFmtId="169" fontId="10" fillId="2" borderId="0" applyAlignment="1" pivotButton="0" quotePrefix="0" xfId="0">
      <alignment horizontal="center"/>
    </xf>
    <xf numFmtId="169" fontId="9" fillId="2" borderId="0" applyAlignment="1" pivotButton="0" quotePrefix="0" xfId="0">
      <alignment horizontal="center"/>
    </xf>
    <xf numFmtId="171" fontId="9" fillId="2" borderId="3" applyAlignment="1" pivotButton="0" quotePrefix="0" xfId="0">
      <alignment horizontal="center"/>
    </xf>
    <xf numFmtId="169" fontId="9" fillId="2" borderId="3" applyAlignment="1" pivotButton="0" quotePrefix="0" xfId="0">
      <alignment horizontal="center"/>
    </xf>
    <xf numFmtId="171" fontId="21" fillId="2" borderId="2" applyAlignment="1" pivotButton="0" quotePrefix="0" xfId="0">
      <alignment horizontal="center"/>
    </xf>
    <xf numFmtId="166" fontId="0" fillId="0" borderId="0" applyAlignment="1" pivotButton="0" quotePrefix="0" xfId="0">
      <alignment horizontal="center"/>
    </xf>
    <xf numFmtId="166" fontId="1" fillId="0" borderId="0" applyAlignment="1" pivotButton="0" quotePrefix="0" xfId="0">
      <alignment horizontal="center"/>
    </xf>
    <xf numFmtId="167" fontId="10" fillId="2" borderId="2" applyAlignment="1" pivotButton="0" quotePrefix="0" xfId="0">
      <alignment horizontal="center"/>
    </xf>
    <xf numFmtId="166" fontId="19" fillId="0" borderId="0" applyAlignment="1" pivotButton="0" quotePrefix="0" xfId="0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3">
    <tabColor rgb="FF002060"/>
    <outlinePr summaryBelow="1" summaryRight="1"/>
    <pageSetUpPr/>
  </sheetPr>
  <dimension ref="C1:O22"/>
  <sheetViews>
    <sheetView showGridLines="0" zoomScale="80" zoomScaleNormal="8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baseColWidth="8" defaultRowHeight="15"/>
  <cols>
    <col width="0.85546875" customWidth="1" style="163" min="1" max="2"/>
    <col width="18.28515625" customWidth="1" style="121" min="3" max="4"/>
    <col width="1.5703125" customWidth="1" style="121" min="5" max="5"/>
    <col width="18.28515625" customWidth="1" style="122" min="6" max="11"/>
    <col width="0.85546875" customWidth="1" style="123" min="12" max="12"/>
    <col width="18.28515625" customWidth="1" style="123" min="13" max="15"/>
    <col width="9.140625" customWidth="1" style="163" min="16" max="16384"/>
  </cols>
  <sheetData>
    <row r="1">
      <c r="C1" s="109" t="inlineStr">
        <is>
          <t>S&amp;T Apartments</t>
        </is>
      </c>
      <c r="D1" s="109" t="n"/>
      <c r="E1" s="109" t="n"/>
      <c r="F1" s="118" t="n"/>
      <c r="G1" s="118" t="n"/>
      <c r="H1" s="118" t="n"/>
      <c r="I1" s="118" t="n"/>
      <c r="J1" s="118" t="n"/>
      <c r="K1" s="118" t="n"/>
      <c r="L1" s="119" t="n"/>
      <c r="M1" s="119" t="n"/>
      <c r="N1" s="119" t="n"/>
      <c r="O1" s="119" t="n"/>
    </row>
    <row r="2">
      <c r="C2" s="109" t="inlineStr">
        <is>
          <t>2019 Income and Expenses</t>
        </is>
      </c>
      <c r="D2" s="109" t="n"/>
      <c r="E2" s="109" t="n"/>
      <c r="F2" s="118" t="n"/>
      <c r="G2" s="118" t="n"/>
      <c r="H2" s="118" t="n"/>
      <c r="I2" s="118" t="n"/>
      <c r="J2" s="118" t="n"/>
      <c r="K2" s="118" t="n"/>
      <c r="L2" s="119" t="n"/>
      <c r="M2" s="119" t="n"/>
      <c r="N2" s="119" t="n"/>
      <c r="O2" s="119" t="n"/>
    </row>
    <row r="3">
      <c r="C3" s="109" t="n"/>
      <c r="D3" s="109" t="n"/>
      <c r="E3" s="109" t="n"/>
      <c r="F3" s="110" t="n"/>
      <c r="G3" s="110" t="n"/>
      <c r="H3" s="110" t="n"/>
      <c r="I3" s="110" t="n"/>
      <c r="J3" s="118" t="n"/>
      <c r="K3" s="118" t="n"/>
      <c r="L3" s="119" t="n"/>
      <c r="M3" s="119" t="n"/>
      <c r="N3" s="119" t="n"/>
      <c r="O3" s="165" t="n">
        <v>72</v>
      </c>
    </row>
    <row r="4" customFormat="1" s="120">
      <c r="C4" s="130" t="inlineStr">
        <is>
          <t>T12 Operations (YTD 2019)</t>
        </is>
      </c>
      <c r="D4" s="126" t="n"/>
      <c r="E4" s="126" t="n"/>
      <c r="F4" s="166" t="n">
        <v>43496</v>
      </c>
      <c r="G4" s="166">
        <f>+EOMONTH(F4,1)</f>
        <v/>
      </c>
      <c r="H4" s="166">
        <f>+EOMONTH(G4,1)</f>
        <v/>
      </c>
      <c r="I4" s="166">
        <f>+EOMONTH(H4,1)</f>
        <v/>
      </c>
      <c r="J4" s="166">
        <f>+EOMONTH(I4,1)</f>
        <v/>
      </c>
      <c r="K4" s="166">
        <f>+EOMONTH(J4,1)</f>
        <v/>
      </c>
      <c r="L4" s="128" t="n"/>
      <c r="M4" s="127" t="inlineStr">
        <is>
          <t>Total</t>
        </is>
      </c>
      <c r="N4" s="127" t="inlineStr">
        <is>
          <t>Annualized</t>
        </is>
      </c>
      <c r="O4" s="129" t="inlineStr">
        <is>
          <t>Per Unit</t>
        </is>
      </c>
    </row>
    <row r="5">
      <c r="C5" s="158" t="inlineStr">
        <is>
          <t>Gross Rental Income</t>
        </is>
      </c>
      <c r="D5" s="158" t="n"/>
      <c r="E5" s="158" t="n"/>
      <c r="F5" s="167" t="n">
        <v>66211</v>
      </c>
      <c r="G5" s="167" t="n">
        <v>64745</v>
      </c>
      <c r="H5" s="167" t="n">
        <v>66806</v>
      </c>
      <c r="I5" s="167" t="n">
        <v>65921</v>
      </c>
      <c r="J5" s="167" t="n">
        <v>68146</v>
      </c>
      <c r="K5" s="167" t="n">
        <v>65366</v>
      </c>
      <c r="L5" s="168" t="n"/>
      <c r="M5" s="168">
        <f>SUM(F5:K5)</f>
        <v/>
      </c>
      <c r="N5" s="168">
        <f>+M5*(2)</f>
        <v/>
      </c>
      <c r="O5" s="168">
        <f>+N5/O$3</f>
        <v/>
      </c>
    </row>
    <row r="6" ht="5.1" customHeight="1" s="163">
      <c r="C6" s="158" t="n"/>
      <c r="D6" s="158" t="n"/>
      <c r="E6" s="158" t="n"/>
      <c r="F6" s="169" t="n"/>
      <c r="G6" s="169" t="n"/>
      <c r="H6" s="169" t="n"/>
      <c r="I6" s="169" t="n"/>
      <c r="J6" s="169" t="n"/>
      <c r="K6" s="169" t="n"/>
      <c r="L6" s="168" t="n"/>
      <c r="M6" s="168" t="n"/>
      <c r="N6" s="168" t="n"/>
      <c r="O6" s="168" t="n"/>
    </row>
    <row r="7">
      <c r="C7" s="158" t="inlineStr">
        <is>
          <t>Operating Expenses</t>
        </is>
      </c>
      <c r="D7" s="158" t="n"/>
      <c r="E7" s="158" t="n"/>
      <c r="F7" s="169" t="n"/>
      <c r="G7" s="169" t="n"/>
      <c r="H7" s="169" t="n"/>
      <c r="I7" s="169" t="n"/>
      <c r="J7" s="169" t="n"/>
      <c r="K7" s="169" t="n"/>
      <c r="L7" s="168" t="n"/>
      <c r="M7" s="168" t="n"/>
      <c r="N7" s="168" t="n"/>
      <c r="O7" s="168" t="n"/>
    </row>
    <row r="8">
      <c r="C8" s="124" t="inlineStr">
        <is>
          <t>Management</t>
        </is>
      </c>
      <c r="D8" s="158" t="n"/>
      <c r="E8" s="158" t="n"/>
      <c r="F8" s="167" t="n">
        <v>2400</v>
      </c>
      <c r="G8" s="167" t="n">
        <v>2400</v>
      </c>
      <c r="H8" s="167" t="n">
        <v>2400</v>
      </c>
      <c r="I8" s="167" t="n">
        <v>2400</v>
      </c>
      <c r="J8" s="167" t="n">
        <v>2400</v>
      </c>
      <c r="K8" s="167" t="n">
        <v>2400</v>
      </c>
      <c r="L8" s="168" t="n"/>
      <c r="M8" s="168">
        <f>SUM(F8:L8)</f>
        <v/>
      </c>
      <c r="N8" s="168">
        <f>+M8*(2)</f>
        <v/>
      </c>
      <c r="O8" s="168">
        <f>+N8/O$3</f>
        <v/>
      </c>
    </row>
    <row r="9">
      <c r="C9" s="124" t="inlineStr">
        <is>
          <t xml:space="preserve">Insurance </t>
        </is>
      </c>
      <c r="D9" s="158" t="n"/>
      <c r="E9" s="158" t="n"/>
      <c r="F9" s="170" t="n">
        <v>963</v>
      </c>
      <c r="G9" s="170" t="n">
        <v>963</v>
      </c>
      <c r="H9" s="170" t="n">
        <v>963</v>
      </c>
      <c r="I9" s="170" t="n">
        <v>963</v>
      </c>
      <c r="J9" s="170" t="n">
        <v>963</v>
      </c>
      <c r="K9" s="170" t="n">
        <v>963</v>
      </c>
      <c r="L9" s="171" t="n"/>
      <c r="M9" s="171">
        <f>SUM(F9:L9)</f>
        <v/>
      </c>
      <c r="N9" s="171">
        <f>+M9*(2)</f>
        <v/>
      </c>
      <c r="O9" s="171">
        <f>+N9/O$3</f>
        <v/>
      </c>
    </row>
    <row r="10">
      <c r="C10" s="124" t="inlineStr">
        <is>
          <t>Real Estate Taxes</t>
        </is>
      </c>
      <c r="D10" s="158" t="n"/>
      <c r="E10" s="158" t="n"/>
      <c r="F10" s="170" t="n">
        <v>2687</v>
      </c>
      <c r="G10" s="170" t="n">
        <v>2687</v>
      </c>
      <c r="H10" s="170" t="n">
        <v>2687</v>
      </c>
      <c r="I10" s="170" t="n">
        <v>2687</v>
      </c>
      <c r="J10" s="170" t="n">
        <v>2687</v>
      </c>
      <c r="K10" s="170" t="n">
        <v>2687</v>
      </c>
      <c r="L10" s="171" t="n"/>
      <c r="M10" s="171">
        <f>SUM(F10:L10)</f>
        <v/>
      </c>
      <c r="N10" s="171">
        <f>+M10*(2)</f>
        <v/>
      </c>
      <c r="O10" s="171">
        <f>+N10/O$3</f>
        <v/>
      </c>
    </row>
    <row r="11">
      <c r="C11" s="124" t="inlineStr">
        <is>
          <t>Rental Tax</t>
        </is>
      </c>
      <c r="D11" s="158" t="n"/>
      <c r="E11" s="158" t="n"/>
      <c r="F11" s="170" t="n">
        <v>1522.853</v>
      </c>
      <c r="G11" s="170" t="n">
        <v>1489.135</v>
      </c>
      <c r="H11" s="170" t="n">
        <v>1536.538</v>
      </c>
      <c r="I11" s="170" t="n">
        <v>1516.183</v>
      </c>
      <c r="J11" s="170" t="n">
        <v>1567.358</v>
      </c>
      <c r="K11" s="170" t="n">
        <v>1503.418</v>
      </c>
      <c r="L11" s="171" t="n"/>
      <c r="M11" s="171">
        <f>SUM(F11:L11)</f>
        <v/>
      </c>
      <c r="N11" s="171">
        <f>+M11*(2)</f>
        <v/>
      </c>
      <c r="O11" s="171">
        <f>+N11/O$3</f>
        <v/>
      </c>
    </row>
    <row r="12">
      <c r="C12" s="124" t="inlineStr">
        <is>
          <t>Electricity</t>
        </is>
      </c>
      <c r="D12" s="158" t="n"/>
      <c r="E12" s="158" t="n"/>
      <c r="F12" s="170" t="n">
        <v>694</v>
      </c>
      <c r="G12" s="170" t="n">
        <v>553</v>
      </c>
      <c r="H12" s="170" t="n">
        <v>649</v>
      </c>
      <c r="I12" s="170" t="n">
        <v>675.48</v>
      </c>
      <c r="J12" s="170" t="n">
        <v>686.97</v>
      </c>
      <c r="K12" s="170" t="n">
        <v>719.27</v>
      </c>
      <c r="L12" s="171" t="n"/>
      <c r="M12" s="171">
        <f>SUM(F12:L12)</f>
        <v/>
      </c>
      <c r="N12" s="171">
        <f>+M12*(2)</f>
        <v/>
      </c>
      <c r="O12" s="171">
        <f>+N12/O$3</f>
        <v/>
      </c>
    </row>
    <row r="13">
      <c r="C13" s="124" t="inlineStr">
        <is>
          <t>Water Service</t>
        </is>
      </c>
      <c r="D13" s="158" t="n"/>
      <c r="E13" s="158" t="n"/>
      <c r="F13" s="170" t="n">
        <v>1069</v>
      </c>
      <c r="G13" s="170" t="n">
        <v>1290</v>
      </c>
      <c r="H13" s="170" t="n">
        <v>1401</v>
      </c>
      <c r="I13" s="170" t="n">
        <v>1813</v>
      </c>
      <c r="J13" s="170" t="n">
        <v>1639.91</v>
      </c>
      <c r="K13" s="170" t="n">
        <v>2147.84</v>
      </c>
      <c r="L13" s="171" t="n"/>
      <c r="M13" s="171">
        <f>SUM(F13:L13)</f>
        <v/>
      </c>
      <c r="N13" s="171">
        <f>+M13*(2)</f>
        <v/>
      </c>
      <c r="O13" s="171">
        <f>+N13/O$3</f>
        <v/>
      </c>
    </row>
    <row r="14">
      <c r="C14" s="124" t="inlineStr">
        <is>
          <t>Trash Removal</t>
        </is>
      </c>
      <c r="D14" s="158" t="n"/>
      <c r="E14" s="158" t="n"/>
      <c r="F14" s="170" t="n">
        <v>350</v>
      </c>
      <c r="G14" s="170" t="n">
        <v>348</v>
      </c>
      <c r="H14" s="170" t="n">
        <v>347</v>
      </c>
      <c r="I14" s="170" t="n">
        <v>1247.07</v>
      </c>
      <c r="J14" s="170" t="n">
        <v>1425.3</v>
      </c>
      <c r="K14" s="170" t="n">
        <v>712.01</v>
      </c>
      <c r="L14" s="171" t="n"/>
      <c r="M14" s="171">
        <f>SUM(F14:L14)</f>
        <v/>
      </c>
      <c r="N14" s="171">
        <f>+M14*(2)</f>
        <v/>
      </c>
      <c r="O14" s="171">
        <f>+N14/O$3</f>
        <v/>
      </c>
    </row>
    <row r="15">
      <c r="C15" s="124" t="inlineStr">
        <is>
          <t xml:space="preserve">Telephone &amp; Internet </t>
        </is>
      </c>
      <c r="D15" s="158" t="n"/>
      <c r="E15" s="158" t="n"/>
      <c r="F15" s="170" t="n">
        <v>346</v>
      </c>
      <c r="G15" s="170" t="n">
        <v>346</v>
      </c>
      <c r="H15" s="170" t="n">
        <v>346</v>
      </c>
      <c r="I15" s="170" t="n">
        <v>345.8</v>
      </c>
      <c r="J15" s="170" t="n">
        <v>345.8</v>
      </c>
      <c r="K15" s="170" t="n">
        <v>345.8</v>
      </c>
      <c r="L15" s="171" t="n"/>
      <c r="M15" s="171">
        <f>SUM(F15:L15)</f>
        <v/>
      </c>
      <c r="N15" s="171">
        <f>+M15*(2)</f>
        <v/>
      </c>
      <c r="O15" s="171">
        <f>+N15/O$3</f>
        <v/>
      </c>
    </row>
    <row r="16">
      <c r="C16" s="124" t="inlineStr">
        <is>
          <t>Maintenance &amp; Repairs</t>
        </is>
      </c>
      <c r="D16" s="158" t="n"/>
      <c r="E16" s="158" t="n"/>
      <c r="F16" s="170" t="n">
        <v>869</v>
      </c>
      <c r="G16" s="170" t="n">
        <v>1364</v>
      </c>
      <c r="H16" s="170" t="n">
        <v>1136</v>
      </c>
      <c r="I16" s="170" t="n">
        <v>1094</v>
      </c>
      <c r="J16" s="170" t="n">
        <v>963</v>
      </c>
      <c r="K16" s="170" t="n">
        <v>1258</v>
      </c>
      <c r="L16" s="171" t="n"/>
      <c r="M16" s="171">
        <f>SUM(F16:L16)</f>
        <v/>
      </c>
      <c r="N16" s="171">
        <f>+M16*(2)</f>
        <v/>
      </c>
      <c r="O16" s="171">
        <f>+N16/O$3</f>
        <v/>
      </c>
    </row>
    <row r="17">
      <c r="C17" s="125" t="inlineStr">
        <is>
          <t>Maintenance Labor</t>
        </is>
      </c>
      <c r="D17" s="159" t="n"/>
      <c r="E17" s="158" t="n"/>
      <c r="F17" s="170" t="n">
        <v>1200</v>
      </c>
      <c r="G17" s="170" t="n">
        <v>1200</v>
      </c>
      <c r="H17" s="170" t="n">
        <v>1200</v>
      </c>
      <c r="I17" s="170" t="n">
        <v>1200</v>
      </c>
      <c r="J17" s="170" t="n">
        <v>1200</v>
      </c>
      <c r="K17" s="170" t="n">
        <v>1200</v>
      </c>
      <c r="L17" s="171" t="n"/>
      <c r="M17" s="171">
        <f>SUM(F17:L17)</f>
        <v/>
      </c>
      <c r="N17" s="171">
        <f>+M17*(2)</f>
        <v/>
      </c>
      <c r="O17" s="171">
        <f>+N17/O$3</f>
        <v/>
      </c>
    </row>
    <row r="18">
      <c r="C18" s="158" t="inlineStr">
        <is>
          <t>Total Operating Expenses</t>
        </is>
      </c>
      <c r="D18" s="158" t="n"/>
      <c r="E18" s="158" t="n"/>
      <c r="F18" s="172">
        <f>SUM(F8:F17)</f>
        <v/>
      </c>
      <c r="G18" s="172">
        <f>SUM(G8:G17)</f>
        <v/>
      </c>
      <c r="H18" s="172">
        <f>SUM(H8:H17)</f>
        <v/>
      </c>
      <c r="I18" s="172">
        <f>SUM(I8:I17)</f>
        <v/>
      </c>
      <c r="J18" s="172">
        <f>SUM(J8:J17)</f>
        <v/>
      </c>
      <c r="K18" s="172">
        <f>SUM(K8:K17)</f>
        <v/>
      </c>
      <c r="L18" s="173" t="n"/>
      <c r="M18" s="172">
        <f>SUM(M8:M17)</f>
        <v/>
      </c>
      <c r="N18" s="172">
        <f>SUM(N8:N17)</f>
        <v/>
      </c>
      <c r="O18" s="172">
        <f>SUM(O8:O17)</f>
        <v/>
      </c>
    </row>
    <row r="19" ht="5.1" customHeight="1" s="163">
      <c r="C19" s="158" t="n"/>
      <c r="D19" s="158" t="n"/>
      <c r="E19" s="158" t="n"/>
      <c r="F19" s="169" t="n"/>
      <c r="G19" s="169" t="n"/>
      <c r="H19" s="169" t="n"/>
      <c r="I19" s="169" t="n"/>
      <c r="J19" s="169" t="n"/>
      <c r="K19" s="169" t="n"/>
      <c r="L19" s="168" t="n"/>
      <c r="M19" s="168" t="n"/>
      <c r="N19" s="168" t="n"/>
      <c r="O19" s="168" t="n"/>
    </row>
    <row r="20">
      <c r="C20" s="140" t="inlineStr">
        <is>
          <t>Net Operating Income</t>
        </is>
      </c>
      <c r="D20" s="140" t="n"/>
      <c r="E20" s="158" t="n"/>
      <c r="F20" s="174">
        <f>+F5-F18</f>
        <v/>
      </c>
      <c r="G20" s="174">
        <f>+G5-G18</f>
        <v/>
      </c>
      <c r="H20" s="174">
        <f>+H5-H18</f>
        <v/>
      </c>
      <c r="I20" s="174">
        <f>+I5-I18</f>
        <v/>
      </c>
      <c r="J20" s="174">
        <f>+J5-J18</f>
        <v/>
      </c>
      <c r="K20" s="174">
        <f>+K5-K18</f>
        <v/>
      </c>
      <c r="L20" s="173" t="n"/>
      <c r="M20" s="174">
        <f>+M5-M18</f>
        <v/>
      </c>
      <c r="N20" s="174">
        <f>+N5-N18</f>
        <v/>
      </c>
      <c r="O20" s="174">
        <f>+O5-O18</f>
        <v/>
      </c>
    </row>
    <row r="21" customFormat="1" s="155">
      <c r="C21" s="154" t="inlineStr">
        <is>
          <t>Net Operating Income Margin (%)</t>
        </is>
      </c>
      <c r="D21" s="154" t="n"/>
      <c r="E21" s="154" t="n"/>
      <c r="F21" s="156">
        <f>+IFERROR(F20/F5,0)</f>
        <v/>
      </c>
      <c r="G21" s="156">
        <f>+IFERROR(G20/G5,0)</f>
        <v/>
      </c>
      <c r="H21" s="156">
        <f>+IFERROR(H20/H5,0)</f>
        <v/>
      </c>
      <c r="I21" s="156">
        <f>+IFERROR(I20/I5,0)</f>
        <v/>
      </c>
      <c r="J21" s="156">
        <f>+IFERROR(J20/J5,0)</f>
        <v/>
      </c>
      <c r="K21" s="156">
        <f>+IFERROR(K20/K5,0)</f>
        <v/>
      </c>
      <c r="L21" s="157" t="n"/>
      <c r="M21" s="156">
        <f>+IFERROR(M20/M5,0)</f>
        <v/>
      </c>
      <c r="N21" s="156">
        <f>+IFERROR(N20/N5,0)</f>
        <v/>
      </c>
      <c r="O21" s="156">
        <f>+IFERROR(O20/O5,0)</f>
        <v/>
      </c>
    </row>
    <row r="22">
      <c r="C22" s="158" t="n"/>
      <c r="D22" s="158" t="n"/>
      <c r="E22" s="158" t="n"/>
      <c r="F22" s="156" t="n"/>
      <c r="G22" s="156" t="n"/>
      <c r="H22" s="156" t="n"/>
      <c r="I22" s="156" t="n"/>
      <c r="J22" s="156" t="n"/>
      <c r="K22" s="156" t="n"/>
      <c r="L22" s="156" t="n"/>
      <c r="M22" s="156" t="n"/>
      <c r="N22" s="156" t="n"/>
    </row>
  </sheetData>
  <pageMargins left="0.7" right="0.7" top="0.75" bottom="0.75" header="0.3" footer="0.3"/>
  <pageSetup orientation="landscape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lilir</dc:creator>
  <dcterms:created xsi:type="dcterms:W3CDTF">2019-02-21T17:35:04Z</dcterms:created>
  <dcterms:modified xsi:type="dcterms:W3CDTF">2025-03-07T13:38:20Z</dcterms:modified>
  <cp:lastModifiedBy>Matt Borgeson</cp:lastModifiedBy>
  <cp:lastPrinted>2019-07-10T19:54:33Z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0x010100D773717D7821A043A392B172EFA3B6DF</vt:lpwstr>
  </property>
</Properties>
</file>