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/>
  <mc:AlternateContent xmlns:mc="http://schemas.openxmlformats.org/markup-compatibility/2006">
    <mc:Choice Requires="x15">
      <x15ac:absPath xmlns:x15ac="http://schemas.microsoft.com/office/spreadsheetml/2010/11/ac" url="https://mjwinvest.sharepoint.com/Shared Documents/Data/Portfolio/Properties/4 - Student Housing/15. Thrive Tempe (fka Renue) - ASU/! 2021 Sale/Sent to Brokers/"/>
    </mc:Choice>
  </mc:AlternateContent>
  <xr:revisionPtr revIDLastSave="1" documentId="8_{AD10CE9B-B439-4207-88D4-84FCD0DC1D89}" xr6:coauthVersionLast="47" xr6:coauthVersionMax="47" xr10:uidLastSave="{531E988D-A61E-4A47-9DA8-57681FD1BA9B}"/>
  <bookViews>
    <workbookView xWindow="28680" yWindow="-120" windowWidth="29040" windowHeight="16440" xr2:uid="{00000000-000D-0000-FFFF-FFFF00000000}"/>
  </bookViews>
  <sheets>
    <sheet name="Report1" sheetId="1" r:id="rId1"/>
  </sheets>
  <definedNames>
    <definedName name="_xlnm.Print_Titles" localSheetId="0">Report1!$1:$5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9" i="1" l="1"/>
  <c r="Q147" i="1"/>
  <c r="Q143" i="1"/>
  <c r="Q139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0" i="1"/>
  <c r="Q109" i="1"/>
  <c r="Q108" i="1"/>
  <c r="Q107" i="1"/>
  <c r="Q106" i="1"/>
  <c r="Q105" i="1"/>
  <c r="Q101" i="1"/>
  <c r="Q100" i="1"/>
  <c r="Q99" i="1"/>
  <c r="Q98" i="1"/>
  <c r="Q97" i="1"/>
  <c r="Q96" i="1"/>
  <c r="Q95" i="1"/>
  <c r="Q94" i="1"/>
  <c r="Q93" i="1"/>
  <c r="Q88" i="1"/>
  <c r="Q87" i="1"/>
  <c r="Q86" i="1"/>
  <c r="Q85" i="1"/>
  <c r="Q84" i="1"/>
  <c r="Q83" i="1"/>
  <c r="Q82" i="1"/>
  <c r="Q78" i="1"/>
  <c r="Q77" i="1"/>
  <c r="Q76" i="1"/>
  <c r="Q75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18" i="1"/>
  <c r="Q13" i="1"/>
  <c r="Q12" i="1"/>
  <c r="Q11" i="1"/>
  <c r="Q10" i="1"/>
  <c r="Q8" i="1"/>
  <c r="Q89" i="1"/>
  <c r="Q41" i="1"/>
  <c r="Q71" i="1"/>
  <c r="Q15" i="1" l="1"/>
  <c r="XFD127" i="1"/>
  <c r="Q149" i="1" l="1"/>
  <c r="Q43" i="1" l="1"/>
  <c r="Q151" i="1"/>
</calcChain>
</file>

<file path=xl/sharedStrings.xml><?xml version="1.0" encoding="utf-8"?>
<sst xmlns="http://schemas.openxmlformats.org/spreadsheetml/2006/main" count="265" uniqueCount="264">
  <si>
    <t>Thrive Tempe (105)</t>
  </si>
  <si>
    <t>Statement (12 months)</t>
  </si>
  <si>
    <t>Book = Cash ; Tree = ysi_is</t>
  </si>
  <si>
    <t>Sep 2020</t>
  </si>
  <si>
    <t>Oct 2020</t>
  </si>
  <si>
    <t>Nov 2020</t>
  </si>
  <si>
    <t>Dec 2020</t>
  </si>
  <si>
    <t>Jan 2021</t>
  </si>
  <si>
    <t>Feb 2021</t>
  </si>
  <si>
    <t>Mar 2021</t>
  </si>
  <si>
    <t>Apr 2021</t>
  </si>
  <si>
    <t>May 2021</t>
  </si>
  <si>
    <t>Jun 2021</t>
  </si>
  <si>
    <t>Jul 2021</t>
  </si>
  <si>
    <t>Total</t>
  </si>
  <si>
    <t>4000-0000</t>
  </si>
  <si>
    <t xml:space="preserve"> INCOME</t>
  </si>
  <si>
    <t>4030-0000</t>
  </si>
  <si>
    <t xml:space="preserve">       Gross Potential Rent</t>
  </si>
  <si>
    <t>4055-0000</t>
  </si>
  <si>
    <t xml:space="preserve">       Less Loss to old lease</t>
  </si>
  <si>
    <t>4060-0000</t>
  </si>
  <si>
    <t xml:space="preserve">       Less Concessions</t>
  </si>
  <si>
    <t>4070-0000</t>
  </si>
  <si>
    <t xml:space="preserve">       Less Delinquency</t>
  </si>
  <si>
    <t>4080-0000</t>
  </si>
  <si>
    <t xml:space="preserve">       Less Vacancy</t>
  </si>
  <si>
    <t>4090-0000</t>
  </si>
  <si>
    <t xml:space="preserve">       Less Model Units</t>
  </si>
  <si>
    <t>4099-0000</t>
  </si>
  <si>
    <t xml:space="preserve">              NET RENTAL INCOME</t>
  </si>
  <si>
    <t>4103-9999</t>
  </si>
  <si>
    <t xml:space="preserve"> Non-RENTAL INCOME</t>
  </si>
  <si>
    <t>4106-0000</t>
  </si>
  <si>
    <t xml:space="preserve">       Pet Rent</t>
  </si>
  <si>
    <t>4106-1000</t>
  </si>
  <si>
    <t xml:space="preserve">       Pet Prep Fees</t>
  </si>
  <si>
    <t>4120-0000</t>
  </si>
  <si>
    <t xml:space="preserve">       Parking Rental Revenue</t>
  </si>
  <si>
    <t>4130-0000</t>
  </si>
  <si>
    <t xml:space="preserve">       Laundry Income</t>
  </si>
  <si>
    <t>4134-0000</t>
  </si>
  <si>
    <t xml:space="preserve">       Furniture Rental</t>
  </si>
  <si>
    <t>4138-0000</t>
  </si>
  <si>
    <t xml:space="preserve">       RUBS</t>
  </si>
  <si>
    <t>4139-0000</t>
  </si>
  <si>
    <t xml:space="preserve">       Renter's Legal Liability</t>
  </si>
  <si>
    <t>4140-0000</t>
  </si>
  <si>
    <t xml:space="preserve">       Vending Machine Income</t>
  </si>
  <si>
    <t>4150-0000</t>
  </si>
  <si>
    <t xml:space="preserve">       Application Fees</t>
  </si>
  <si>
    <t>4160-0000</t>
  </si>
  <si>
    <t xml:space="preserve">       NSF Check Charges</t>
  </si>
  <si>
    <t>4170-0000</t>
  </si>
  <si>
    <t xml:space="preserve">       Late Payment Charges</t>
  </si>
  <si>
    <t>4175-0000</t>
  </si>
  <si>
    <t xml:space="preserve">       Legal Fees</t>
  </si>
  <si>
    <t>4180-0000</t>
  </si>
  <si>
    <t xml:space="preserve">       Cleaning Charges</t>
  </si>
  <si>
    <t>4184-0000</t>
  </si>
  <si>
    <t xml:space="preserve">       Pest Control Income</t>
  </si>
  <si>
    <t>4185-0000</t>
  </si>
  <si>
    <t xml:space="preserve">       Damages Charges</t>
  </si>
  <si>
    <t>4187-0000</t>
  </si>
  <si>
    <t xml:space="preserve">       Key Income</t>
  </si>
  <si>
    <t>4190-1000</t>
  </si>
  <si>
    <t xml:space="preserve">       Lease Termination Fee</t>
  </si>
  <si>
    <t>4192-0000</t>
  </si>
  <si>
    <t xml:space="preserve">       Administration Fee</t>
  </si>
  <si>
    <t>4193-0000</t>
  </si>
  <si>
    <t xml:space="preserve">       Write Off Rent Only</t>
  </si>
  <si>
    <t>4195-0000</t>
  </si>
  <si>
    <t xml:space="preserve">       Bad Debt Collected</t>
  </si>
  <si>
    <t>4200-0000</t>
  </si>
  <si>
    <t xml:space="preserve">       Other Income</t>
  </si>
  <si>
    <t>4320-0000</t>
  </si>
  <si>
    <t xml:space="preserve">       Transfer Fee Income</t>
  </si>
  <si>
    <t>5980-0000</t>
  </si>
  <si>
    <t xml:space="preserve">              TOTAL Non-RENTAL INCOME</t>
  </si>
  <si>
    <t>5990-0000</t>
  </si>
  <si>
    <t xml:space="preserve">              TOTAL INCOME</t>
  </si>
  <si>
    <t>6000-0000</t>
  </si>
  <si>
    <t xml:space="preserve"> EXPENSES</t>
  </si>
  <si>
    <t>6198-9999</t>
  </si>
  <si>
    <t xml:space="preserve"> REPAIRS AND MAINTENANCE</t>
  </si>
  <si>
    <t>6200-0000</t>
  </si>
  <si>
    <t xml:space="preserve">       Air &amp; Heating Repair Services</t>
  </si>
  <si>
    <t>6210-0000</t>
  </si>
  <si>
    <t xml:space="preserve">       Appliance Repairs</t>
  </si>
  <si>
    <t>6223-0000</t>
  </si>
  <si>
    <t xml:space="preserve">       Glass Repair</t>
  </si>
  <si>
    <t>6230-0000</t>
  </si>
  <si>
    <t xml:space="preserve">       Painting Services</t>
  </si>
  <si>
    <t>6230-1000</t>
  </si>
  <si>
    <t xml:space="preserve">       Paint Supplies</t>
  </si>
  <si>
    <t>6240-0000</t>
  </si>
  <si>
    <t xml:space="preserve">       Plumbing Repairs</t>
  </si>
  <si>
    <t>6250-0000</t>
  </si>
  <si>
    <t xml:space="preserve">       Electrical Repairs</t>
  </si>
  <si>
    <t>6260-0000</t>
  </si>
  <si>
    <t xml:space="preserve">       Grounds Maint / Lawn Vendor</t>
  </si>
  <si>
    <t>6260-1000</t>
  </si>
  <si>
    <t xml:space="preserve">       Landscape - Seasonal Service</t>
  </si>
  <si>
    <t>6262-0000</t>
  </si>
  <si>
    <t xml:space="preserve">       Debris Hauling</t>
  </si>
  <si>
    <t>6265-0000</t>
  </si>
  <si>
    <t xml:space="preserve">       Pest Control</t>
  </si>
  <si>
    <t>6267-0000</t>
  </si>
  <si>
    <t xml:space="preserve">       Alarm Monitoring</t>
  </si>
  <si>
    <t>6270-0000</t>
  </si>
  <si>
    <t xml:space="preserve">       Cleaning Services</t>
  </si>
  <si>
    <t>6271-0000</t>
  </si>
  <si>
    <t xml:space="preserve">       Cleaning Supplies</t>
  </si>
  <si>
    <t>6280-0000</t>
  </si>
  <si>
    <t xml:space="preserve">       Carpet Cleaning</t>
  </si>
  <si>
    <t>6300-0000</t>
  </si>
  <si>
    <t xml:space="preserve">       Pool Maintenance &amp; Repairs</t>
  </si>
  <si>
    <t>6310-0000</t>
  </si>
  <si>
    <t xml:space="preserve">       Roof Repairs</t>
  </si>
  <si>
    <t>6340-0000</t>
  </si>
  <si>
    <t xml:space="preserve">       Interior Repairs</t>
  </si>
  <si>
    <t>6350-1007</t>
  </si>
  <si>
    <t xml:space="preserve">       Chiller Equipment</t>
  </si>
  <si>
    <t>6352-0000</t>
  </si>
  <si>
    <t xml:space="preserve">       Cabinets &amp; Countertop Resurface</t>
  </si>
  <si>
    <t>6354-0000</t>
  </si>
  <si>
    <t xml:space="preserve">       Shower &amp; Bath Resurface</t>
  </si>
  <si>
    <t>6360-0000</t>
  </si>
  <si>
    <t xml:space="preserve">       Exterior Repairs</t>
  </si>
  <si>
    <t>6362-0000</t>
  </si>
  <si>
    <t xml:space="preserve">       Small tools and Equipment</t>
  </si>
  <si>
    <t>6559-0000</t>
  </si>
  <si>
    <t xml:space="preserve">           TOTAL REPAIRS AND MAINT</t>
  </si>
  <si>
    <t>6999-0000</t>
  </si>
  <si>
    <t xml:space="preserve"> LABOR</t>
  </si>
  <si>
    <t>6999-1000</t>
  </si>
  <si>
    <t xml:space="preserve">       Labor - Maintenance Supervisor</t>
  </si>
  <si>
    <t>6999-2000</t>
  </si>
  <si>
    <t xml:space="preserve">       Labor - Manager</t>
  </si>
  <si>
    <t>6999-3000</t>
  </si>
  <si>
    <t xml:space="preserve">       Bonus - Maintenance</t>
  </si>
  <si>
    <t>6999-3001</t>
  </si>
  <si>
    <t xml:space="preserve">       Bonus - Manager</t>
  </si>
  <si>
    <t>6999-5000</t>
  </si>
  <si>
    <t xml:space="preserve">       Payroll Fees</t>
  </si>
  <si>
    <t>6999-5001</t>
  </si>
  <si>
    <t xml:space="preserve">       Payroll Taxes &amp; Workers Comp</t>
  </si>
  <si>
    <t>6999-5003</t>
  </si>
  <si>
    <t xml:space="preserve">       401K Expense</t>
  </si>
  <si>
    <t>6999-6000</t>
  </si>
  <si>
    <t xml:space="preserve">           TOTAL LABOR</t>
  </si>
  <si>
    <t>7000-0000</t>
  </si>
  <si>
    <t xml:space="preserve"> UTILITIES</t>
  </si>
  <si>
    <t>7050-0000</t>
  </si>
  <si>
    <t xml:space="preserve">       Electricity - House Accounts</t>
  </si>
  <si>
    <t>7075-0000</t>
  </si>
  <si>
    <t xml:space="preserve">       Gas</t>
  </si>
  <si>
    <t>7100-0000</t>
  </si>
  <si>
    <t xml:space="preserve">       Water and Sewer</t>
  </si>
  <si>
    <t>7200-0000</t>
  </si>
  <si>
    <t xml:space="preserve">       Telephone</t>
  </si>
  <si>
    <t>7201-0000</t>
  </si>
  <si>
    <t xml:space="preserve">       Cell Phone</t>
  </si>
  <si>
    <t>7300-0000</t>
  </si>
  <si>
    <t xml:space="preserve">       Refuse Removal</t>
  </si>
  <si>
    <t>7301-0000</t>
  </si>
  <si>
    <t xml:space="preserve">       Utility Billing Fees</t>
  </si>
  <si>
    <t>7400-0000</t>
  </si>
  <si>
    <t xml:space="preserve">       Internet</t>
  </si>
  <si>
    <t>7990-0000</t>
  </si>
  <si>
    <t xml:space="preserve">           TOTAL UTILITIES</t>
  </si>
  <si>
    <t>8210-0000</t>
  </si>
  <si>
    <t xml:space="preserve"> PROMOTION / ADVERTISING</t>
  </si>
  <si>
    <t>8220-0000</t>
  </si>
  <si>
    <t xml:space="preserve">       Advertising/Marketing</t>
  </si>
  <si>
    <t>8220-1004</t>
  </si>
  <si>
    <t xml:space="preserve">       Prospect Refreshments</t>
  </si>
  <si>
    <t>8220-1007</t>
  </si>
  <si>
    <t xml:space="preserve">       Apartment Locator Service</t>
  </si>
  <si>
    <t>8220-1009</t>
  </si>
  <si>
    <t xml:space="preserve">       Internet Advertising</t>
  </si>
  <si>
    <t>8225-0000</t>
  </si>
  <si>
    <t xml:space="preserve">       Locating Service</t>
  </si>
  <si>
    <t>8225-8999</t>
  </si>
  <si>
    <t xml:space="preserve">           TOTAL PROMOTION / ADVERTISING</t>
  </si>
  <si>
    <t>8225-9000</t>
  </si>
  <si>
    <t xml:space="preserve"> ADMINISTRATION</t>
  </si>
  <si>
    <t>8234-0000</t>
  </si>
  <si>
    <t xml:space="preserve">       Taxes &amp; Insurance</t>
  </si>
  <si>
    <t>8240-1000</t>
  </si>
  <si>
    <t xml:space="preserve">       Resident Legal</t>
  </si>
  <si>
    <t>8240-2000</t>
  </si>
  <si>
    <t xml:space="preserve">       Renters Insurance</t>
  </si>
  <si>
    <t>8261-0000</t>
  </si>
  <si>
    <t>8400-0000</t>
  </si>
  <si>
    <t xml:space="preserve">       Accounting &amp; Legal Fees</t>
  </si>
  <si>
    <t>8410-0000</t>
  </si>
  <si>
    <t xml:space="preserve">       Computer Expense</t>
  </si>
  <si>
    <t>8420-0000</t>
  </si>
  <si>
    <t xml:space="preserve">       Computer Software</t>
  </si>
  <si>
    <t>8460-0000</t>
  </si>
  <si>
    <t xml:space="preserve">       Office Supplies</t>
  </si>
  <si>
    <t>8470-0000</t>
  </si>
  <si>
    <t xml:space="preserve">       Printing &amp; Copying</t>
  </si>
  <si>
    <t>8480-0000</t>
  </si>
  <si>
    <t xml:space="preserve">       Office Equip / Computer Srvs</t>
  </si>
  <si>
    <t>8490-0000</t>
  </si>
  <si>
    <t xml:space="preserve">       Bank Charges</t>
  </si>
  <si>
    <t>8500-0000</t>
  </si>
  <si>
    <t xml:space="preserve">       Postage &amp; Shipping</t>
  </si>
  <si>
    <t>8531-0000</t>
  </si>
  <si>
    <t xml:space="preserve">       Employee Events</t>
  </si>
  <si>
    <t>8533-0000</t>
  </si>
  <si>
    <t xml:space="preserve">       Employee Recruitment</t>
  </si>
  <si>
    <t>8535-0000</t>
  </si>
  <si>
    <t xml:space="preserve">       Travel</t>
  </si>
  <si>
    <t>8551-0000</t>
  </si>
  <si>
    <t xml:space="preserve">       Uniforms</t>
  </si>
  <si>
    <t>8640-0000</t>
  </si>
  <si>
    <t xml:space="preserve">       Resident Screening</t>
  </si>
  <si>
    <t>8765-0000</t>
  </si>
  <si>
    <t xml:space="preserve">       Miscellaneous Taxes</t>
  </si>
  <si>
    <t>8800-0000</t>
  </si>
  <si>
    <t xml:space="preserve">           TOTAL ADMINISTRATION EXPENSES</t>
  </si>
  <si>
    <t>8800-1001</t>
  </si>
  <si>
    <t xml:space="preserve"> MANAGEMENT FEES</t>
  </si>
  <si>
    <t>8800-1002</t>
  </si>
  <si>
    <t xml:space="preserve">       Management Fee</t>
  </si>
  <si>
    <t>8800-1005</t>
  </si>
  <si>
    <t xml:space="preserve">           TOTAL MANAGEMENT FEES</t>
  </si>
  <si>
    <t>8800-2001</t>
  </si>
  <si>
    <t xml:space="preserve"> PROPERTY TAX</t>
  </si>
  <si>
    <t>8800-2002</t>
  </si>
  <si>
    <t xml:space="preserve">       Property Tax - Impound</t>
  </si>
  <si>
    <t>8800-2005</t>
  </si>
  <si>
    <t xml:space="preserve">           TOTAL PROPERTY TAX</t>
  </si>
  <si>
    <t>8800-3001</t>
  </si>
  <si>
    <t xml:space="preserve"> INSURANCE</t>
  </si>
  <si>
    <t>8800-3002</t>
  </si>
  <si>
    <t xml:space="preserve">       Insurance - Impound</t>
  </si>
  <si>
    <t>8800-3005</t>
  </si>
  <si>
    <t xml:space="preserve">           TOTAL INSURANCE</t>
  </si>
  <si>
    <t>8810-0000</t>
  </si>
  <si>
    <t xml:space="preserve">           TOTAL EXPENSES</t>
  </si>
  <si>
    <t>8820-0000</t>
  </si>
  <si>
    <t xml:space="preserve">           NET OPERATING INCOME</t>
  </si>
  <si>
    <t>6600-0000</t>
  </si>
  <si>
    <t xml:space="preserve"> MAKE READY EXPENSES</t>
  </si>
  <si>
    <t>6602-0000</t>
  </si>
  <si>
    <t xml:space="preserve">       M/R-Paint Services</t>
  </si>
  <si>
    <t>6610-0000</t>
  </si>
  <si>
    <t xml:space="preserve">       M/R-Janitorial Services</t>
  </si>
  <si>
    <t>6612-0000</t>
  </si>
  <si>
    <t xml:space="preserve">       M/R-Interior Repairs</t>
  </si>
  <si>
    <t>6699-0000</t>
  </si>
  <si>
    <t xml:space="preserve">           TOTAL MAKE READY EXPENSES</t>
  </si>
  <si>
    <t>T3 Annualized</t>
  </si>
  <si>
    <t>Period = Sep 2020-Aug 2021</t>
  </si>
  <si>
    <t>6232-0000</t>
  </si>
  <si>
    <t xml:space="preserve">       Painting - Exterior</t>
  </si>
  <si>
    <t>8510-0000</t>
  </si>
  <si>
    <t xml:space="preserve">       Licenses and Permits</t>
  </si>
  <si>
    <t>8777-0000</t>
  </si>
  <si>
    <t xml:space="preserve">       Marketing Consulting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</si>
</sst>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* &quot;$&quot;\ #,##0_);* &quot;$&quot;\ \(#,##0\);* &quot;&quot;&quot;$&quot;\ \ \-&quot;&quot;?_);_(@_)"/>
    <numFmt numFmtId="165" formatCode="&quot;$&quot;#,##0.00"/>
  </numFmts>
  <fonts count="6" x14ac:knownFonts="1">
    <font>
      <sz val="10"/>
      <name val="Arial"/>
      <family val="2"/>
    </font>
    <font>
      <sz val="8"/>
      <color rgb="FF505050"/>
      <name val="Tahoma"/>
      <family val="2"/>
    </font>
    <font>
      <b/>
      <sz val="12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CCCCCC"/>
      </top>
      <bottom style="double">
        <color rgb="FFCCCCCC"/>
      </bottom>
      <diagonal/>
    </border>
    <border>
      <left/>
      <right/>
      <top/>
      <bottom style="thin">
        <color rgb="FFCCCCCC"/>
      </bottom>
      <diagonal/>
    </border>
  </borders>
  <cellStyleXfs count="6">
    <xf numFmtId="0" fontId="0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4" fontId="4" fillId="0" borderId="0" xfId="0" applyNumberFormat="1" applyFont="1" applyAlignment="1">
      <alignment horizontal="right" vertical="center"/>
    </xf>
    <xf numFmtId="4" fontId="4" fillId="0" borderId="2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4" fontId="4" fillId="0" borderId="1" xfId="0" applyNumberFormat="1" applyFont="1" applyBorder="1" applyAlignment="1">
      <alignment horizontal="right" vertical="center"/>
    </xf>
    <xf numFmtId="4" fontId="4" fillId="0" borderId="3" xfId="0" applyNumberFormat="1" applyFont="1" applyBorder="1" applyAlignment="1">
      <alignment horizontal="right" vertical="center"/>
    </xf>
    <xf numFmtId="0" fontId="4" fillId="0" borderId="4" xfId="0" applyFont="1" applyBorder="1" applyAlignment="1">
      <alignment horizontal="center" vertical="center"/>
    </xf>
    <xf numFmtId="4" fontId="4" fillId="0" borderId="0" xfId="0" applyNumberFormat="1" applyFont="1" applyBorder="1" applyAlignment="1">
      <alignment horizontal="right" vertical="center"/>
    </xf>
    <xf numFmtId="4" fontId="0" fillId="0" borderId="0" xfId="0" applyNumberFormat="1"/>
    <xf numFmtId="164" fontId="0" fillId="0" borderId="0" xfId="0" applyNumberFormat="1" applyFill="1" applyAlignment="1"/>
    <xf numFmtId="44" fontId="0" fillId="0" borderId="0" xfId="0" applyNumberForma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" fontId="4" fillId="0" borderId="0" xfId="0" applyNumberFormat="1" applyFont="1" applyAlignment="1">
      <alignment horizontal="center" vertical="center"/>
    </xf>
    <xf numFmtId="17" fontId="3" fillId="2" borderId="1" xfId="0" applyNumberFormat="1" applyFont="1" applyFill="1" applyBorder="1" applyAlignment="1">
      <alignment horizontal="center" vertical="center"/>
    </xf>
    <xf numFmtId="6" fontId="0" fillId="0" borderId="0" xfId="0" applyNumberFormat="1" applyAlignment="1"/>
    <xf numFmtId="4" fontId="0" fillId="0" borderId="0" xfId="0" applyNumberFormat="1" applyAlignment="1"/>
    <xf numFmtId="165" fontId="0" fillId="0" borderId="0" xfId="0" applyNumberFormat="1"/>
    <xf numFmtId="165" fontId="3" fillId="2" borderId="0" xfId="0" applyNumberFormat="1" applyFont="1" applyFill="1" applyBorder="1" applyAlignment="1">
      <alignment horizontal="center" vertical="center"/>
    </xf>
    <xf numFmtId="165" fontId="0" fillId="0" borderId="0" xfId="0" applyNumberFormat="1" applyAlignment="1"/>
    <xf numFmtId="4" fontId="4" fillId="0" borderId="1" xfId="0" applyNumberFormat="1" applyFont="1" applyBorder="1" applyAlignment="1">
      <alignment horizontal="center" vertical="center"/>
    </xf>
    <xf numFmtId="4" fontId="3" fillId="0" borderId="0" xfId="0" applyNumberFormat="1" applyFont="1" applyAlignment="1">
      <alignment horizontal="right" vertical="center"/>
    </xf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FD153"/>
  <sheetViews>
    <sheetView tabSelected="1" zoomScaleNormal="100" workbookViewId="0">
      <pane xSplit="2" ySplit="5" topLeftCell="C121" activePane="bottomRight" state="frozen"/>
      <selection pane="topRight" activeCell="C1" sqref="C1"/>
      <selection pane="bottomLeft" activeCell="A6" sqref="A6"/>
      <selection pane="bottomRight" activeCell="P151" sqref="P151"/>
    </sheetView>
  </sheetViews>
  <sheetFormatPr defaultColWidth="9.140625" defaultRowHeight="12.75" x14ac:dyDescent="0.2"/>
  <cols>
    <col min="1" max="1" width="11.42578125" customWidth="1"/>
    <col min="2" max="2" width="37.140625" customWidth="1"/>
    <col min="3" max="15" width="12.85546875" customWidth="1"/>
    <col min="16" max="16" width="10.5703125" bestFit="1" customWidth="1"/>
    <col min="17" max="17" width="12.7109375" style="28" bestFit="1" customWidth="1"/>
    <col min="18" max="18" width="14.28515625" bestFit="1" customWidth="1"/>
    <col min="19" max="20" width="13.5703125" bestFit="1" customWidth="1"/>
  </cols>
  <sheetData>
    <row r="1" spans="1:17" ht="15" customHeight="1" x14ac:dyDescent="0.2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</row>
    <row r="2" spans="1:17" ht="15.75" customHeight="1" x14ac:dyDescent="0.2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</row>
    <row r="3" spans="1:17" ht="15" customHeight="1" x14ac:dyDescent="0.2">
      <c r="A3" s="22" t="s">
        <v>257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1:17" ht="15" customHeight="1" x14ac:dyDescent="0.2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</row>
    <row r="5" spans="1:17" s="1" customFormat="1" ht="15" customHeight="1" x14ac:dyDescent="0.2">
      <c r="A5" s="2"/>
      <c r="B5" s="3"/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5">
        <v>44409</v>
      </c>
      <c r="O5" s="2" t="s">
        <v>14</v>
      </c>
      <c r="Q5" s="29" t="s">
        <v>256</v>
      </c>
    </row>
    <row r="6" spans="1:17" ht="15" customHeight="1" x14ac:dyDescent="0.2">
      <c r="A6" s="4"/>
      <c r="B6" s="5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7" s="1" customFormat="1" ht="15" customHeight="1" x14ac:dyDescent="0.2">
      <c r="A7" s="6" t="s">
        <v>15</v>
      </c>
      <c r="B7" s="7" t="s">
        <v>16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Q7" s="30"/>
    </row>
    <row r="8" spans="1:17" s="1" customFormat="1" ht="15" customHeight="1" x14ac:dyDescent="0.2">
      <c r="A8" s="9" t="s">
        <v>17</v>
      </c>
      <c r="B8" s="10" t="s">
        <v>18</v>
      </c>
      <c r="C8" s="11">
        <v>148501.34</v>
      </c>
      <c r="D8" s="11">
        <v>127131.5</v>
      </c>
      <c r="E8" s="11">
        <v>127132.5</v>
      </c>
      <c r="F8" s="11">
        <v>131546.5</v>
      </c>
      <c r="G8" s="11">
        <v>133800</v>
      </c>
      <c r="H8" s="11">
        <v>133775</v>
      </c>
      <c r="I8" s="11">
        <v>135750</v>
      </c>
      <c r="J8" s="11">
        <v>139975</v>
      </c>
      <c r="K8" s="11">
        <v>139035</v>
      </c>
      <c r="L8" s="11">
        <v>147070</v>
      </c>
      <c r="M8" s="11">
        <v>162165</v>
      </c>
      <c r="N8" s="11">
        <v>168825.72</v>
      </c>
      <c r="O8" s="11">
        <v>1694707.5599999998</v>
      </c>
      <c r="P8" s="26"/>
      <c r="Q8" s="30">
        <f>SUM(L8:N8)*4</f>
        <v>1912242.88</v>
      </c>
    </row>
    <row r="9" spans="1:17" s="1" customFormat="1" ht="15" customHeight="1" x14ac:dyDescent="0.2">
      <c r="A9" s="9" t="s">
        <v>19</v>
      </c>
      <c r="B9" s="10" t="s">
        <v>20</v>
      </c>
      <c r="C9" s="11">
        <v>-1292.1600000000001</v>
      </c>
      <c r="D9" s="11">
        <v>-3284.66</v>
      </c>
      <c r="E9" s="11">
        <v>-4093.66</v>
      </c>
      <c r="F9" s="11">
        <v>-8799.66</v>
      </c>
      <c r="G9" s="11">
        <v>-9313.94</v>
      </c>
      <c r="H9" s="11">
        <v>-10568.94</v>
      </c>
      <c r="I9" s="11">
        <v>-12176.94</v>
      </c>
      <c r="J9" s="11">
        <v>-15006.94</v>
      </c>
      <c r="K9" s="11">
        <v>-13515.51</v>
      </c>
      <c r="L9" s="11">
        <v>-21891.439999999999</v>
      </c>
      <c r="M9" s="11">
        <v>-34344.43</v>
      </c>
      <c r="N9" s="11">
        <v>-28067.52</v>
      </c>
      <c r="O9" s="11">
        <v>-162355.79999999999</v>
      </c>
      <c r="P9" s="26"/>
      <c r="Q9" s="30">
        <f t="shared" ref="Q9:Q13" si="0">SUM(L9:N9)*4</f>
        <v>-337213.56</v>
      </c>
    </row>
    <row r="10" spans="1:17" s="1" customFormat="1" ht="15" customHeight="1" x14ac:dyDescent="0.2">
      <c r="A10" s="9" t="s">
        <v>21</v>
      </c>
      <c r="B10" s="10" t="s">
        <v>22</v>
      </c>
      <c r="C10" s="11">
        <v>-1048.6600000000001</v>
      </c>
      <c r="D10" s="11">
        <v>-21033.67</v>
      </c>
      <c r="E10" s="11">
        <v>-3099.09</v>
      </c>
      <c r="F10" s="11">
        <v>-248.57</v>
      </c>
      <c r="G10" s="11">
        <v>-1275.33</v>
      </c>
      <c r="H10" s="11">
        <v>-1345.33</v>
      </c>
      <c r="I10" s="11">
        <v>-1155.33</v>
      </c>
      <c r="J10" s="11">
        <v>-1145.33</v>
      </c>
      <c r="K10" s="11">
        <v>-3364.67</v>
      </c>
      <c r="L10" s="11">
        <v>-2085.66</v>
      </c>
      <c r="M10" s="11">
        <v>-3532.56</v>
      </c>
      <c r="N10" s="11">
        <v>-1783.29</v>
      </c>
      <c r="O10" s="11">
        <v>-41117.49</v>
      </c>
      <c r="P10" s="26"/>
      <c r="Q10" s="30">
        <f t="shared" si="0"/>
        <v>-29606.039999999997</v>
      </c>
    </row>
    <row r="11" spans="1:17" s="1" customFormat="1" ht="15" customHeight="1" x14ac:dyDescent="0.2">
      <c r="A11" s="9" t="s">
        <v>23</v>
      </c>
      <c r="B11" s="10" t="s">
        <v>24</v>
      </c>
      <c r="C11" s="11">
        <v>-35944</v>
      </c>
      <c r="D11" s="11">
        <v>-8549.92</v>
      </c>
      <c r="E11" s="11">
        <v>-841.87</v>
      </c>
      <c r="F11" s="11">
        <v>-12356.31</v>
      </c>
      <c r="G11" s="11">
        <v>-8669.65</v>
      </c>
      <c r="H11" s="11">
        <v>14826.55</v>
      </c>
      <c r="I11" s="11">
        <v>2020.59</v>
      </c>
      <c r="J11" s="11">
        <v>-3647.24</v>
      </c>
      <c r="K11" s="11">
        <v>-4433.1400000000003</v>
      </c>
      <c r="L11" s="11">
        <v>-4040.19</v>
      </c>
      <c r="M11" s="11">
        <v>-2525</v>
      </c>
      <c r="N11" s="11">
        <v>0</v>
      </c>
      <c r="O11" s="11">
        <v>-64160.18</v>
      </c>
      <c r="P11" s="26"/>
      <c r="Q11" s="30">
        <f t="shared" si="0"/>
        <v>-26260.760000000002</v>
      </c>
    </row>
    <row r="12" spans="1:17" s="1" customFormat="1" ht="15" customHeight="1" x14ac:dyDescent="0.2">
      <c r="A12" s="9" t="s">
        <v>25</v>
      </c>
      <c r="B12" s="10" t="s">
        <v>26</v>
      </c>
      <c r="C12" s="11">
        <v>-44998.94</v>
      </c>
      <c r="D12" s="11">
        <v>-25992.37</v>
      </c>
      <c r="E12" s="11">
        <v>-26314.49</v>
      </c>
      <c r="F12" s="11">
        <v>-22862.1</v>
      </c>
      <c r="G12" s="11">
        <v>-17366.419999999998</v>
      </c>
      <c r="H12" s="11">
        <v>-14717.97</v>
      </c>
      <c r="I12" s="11">
        <v>-9950.17</v>
      </c>
      <c r="J12" s="11">
        <v>-8370</v>
      </c>
      <c r="K12" s="11">
        <v>-7307.69</v>
      </c>
      <c r="L12" s="11">
        <v>-8763.56</v>
      </c>
      <c r="M12" s="11">
        <v>-8147.08</v>
      </c>
      <c r="N12" s="11">
        <v>-30808.38</v>
      </c>
      <c r="O12" s="11">
        <v>-225599.17</v>
      </c>
      <c r="P12" s="26"/>
      <c r="Q12" s="30">
        <f t="shared" si="0"/>
        <v>-190876.08000000002</v>
      </c>
    </row>
    <row r="13" spans="1:17" s="1" customFormat="1" ht="15" customHeight="1" x14ac:dyDescent="0.2">
      <c r="A13" s="9" t="s">
        <v>27</v>
      </c>
      <c r="B13" s="10" t="s">
        <v>28</v>
      </c>
      <c r="C13" s="11">
        <v>-1025</v>
      </c>
      <c r="D13" s="11">
        <v>-1025</v>
      </c>
      <c r="E13" s="11">
        <v>-1025</v>
      </c>
      <c r="F13" s="11">
        <v>-1025</v>
      </c>
      <c r="G13" s="11">
        <v>-1025</v>
      </c>
      <c r="H13" s="11">
        <v>-1025</v>
      </c>
      <c r="I13" s="11">
        <v>-1125</v>
      </c>
      <c r="J13" s="11">
        <v>-1125</v>
      </c>
      <c r="K13" s="11">
        <v>-1125</v>
      </c>
      <c r="L13" s="11">
        <v>-1220</v>
      </c>
      <c r="M13" s="11">
        <v>-1350</v>
      </c>
      <c r="N13" s="11">
        <v>-1400</v>
      </c>
      <c r="O13" s="11">
        <v>-13495</v>
      </c>
      <c r="P13" s="26"/>
      <c r="Q13" s="30">
        <f t="shared" si="0"/>
        <v>-15880</v>
      </c>
    </row>
    <row r="14" spans="1:17" ht="15" customHeight="1" x14ac:dyDescent="0.2">
      <c r="A14" s="9"/>
      <c r="B14" s="10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Q14" s="30"/>
    </row>
    <row r="15" spans="1:17" s="1" customFormat="1" ht="15" customHeight="1" x14ac:dyDescent="0.2">
      <c r="A15" s="9" t="s">
        <v>29</v>
      </c>
      <c r="B15" s="10" t="s">
        <v>30</v>
      </c>
      <c r="C15" s="12">
        <v>64192.579999999987</v>
      </c>
      <c r="D15" s="12">
        <v>67245.88</v>
      </c>
      <c r="E15" s="12">
        <v>91758.39</v>
      </c>
      <c r="F15" s="12">
        <v>86254.859999999986</v>
      </c>
      <c r="G15" s="12">
        <v>96149.66</v>
      </c>
      <c r="H15" s="12">
        <v>120944.31</v>
      </c>
      <c r="I15" s="12">
        <v>113363.15</v>
      </c>
      <c r="J15" s="12">
        <v>110680.48999999999</v>
      </c>
      <c r="K15" s="12">
        <v>109288.99</v>
      </c>
      <c r="L15" s="12">
        <v>109069.15</v>
      </c>
      <c r="M15" s="12">
        <v>112265.93000000001</v>
      </c>
      <c r="N15" s="12">
        <v>106766.53</v>
      </c>
      <c r="O15" s="12">
        <v>1187979.92</v>
      </c>
      <c r="Q15" s="30">
        <f>SUM(L15:N15)*4</f>
        <v>1312406.44</v>
      </c>
    </row>
    <row r="16" spans="1:17" ht="15" customHeight="1" x14ac:dyDescent="0.2">
      <c r="A16" s="9"/>
      <c r="B16" s="10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24"/>
      <c r="O16" s="9"/>
    </row>
    <row r="17" spans="1:17" s="1" customFormat="1" ht="15" customHeight="1" x14ac:dyDescent="0.2">
      <c r="A17" s="9" t="s">
        <v>31</v>
      </c>
      <c r="B17" s="10" t="s">
        <v>32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Q17" s="30"/>
    </row>
    <row r="18" spans="1:17" s="1" customFormat="1" ht="15" customHeight="1" x14ac:dyDescent="0.2">
      <c r="A18" s="9" t="s">
        <v>33</v>
      </c>
      <c r="B18" s="10" t="s">
        <v>34</v>
      </c>
      <c r="C18" s="11">
        <v>105</v>
      </c>
      <c r="D18" s="11">
        <v>70</v>
      </c>
      <c r="E18" s="11">
        <v>70</v>
      </c>
      <c r="F18" s="11">
        <v>149.33000000000001</v>
      </c>
      <c r="G18" s="11">
        <v>70</v>
      </c>
      <c r="H18" s="11">
        <v>369.16</v>
      </c>
      <c r="I18" s="11">
        <v>370</v>
      </c>
      <c r="J18" s="11">
        <v>310</v>
      </c>
      <c r="K18" s="11">
        <v>269.16000000000003</v>
      </c>
      <c r="L18" s="11">
        <v>330.83</v>
      </c>
      <c r="M18" s="11">
        <v>245.34</v>
      </c>
      <c r="N18" s="11">
        <v>175</v>
      </c>
      <c r="O18" s="11">
        <v>2533.8200000000002</v>
      </c>
      <c r="Q18" s="30">
        <f>SUM(L18:N18)*4</f>
        <v>3004.68</v>
      </c>
    </row>
    <row r="19" spans="1:17" s="1" customFormat="1" ht="15" customHeight="1" x14ac:dyDescent="0.2">
      <c r="A19" s="9" t="s">
        <v>35</v>
      </c>
      <c r="B19" s="10" t="s">
        <v>36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200</v>
      </c>
      <c r="I19" s="11">
        <v>0</v>
      </c>
      <c r="J19" s="11">
        <v>0</v>
      </c>
      <c r="K19" s="11">
        <v>200</v>
      </c>
      <c r="L19" s="11">
        <v>200</v>
      </c>
      <c r="M19" s="11">
        <v>0</v>
      </c>
      <c r="N19" s="11">
        <v>0</v>
      </c>
      <c r="O19" s="11">
        <v>600</v>
      </c>
      <c r="Q19" s="30">
        <f t="shared" ref="Q19:Q41" si="1">SUM(L19:N19)*4</f>
        <v>800</v>
      </c>
    </row>
    <row r="20" spans="1:17" s="1" customFormat="1" ht="15" customHeight="1" x14ac:dyDescent="0.2">
      <c r="A20" s="9" t="s">
        <v>37</v>
      </c>
      <c r="B20" s="10" t="s">
        <v>38</v>
      </c>
      <c r="C20" s="11">
        <v>0</v>
      </c>
      <c r="D20" s="11">
        <v>20</v>
      </c>
      <c r="E20" s="11">
        <v>42</v>
      </c>
      <c r="F20" s="11">
        <v>103.34</v>
      </c>
      <c r="G20" s="11">
        <v>230.03</v>
      </c>
      <c r="H20" s="11">
        <v>376.22</v>
      </c>
      <c r="I20" s="11">
        <v>529.05999999999995</v>
      </c>
      <c r="J20" s="11">
        <v>595.33000000000004</v>
      </c>
      <c r="K20" s="11">
        <v>538.85</v>
      </c>
      <c r="L20" s="11">
        <v>589.33000000000004</v>
      </c>
      <c r="M20" s="11">
        <v>490.67</v>
      </c>
      <c r="N20" s="11">
        <v>1064</v>
      </c>
      <c r="O20" s="11">
        <v>4578.83</v>
      </c>
      <c r="Q20" s="30">
        <f t="shared" si="1"/>
        <v>8576</v>
      </c>
    </row>
    <row r="21" spans="1:17" s="1" customFormat="1" ht="15" customHeight="1" x14ac:dyDescent="0.2">
      <c r="A21" s="9" t="s">
        <v>39</v>
      </c>
      <c r="B21" s="10" t="s">
        <v>40</v>
      </c>
      <c r="C21" s="11">
        <v>461.53</v>
      </c>
      <c r="D21" s="11">
        <v>1779.01</v>
      </c>
      <c r="E21" s="11">
        <v>975.59</v>
      </c>
      <c r="F21" s="11">
        <v>1044.25</v>
      </c>
      <c r="G21" s="11">
        <v>895.41</v>
      </c>
      <c r="H21" s="11">
        <v>799.77</v>
      </c>
      <c r="I21" s="11">
        <v>1632.74</v>
      </c>
      <c r="J21" s="11">
        <v>981.64</v>
      </c>
      <c r="K21" s="11">
        <v>664.43</v>
      </c>
      <c r="L21" s="11">
        <v>1151.0899999999999</v>
      </c>
      <c r="M21" s="11">
        <v>0</v>
      </c>
      <c r="N21" s="11">
        <v>1189.97</v>
      </c>
      <c r="O21" s="11">
        <v>11575.429999999998</v>
      </c>
      <c r="Q21" s="30">
        <f t="shared" si="1"/>
        <v>9364.24</v>
      </c>
    </row>
    <row r="22" spans="1:17" s="1" customFormat="1" ht="15" customHeight="1" x14ac:dyDescent="0.2">
      <c r="A22" s="9" t="s">
        <v>41</v>
      </c>
      <c r="B22" s="10" t="s">
        <v>42</v>
      </c>
      <c r="C22" s="11">
        <v>0</v>
      </c>
      <c r="D22" s="11">
        <v>104</v>
      </c>
      <c r="E22" s="11">
        <v>90</v>
      </c>
      <c r="F22" s="11">
        <v>90</v>
      </c>
      <c r="G22" s="11">
        <v>90</v>
      </c>
      <c r="H22" s="11">
        <v>90</v>
      </c>
      <c r="I22" s="11">
        <v>90</v>
      </c>
      <c r="J22" s="11">
        <v>80</v>
      </c>
      <c r="K22" s="11">
        <v>80</v>
      </c>
      <c r="L22" s="11">
        <v>80</v>
      </c>
      <c r="M22" s="11">
        <v>70.33</v>
      </c>
      <c r="N22" s="11">
        <v>44.01</v>
      </c>
      <c r="O22" s="11">
        <v>908.34</v>
      </c>
      <c r="Q22" s="30">
        <f t="shared" si="1"/>
        <v>777.3599999999999</v>
      </c>
    </row>
    <row r="23" spans="1:17" s="1" customFormat="1" ht="15" customHeight="1" x14ac:dyDescent="0.2">
      <c r="A23" s="9" t="s">
        <v>43</v>
      </c>
      <c r="B23" s="10" t="s">
        <v>44</v>
      </c>
      <c r="C23" s="11">
        <v>6635.03</v>
      </c>
      <c r="D23" s="11">
        <v>5830</v>
      </c>
      <c r="E23" s="11">
        <v>5935</v>
      </c>
      <c r="F23" s="11">
        <v>5865</v>
      </c>
      <c r="G23" s="11">
        <v>5325</v>
      </c>
      <c r="H23" s="11">
        <v>4143.12</v>
      </c>
      <c r="I23" s="11">
        <v>11565.9</v>
      </c>
      <c r="J23" s="11">
        <v>9314.27</v>
      </c>
      <c r="K23" s="11">
        <v>9818.8700000000008</v>
      </c>
      <c r="L23" s="11">
        <v>10060.07</v>
      </c>
      <c r="M23" s="11">
        <v>11328.73</v>
      </c>
      <c r="N23" s="11">
        <v>16793.3</v>
      </c>
      <c r="O23" s="11">
        <v>102614.29000000001</v>
      </c>
      <c r="Q23" s="30">
        <f t="shared" si="1"/>
        <v>152728.4</v>
      </c>
    </row>
    <row r="24" spans="1:17" s="1" customFormat="1" ht="15" customHeight="1" x14ac:dyDescent="0.2">
      <c r="A24" s="9" t="s">
        <v>45</v>
      </c>
      <c r="B24" s="10" t="s">
        <v>46</v>
      </c>
      <c r="C24" s="11">
        <v>1022.36</v>
      </c>
      <c r="D24" s="11">
        <v>791.89</v>
      </c>
      <c r="E24" s="11">
        <v>759.78</v>
      </c>
      <c r="F24" s="11">
        <v>881.48</v>
      </c>
      <c r="G24" s="11">
        <v>970.13</v>
      </c>
      <c r="H24" s="11">
        <v>1062.04</v>
      </c>
      <c r="I24" s="11">
        <v>1028.6099999999999</v>
      </c>
      <c r="J24" s="11">
        <v>1125.6099999999999</v>
      </c>
      <c r="K24" s="11">
        <v>1153.2</v>
      </c>
      <c r="L24" s="11">
        <v>1109.92</v>
      </c>
      <c r="M24" s="11">
        <v>1016.02</v>
      </c>
      <c r="N24" s="11">
        <v>1154.67</v>
      </c>
      <c r="O24" s="11">
        <v>12075.71</v>
      </c>
      <c r="Q24" s="30">
        <f t="shared" si="1"/>
        <v>13122.44</v>
      </c>
    </row>
    <row r="25" spans="1:17" s="1" customFormat="1" ht="15" customHeight="1" x14ac:dyDescent="0.2">
      <c r="A25" s="9" t="s">
        <v>47</v>
      </c>
      <c r="B25" s="10" t="s">
        <v>48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424.97</v>
      </c>
      <c r="I25" s="11">
        <v>0</v>
      </c>
      <c r="J25" s="11">
        <v>0</v>
      </c>
      <c r="K25" s="11">
        <v>0</v>
      </c>
      <c r="L25" s="11">
        <v>262.5</v>
      </c>
      <c r="M25" s="11">
        <v>0</v>
      </c>
      <c r="N25" s="11">
        <v>0</v>
      </c>
      <c r="O25" s="11">
        <v>687.47</v>
      </c>
      <c r="Q25" s="30">
        <f t="shared" si="1"/>
        <v>1050</v>
      </c>
    </row>
    <row r="26" spans="1:17" s="1" customFormat="1" ht="15" customHeight="1" x14ac:dyDescent="0.2">
      <c r="A26" s="9" t="s">
        <v>49</v>
      </c>
      <c r="B26" s="10" t="s">
        <v>50</v>
      </c>
      <c r="C26" s="11">
        <v>0</v>
      </c>
      <c r="D26" s="11">
        <v>0</v>
      </c>
      <c r="E26" s="11">
        <v>0</v>
      </c>
      <c r="F26" s="11">
        <v>20</v>
      </c>
      <c r="G26" s="11">
        <v>90</v>
      </c>
      <c r="H26" s="11">
        <v>45</v>
      </c>
      <c r="I26" s="11">
        <v>0</v>
      </c>
      <c r="J26" s="11">
        <v>-180</v>
      </c>
      <c r="K26" s="11">
        <v>-495</v>
      </c>
      <c r="L26" s="11">
        <v>0</v>
      </c>
      <c r="M26" s="11">
        <v>0</v>
      </c>
      <c r="N26" s="11">
        <v>0</v>
      </c>
      <c r="O26" s="11">
        <v>-520</v>
      </c>
      <c r="Q26" s="30">
        <f t="shared" si="1"/>
        <v>0</v>
      </c>
    </row>
    <row r="27" spans="1:17" s="1" customFormat="1" ht="15" customHeight="1" x14ac:dyDescent="0.2">
      <c r="A27" s="9" t="s">
        <v>51</v>
      </c>
      <c r="B27" s="10" t="s">
        <v>52</v>
      </c>
      <c r="C27" s="11">
        <v>0</v>
      </c>
      <c r="D27" s="11">
        <v>0</v>
      </c>
      <c r="E27" s="11">
        <v>0</v>
      </c>
      <c r="F27" s="11">
        <v>50</v>
      </c>
      <c r="G27" s="11">
        <v>50</v>
      </c>
      <c r="H27" s="11">
        <v>50</v>
      </c>
      <c r="I27" s="11">
        <v>50</v>
      </c>
      <c r="J27" s="11">
        <v>0</v>
      </c>
      <c r="K27" s="11">
        <v>0</v>
      </c>
      <c r="L27" s="11">
        <v>50</v>
      </c>
      <c r="M27" s="11">
        <v>0</v>
      </c>
      <c r="N27" s="11">
        <v>50</v>
      </c>
      <c r="O27" s="11">
        <v>300</v>
      </c>
      <c r="Q27" s="30">
        <f t="shared" si="1"/>
        <v>400</v>
      </c>
    </row>
    <row r="28" spans="1:17" s="1" customFormat="1" ht="15" customHeight="1" x14ac:dyDescent="0.2">
      <c r="A28" s="9" t="s">
        <v>53</v>
      </c>
      <c r="B28" s="10" t="s">
        <v>54</v>
      </c>
      <c r="C28" s="11">
        <v>71.11</v>
      </c>
      <c r="D28" s="11">
        <v>1893.43</v>
      </c>
      <c r="E28" s="11">
        <v>2359.9699999999998</v>
      </c>
      <c r="F28" s="11">
        <v>1484.03</v>
      </c>
      <c r="G28" s="11">
        <v>2833.41</v>
      </c>
      <c r="H28" s="11">
        <v>4049.84</v>
      </c>
      <c r="I28" s="11">
        <v>2799.44</v>
      </c>
      <c r="J28" s="11">
        <v>1878.12</v>
      </c>
      <c r="K28" s="11">
        <v>1482.63</v>
      </c>
      <c r="L28" s="11">
        <v>1632.47</v>
      </c>
      <c r="M28" s="11">
        <v>1872.89</v>
      </c>
      <c r="N28" s="11">
        <v>4647.46</v>
      </c>
      <c r="O28" s="11">
        <v>27004.800000000003</v>
      </c>
      <c r="Q28" s="30">
        <f t="shared" si="1"/>
        <v>32611.279999999999</v>
      </c>
    </row>
    <row r="29" spans="1:17" s="1" customFormat="1" ht="15" customHeight="1" x14ac:dyDescent="0.2">
      <c r="A29" s="9" t="s">
        <v>55</v>
      </c>
      <c r="B29" s="10" t="s">
        <v>56</v>
      </c>
      <c r="C29" s="11">
        <v>25</v>
      </c>
      <c r="D29" s="11">
        <v>411.84</v>
      </c>
      <c r="E29" s="11">
        <v>472.71</v>
      </c>
      <c r="F29" s="11">
        <v>210.54</v>
      </c>
      <c r="G29" s="11">
        <v>553.04</v>
      </c>
      <c r="H29" s="11">
        <v>1520.51</v>
      </c>
      <c r="I29" s="11">
        <v>849.36</v>
      </c>
      <c r="J29" s="11">
        <v>766</v>
      </c>
      <c r="K29" s="11">
        <v>831.6</v>
      </c>
      <c r="L29" s="11">
        <v>26.26</v>
      </c>
      <c r="M29" s="11">
        <v>356</v>
      </c>
      <c r="N29" s="11">
        <v>996.9</v>
      </c>
      <c r="O29" s="11">
        <v>7019.76</v>
      </c>
      <c r="Q29" s="30">
        <f t="shared" si="1"/>
        <v>5516.6399999999994</v>
      </c>
    </row>
    <row r="30" spans="1:17" s="1" customFormat="1" ht="15" customHeight="1" x14ac:dyDescent="0.2">
      <c r="A30" s="9" t="s">
        <v>57</v>
      </c>
      <c r="B30" s="10" t="s">
        <v>58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-95</v>
      </c>
      <c r="J30" s="11">
        <v>0</v>
      </c>
      <c r="K30" s="11">
        <v>545.09</v>
      </c>
      <c r="L30" s="11">
        <v>165</v>
      </c>
      <c r="M30" s="11">
        <v>420</v>
      </c>
      <c r="N30" s="11">
        <v>900</v>
      </c>
      <c r="O30" s="11">
        <v>1935.0900000000001</v>
      </c>
      <c r="Q30" s="30">
        <f t="shared" si="1"/>
        <v>5940</v>
      </c>
    </row>
    <row r="31" spans="1:17" s="1" customFormat="1" ht="15" customHeight="1" x14ac:dyDescent="0.2">
      <c r="A31" s="9" t="s">
        <v>59</v>
      </c>
      <c r="B31" s="10" t="s">
        <v>60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2.8</v>
      </c>
      <c r="I31" s="11">
        <v>4.33</v>
      </c>
      <c r="J31" s="11">
        <v>156.47999999999999</v>
      </c>
      <c r="K31" s="11">
        <v>4.05</v>
      </c>
      <c r="L31" s="11">
        <v>6</v>
      </c>
      <c r="M31" s="11">
        <v>2</v>
      </c>
      <c r="N31" s="11">
        <v>7</v>
      </c>
      <c r="O31" s="11">
        <v>182.66</v>
      </c>
      <c r="Q31" s="30">
        <f t="shared" si="1"/>
        <v>60</v>
      </c>
    </row>
    <row r="32" spans="1:17" s="1" customFormat="1" ht="15" customHeight="1" x14ac:dyDescent="0.2">
      <c r="A32" s="9" t="s">
        <v>61</v>
      </c>
      <c r="B32" s="10" t="s">
        <v>62</v>
      </c>
      <c r="C32" s="11">
        <v>0</v>
      </c>
      <c r="D32" s="11">
        <v>0</v>
      </c>
      <c r="E32" s="11">
        <v>40</v>
      </c>
      <c r="F32" s="11">
        <v>0</v>
      </c>
      <c r="G32" s="11">
        <v>0</v>
      </c>
      <c r="H32" s="11">
        <v>1194.81</v>
      </c>
      <c r="I32" s="11">
        <v>6472.21</v>
      </c>
      <c r="J32" s="11">
        <v>165</v>
      </c>
      <c r="K32" s="11">
        <v>372.59</v>
      </c>
      <c r="L32" s="11">
        <v>306.17</v>
      </c>
      <c r="M32" s="11">
        <v>700.59</v>
      </c>
      <c r="N32" s="11">
        <v>1513.2</v>
      </c>
      <c r="O32" s="11">
        <v>10764.570000000002</v>
      </c>
      <c r="Q32" s="30">
        <f t="shared" si="1"/>
        <v>10079.84</v>
      </c>
    </row>
    <row r="33" spans="1:20" s="1" customFormat="1" ht="15" customHeight="1" x14ac:dyDescent="0.2">
      <c r="A33" s="9" t="s">
        <v>63</v>
      </c>
      <c r="B33" s="10" t="s">
        <v>64</v>
      </c>
      <c r="C33" s="11">
        <v>25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25</v>
      </c>
      <c r="Q33" s="30">
        <f t="shared" si="1"/>
        <v>0</v>
      </c>
    </row>
    <row r="34" spans="1:20" s="1" customFormat="1" ht="15" customHeight="1" x14ac:dyDescent="0.2">
      <c r="A34" s="9" t="s">
        <v>65</v>
      </c>
      <c r="B34" s="10" t="s">
        <v>66</v>
      </c>
      <c r="C34" s="11">
        <v>0</v>
      </c>
      <c r="D34" s="11">
        <v>211.2</v>
      </c>
      <c r="E34" s="11">
        <v>364.1</v>
      </c>
      <c r="F34" s="11">
        <v>0</v>
      </c>
      <c r="G34" s="11">
        <v>767.4</v>
      </c>
      <c r="H34" s="11">
        <v>0</v>
      </c>
      <c r="I34" s="11">
        <v>3123.83</v>
      </c>
      <c r="J34" s="11">
        <v>0</v>
      </c>
      <c r="K34" s="11">
        <v>2928.22</v>
      </c>
      <c r="L34" s="11">
        <v>950</v>
      </c>
      <c r="M34" s="11">
        <v>148.01</v>
      </c>
      <c r="N34" s="11">
        <v>0</v>
      </c>
      <c r="O34" s="11">
        <v>8492.76</v>
      </c>
      <c r="Q34" s="30">
        <f t="shared" si="1"/>
        <v>4392.04</v>
      </c>
    </row>
    <row r="35" spans="1:20" s="1" customFormat="1" ht="15" customHeight="1" x14ac:dyDescent="0.2">
      <c r="A35" s="9" t="s">
        <v>67</v>
      </c>
      <c r="B35" s="10" t="s">
        <v>68</v>
      </c>
      <c r="C35" s="11">
        <v>800</v>
      </c>
      <c r="D35" s="11">
        <v>200</v>
      </c>
      <c r="E35" s="11">
        <v>1400</v>
      </c>
      <c r="F35" s="11">
        <v>1980</v>
      </c>
      <c r="G35" s="11">
        <v>1310</v>
      </c>
      <c r="H35" s="11">
        <v>2045</v>
      </c>
      <c r="I35" s="11">
        <v>2200</v>
      </c>
      <c r="J35" s="11">
        <v>780</v>
      </c>
      <c r="K35" s="11">
        <v>1495</v>
      </c>
      <c r="L35" s="11">
        <v>6200</v>
      </c>
      <c r="M35" s="11">
        <v>6000</v>
      </c>
      <c r="N35" s="11">
        <v>2200</v>
      </c>
      <c r="O35" s="11">
        <v>26610</v>
      </c>
      <c r="Q35" s="30">
        <f t="shared" si="1"/>
        <v>57600</v>
      </c>
    </row>
    <row r="36" spans="1:20" s="1" customFormat="1" ht="15" customHeight="1" x14ac:dyDescent="0.2">
      <c r="A36" s="9" t="s">
        <v>69</v>
      </c>
      <c r="B36" s="10" t="s">
        <v>70</v>
      </c>
      <c r="C36" s="11">
        <v>-579.65</v>
      </c>
      <c r="D36" s="11">
        <v>0</v>
      </c>
      <c r="E36" s="11">
        <v>0</v>
      </c>
      <c r="F36" s="11">
        <v>-5787</v>
      </c>
      <c r="G36" s="11">
        <v>-12915.45</v>
      </c>
      <c r="H36" s="11">
        <v>6528.28</v>
      </c>
      <c r="I36" s="11">
        <v>0</v>
      </c>
      <c r="J36" s="11">
        <v>0</v>
      </c>
      <c r="K36" s="11">
        <v>0</v>
      </c>
      <c r="L36" s="11">
        <v>0</v>
      </c>
      <c r="M36" s="11">
        <v>758.54</v>
      </c>
      <c r="N36" s="11">
        <v>-1123.54</v>
      </c>
      <c r="O36" s="11">
        <v>-13118.82</v>
      </c>
      <c r="Q36" s="30">
        <f t="shared" si="1"/>
        <v>-1460</v>
      </c>
    </row>
    <row r="37" spans="1:20" s="1" customFormat="1" ht="15" customHeight="1" x14ac:dyDescent="0.2">
      <c r="A37" s="9" t="s">
        <v>71</v>
      </c>
      <c r="B37" s="10" t="s">
        <v>72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646.97</v>
      </c>
      <c r="N37" s="11">
        <v>0</v>
      </c>
      <c r="O37" s="11">
        <v>646.97</v>
      </c>
      <c r="Q37" s="30">
        <f t="shared" si="1"/>
        <v>2587.88</v>
      </c>
    </row>
    <row r="38" spans="1:20" s="1" customFormat="1" ht="15" customHeight="1" x14ac:dyDescent="0.2">
      <c r="A38" s="9" t="s">
        <v>73</v>
      </c>
      <c r="B38" s="10" t="s">
        <v>74</v>
      </c>
      <c r="C38" s="11">
        <v>1427.05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-137.91</v>
      </c>
      <c r="O38" s="11">
        <v>1289.1399999999999</v>
      </c>
      <c r="Q38" s="30">
        <f t="shared" si="1"/>
        <v>-551.64</v>
      </c>
      <c r="R38" s="20"/>
      <c r="S38" s="20"/>
      <c r="T38" s="20"/>
    </row>
    <row r="39" spans="1:20" s="1" customFormat="1" ht="15" customHeight="1" x14ac:dyDescent="0.2">
      <c r="A39" s="9" t="s">
        <v>75</v>
      </c>
      <c r="B39" s="10" t="s">
        <v>76</v>
      </c>
      <c r="C39" s="11">
        <v>200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200</v>
      </c>
      <c r="Q39" s="30">
        <f t="shared" si="1"/>
        <v>0</v>
      </c>
    </row>
    <row r="40" spans="1:20" ht="15" customHeight="1" x14ac:dyDescent="0.2">
      <c r="A40" s="9"/>
      <c r="B40" s="10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Q40" s="30"/>
      <c r="R40" s="21"/>
    </row>
    <row r="41" spans="1:20" s="1" customFormat="1" ht="15" customHeight="1" x14ac:dyDescent="0.2">
      <c r="A41" s="9" t="s">
        <v>77</v>
      </c>
      <c r="B41" s="10" t="s">
        <v>78</v>
      </c>
      <c r="C41" s="12">
        <v>10192.43</v>
      </c>
      <c r="D41" s="12">
        <v>11311.37</v>
      </c>
      <c r="E41" s="12">
        <v>12509.15</v>
      </c>
      <c r="F41" s="12">
        <v>6090.9700000000012</v>
      </c>
      <c r="G41" s="12">
        <v>268.96999999999935</v>
      </c>
      <c r="H41" s="12">
        <v>22901.52</v>
      </c>
      <c r="I41" s="12">
        <v>30620.480000000003</v>
      </c>
      <c r="J41" s="12">
        <v>15972.45</v>
      </c>
      <c r="K41" s="12">
        <v>19888.690000000002</v>
      </c>
      <c r="L41" s="12">
        <v>23119.64</v>
      </c>
      <c r="M41" s="12">
        <v>24056.09</v>
      </c>
      <c r="N41" s="12">
        <v>29474.059999999998</v>
      </c>
      <c r="O41" s="12">
        <v>206405.82000000004</v>
      </c>
      <c r="Q41" s="30">
        <f t="shared" si="1"/>
        <v>306599.15999999997</v>
      </c>
    </row>
    <row r="42" spans="1:20" ht="15" customHeight="1" x14ac:dyDescent="0.2">
      <c r="A42" s="9"/>
      <c r="B42" s="10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31"/>
      <c r="O42" s="13"/>
    </row>
    <row r="43" spans="1:20" s="1" customFormat="1" ht="15" customHeight="1" x14ac:dyDescent="0.2">
      <c r="A43" s="9" t="s">
        <v>79</v>
      </c>
      <c r="B43" s="10" t="s">
        <v>80</v>
      </c>
      <c r="C43" s="12">
        <v>74385.00999999998</v>
      </c>
      <c r="D43" s="12">
        <v>78557.25</v>
      </c>
      <c r="E43" s="12">
        <v>104267.54</v>
      </c>
      <c r="F43" s="12">
        <v>92345.829999999987</v>
      </c>
      <c r="G43" s="12">
        <v>96418.63</v>
      </c>
      <c r="H43" s="12">
        <v>143845.82999999999</v>
      </c>
      <c r="I43" s="12">
        <v>143983.63</v>
      </c>
      <c r="J43" s="12">
        <v>126652.93999999999</v>
      </c>
      <c r="K43" s="12">
        <v>129177.68000000001</v>
      </c>
      <c r="L43" s="12">
        <v>132188.78999999998</v>
      </c>
      <c r="M43" s="12">
        <v>136322.02000000002</v>
      </c>
      <c r="N43" s="12">
        <v>136240.59</v>
      </c>
      <c r="O43" s="12">
        <v>1394385.74</v>
      </c>
      <c r="Q43" s="30">
        <f>SUM(L43:N43)*4</f>
        <v>1619005.6</v>
      </c>
    </row>
    <row r="44" spans="1:20" ht="15" customHeight="1" x14ac:dyDescent="0.2">
      <c r="A44" s="9"/>
      <c r="B44" s="10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24"/>
      <c r="O44" s="9"/>
    </row>
    <row r="45" spans="1:20" s="1" customFormat="1" ht="15" customHeight="1" x14ac:dyDescent="0.2">
      <c r="A45" s="6" t="s">
        <v>81</v>
      </c>
      <c r="B45" s="7" t="s">
        <v>82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32"/>
      <c r="O45" s="8"/>
      <c r="Q45" s="30"/>
    </row>
    <row r="46" spans="1:20" s="1" customFormat="1" ht="15" customHeight="1" x14ac:dyDescent="0.2">
      <c r="A46" s="9" t="s">
        <v>83</v>
      </c>
      <c r="B46" s="10" t="s">
        <v>84</v>
      </c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Q46" s="30"/>
    </row>
    <row r="47" spans="1:20" s="1" customFormat="1" ht="15" customHeight="1" x14ac:dyDescent="0.2">
      <c r="A47" s="9" t="s">
        <v>85</v>
      </c>
      <c r="B47" s="10" t="s">
        <v>86</v>
      </c>
      <c r="C47" s="11">
        <v>0</v>
      </c>
      <c r="D47" s="11">
        <v>0</v>
      </c>
      <c r="E47" s="11">
        <v>635.08000000000004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95.43</v>
      </c>
      <c r="L47" s="11">
        <v>114.1</v>
      </c>
      <c r="M47" s="11">
        <v>1503.43</v>
      </c>
      <c r="N47" s="11">
        <v>-1036.0999999999999</v>
      </c>
      <c r="O47" s="11">
        <v>1311.94</v>
      </c>
      <c r="Q47" s="30">
        <f t="shared" ref="Q47:Q110" si="2">SUM(L47:N47)*4</f>
        <v>2325.7200000000003</v>
      </c>
    </row>
    <row r="48" spans="1:20" s="1" customFormat="1" ht="15" customHeight="1" x14ac:dyDescent="0.2">
      <c r="A48" s="9" t="s">
        <v>87</v>
      </c>
      <c r="B48" s="10" t="s">
        <v>88</v>
      </c>
      <c r="C48" s="11">
        <v>117.07</v>
      </c>
      <c r="D48" s="11">
        <v>0</v>
      </c>
      <c r="E48" s="11">
        <v>414.87</v>
      </c>
      <c r="F48" s="11">
        <v>28.38</v>
      </c>
      <c r="G48" s="11">
        <v>0</v>
      </c>
      <c r="H48" s="11">
        <v>0</v>
      </c>
      <c r="I48" s="11">
        <v>79.41</v>
      </c>
      <c r="J48" s="11">
        <v>334.33</v>
      </c>
      <c r="K48" s="11">
        <v>46.22</v>
      </c>
      <c r="L48" s="11">
        <v>0</v>
      </c>
      <c r="M48" s="11">
        <v>0</v>
      </c>
      <c r="N48" s="11">
        <v>682.09</v>
      </c>
      <c r="O48" s="11">
        <v>1702.37</v>
      </c>
      <c r="Q48" s="30">
        <f t="shared" si="2"/>
        <v>2728.36</v>
      </c>
    </row>
    <row r="49" spans="1:17" s="1" customFormat="1" ht="15" customHeight="1" x14ac:dyDescent="0.2">
      <c r="A49" s="9" t="s">
        <v>89</v>
      </c>
      <c r="B49" s="10" t="s">
        <v>90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705</v>
      </c>
      <c r="J49" s="11">
        <v>0</v>
      </c>
      <c r="K49" s="11">
        <v>145</v>
      </c>
      <c r="L49" s="11">
        <v>0</v>
      </c>
      <c r="M49" s="11">
        <v>185</v>
      </c>
      <c r="N49" s="11">
        <v>590</v>
      </c>
      <c r="O49" s="11">
        <v>1625</v>
      </c>
      <c r="Q49" s="30">
        <f t="shared" si="2"/>
        <v>3100</v>
      </c>
    </row>
    <row r="50" spans="1:17" s="1" customFormat="1" ht="15" customHeight="1" x14ac:dyDescent="0.2">
      <c r="A50" s="9" t="s">
        <v>91</v>
      </c>
      <c r="B50" s="10" t="s">
        <v>92</v>
      </c>
      <c r="C50" s="11">
        <v>82.74</v>
      </c>
      <c r="D50" s="11">
        <v>500</v>
      </c>
      <c r="E50" s="11">
        <v>604.21</v>
      </c>
      <c r="F50" s="11">
        <v>0</v>
      </c>
      <c r="G50" s="11">
        <v>0</v>
      </c>
      <c r="H50" s="11">
        <v>1200</v>
      </c>
      <c r="I50" s="11">
        <v>0</v>
      </c>
      <c r="J50" s="11">
        <v>0</v>
      </c>
      <c r="K50" s="11">
        <v>0</v>
      </c>
      <c r="L50" s="11">
        <v>81.040000000000006</v>
      </c>
      <c r="M50" s="11">
        <v>281.89</v>
      </c>
      <c r="N50" s="11">
        <v>2120</v>
      </c>
      <c r="O50" s="11">
        <v>4869.8799999999992</v>
      </c>
      <c r="Q50" s="30">
        <f t="shared" si="2"/>
        <v>9931.7199999999993</v>
      </c>
    </row>
    <row r="51" spans="1:17" s="1" customFormat="1" ht="15" customHeight="1" x14ac:dyDescent="0.2">
      <c r="A51" s="9" t="s">
        <v>93</v>
      </c>
      <c r="B51" s="10" t="s">
        <v>94</v>
      </c>
      <c r="C51" s="11">
        <v>0</v>
      </c>
      <c r="D51" s="11">
        <v>89.38</v>
      </c>
      <c r="E51" s="11">
        <v>270.44</v>
      </c>
      <c r="F51" s="11">
        <v>0</v>
      </c>
      <c r="G51" s="11">
        <v>71.45</v>
      </c>
      <c r="H51" s="11">
        <v>0</v>
      </c>
      <c r="I51" s="11">
        <v>0</v>
      </c>
      <c r="J51" s="11">
        <v>84.64</v>
      </c>
      <c r="K51" s="11">
        <v>546.11</v>
      </c>
      <c r="L51" s="11">
        <v>0</v>
      </c>
      <c r="M51" s="11">
        <v>602.05999999999995</v>
      </c>
      <c r="N51" s="11">
        <v>514.16</v>
      </c>
      <c r="O51" s="11">
        <v>2178.2399999999998</v>
      </c>
      <c r="Q51" s="30">
        <f t="shared" si="2"/>
        <v>4464.8799999999992</v>
      </c>
    </row>
    <row r="52" spans="1:17" s="1" customFormat="1" ht="15" customHeight="1" x14ac:dyDescent="0.2">
      <c r="A52" s="9" t="s">
        <v>258</v>
      </c>
      <c r="B52" s="10" t="s">
        <v>259</v>
      </c>
      <c r="C52" s="11">
        <v>0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 s="11">
        <v>0</v>
      </c>
      <c r="L52" s="11">
        <v>0</v>
      </c>
      <c r="M52" s="11">
        <v>0</v>
      </c>
      <c r="N52" s="11">
        <v>114.24</v>
      </c>
      <c r="O52" s="11">
        <v>114.24</v>
      </c>
      <c r="Q52" s="30">
        <f t="shared" si="2"/>
        <v>456.96</v>
      </c>
    </row>
    <row r="53" spans="1:17" s="1" customFormat="1" ht="15" customHeight="1" x14ac:dyDescent="0.2">
      <c r="A53" s="9" t="s">
        <v>95</v>
      </c>
      <c r="B53" s="10" t="s">
        <v>96</v>
      </c>
      <c r="C53" s="11">
        <v>0</v>
      </c>
      <c r="D53" s="11">
        <v>746.9</v>
      </c>
      <c r="E53" s="11">
        <v>0</v>
      </c>
      <c r="F53" s="11">
        <v>361.43</v>
      </c>
      <c r="G53" s="11">
        <v>753.7</v>
      </c>
      <c r="H53" s="11">
        <v>1537.34</v>
      </c>
      <c r="I53" s="11">
        <v>771.4</v>
      </c>
      <c r="J53" s="11">
        <v>0</v>
      </c>
      <c r="K53" s="11">
        <v>554.85</v>
      </c>
      <c r="L53" s="11">
        <v>0</v>
      </c>
      <c r="M53" s="11">
        <v>0</v>
      </c>
      <c r="N53" s="11">
        <v>-781.89</v>
      </c>
      <c r="O53" s="11">
        <v>3943.73</v>
      </c>
      <c r="Q53" s="30">
        <f t="shared" si="2"/>
        <v>-3127.56</v>
      </c>
    </row>
    <row r="54" spans="1:17" s="1" customFormat="1" ht="15" customHeight="1" x14ac:dyDescent="0.2">
      <c r="A54" s="9" t="s">
        <v>97</v>
      </c>
      <c r="B54" s="10" t="s">
        <v>98</v>
      </c>
      <c r="C54" s="11">
        <v>103.3</v>
      </c>
      <c r="D54" s="11">
        <v>118.05</v>
      </c>
      <c r="E54" s="11">
        <v>7.8</v>
      </c>
      <c r="F54" s="11">
        <v>0</v>
      </c>
      <c r="G54" s="11">
        <v>7.98</v>
      </c>
      <c r="H54" s="11">
        <v>106.19</v>
      </c>
      <c r="I54" s="11">
        <v>-3978</v>
      </c>
      <c r="J54" s="11">
        <v>4425.3500000000004</v>
      </c>
      <c r="K54" s="11">
        <v>200</v>
      </c>
      <c r="L54" s="11">
        <v>1180</v>
      </c>
      <c r="M54" s="11">
        <v>880.76</v>
      </c>
      <c r="N54" s="11">
        <v>573.46</v>
      </c>
      <c r="O54" s="11">
        <v>3624.8900000000003</v>
      </c>
      <c r="Q54" s="30">
        <f t="shared" si="2"/>
        <v>10536.880000000001</v>
      </c>
    </row>
    <row r="55" spans="1:17" s="1" customFormat="1" ht="15" customHeight="1" x14ac:dyDescent="0.2">
      <c r="A55" s="9" t="s">
        <v>99</v>
      </c>
      <c r="B55" s="10" t="s">
        <v>100</v>
      </c>
      <c r="C55" s="11">
        <v>600</v>
      </c>
      <c r="D55" s="11">
        <v>600</v>
      </c>
      <c r="E55" s="11">
        <v>600</v>
      </c>
      <c r="F55" s="11">
        <v>600</v>
      </c>
      <c r="G55" s="11">
        <v>600</v>
      </c>
      <c r="H55" s="11">
        <v>1150</v>
      </c>
      <c r="I55" s="11">
        <v>1150</v>
      </c>
      <c r="J55" s="11">
        <v>1150</v>
      </c>
      <c r="K55" s="11">
        <v>1150</v>
      </c>
      <c r="L55" s="11">
        <v>1150</v>
      </c>
      <c r="M55" s="11">
        <v>1150</v>
      </c>
      <c r="N55" s="11">
        <v>1150</v>
      </c>
      <c r="O55" s="11">
        <v>11050</v>
      </c>
      <c r="Q55" s="30">
        <f t="shared" si="2"/>
        <v>13800</v>
      </c>
    </row>
    <row r="56" spans="1:17" s="1" customFormat="1" ht="15" customHeight="1" x14ac:dyDescent="0.2">
      <c r="A56" s="9" t="s">
        <v>101</v>
      </c>
      <c r="B56" s="10" t="s">
        <v>102</v>
      </c>
      <c r="C56" s="11">
        <v>0</v>
      </c>
      <c r="D56" s="11">
        <v>0</v>
      </c>
      <c r="E56" s="11">
        <v>0</v>
      </c>
      <c r="F56" s="11">
        <v>0</v>
      </c>
      <c r="G56" s="11">
        <v>0</v>
      </c>
      <c r="H56" s="11">
        <v>100</v>
      </c>
      <c r="I56" s="11">
        <v>105</v>
      </c>
      <c r="J56" s="11">
        <v>0</v>
      </c>
      <c r="K56" s="11">
        <v>950</v>
      </c>
      <c r="L56" s="11">
        <v>0</v>
      </c>
      <c r="M56" s="11">
        <v>0</v>
      </c>
      <c r="N56" s="11">
        <v>0</v>
      </c>
      <c r="O56" s="11">
        <v>1155</v>
      </c>
      <c r="Q56" s="30">
        <f t="shared" si="2"/>
        <v>0</v>
      </c>
    </row>
    <row r="57" spans="1:17" s="1" customFormat="1" ht="15" customHeight="1" x14ac:dyDescent="0.2">
      <c r="A57" s="9" t="s">
        <v>103</v>
      </c>
      <c r="B57" s="10" t="s">
        <v>104</v>
      </c>
      <c r="C57" s="11">
        <v>0</v>
      </c>
      <c r="D57" s="11">
        <v>0</v>
      </c>
      <c r="E57" s="11">
        <v>0</v>
      </c>
      <c r="F57" s="11">
        <v>0</v>
      </c>
      <c r="G57" s="11">
        <v>0</v>
      </c>
      <c r="H57" s="11">
        <v>0</v>
      </c>
      <c r="I57" s="11">
        <v>245</v>
      </c>
      <c r="J57" s="11">
        <v>245</v>
      </c>
      <c r="K57" s="11">
        <v>490</v>
      </c>
      <c r="L57" s="11">
        <v>454.5</v>
      </c>
      <c r="M57" s="11">
        <v>169.5</v>
      </c>
      <c r="N57" s="11">
        <v>199</v>
      </c>
      <c r="O57" s="11">
        <v>1803</v>
      </c>
      <c r="Q57" s="30">
        <f t="shared" si="2"/>
        <v>3292</v>
      </c>
    </row>
    <row r="58" spans="1:17" s="1" customFormat="1" ht="15" customHeight="1" x14ac:dyDescent="0.2">
      <c r="A58" s="9" t="s">
        <v>105</v>
      </c>
      <c r="B58" s="10" t="s">
        <v>106</v>
      </c>
      <c r="C58" s="11">
        <v>250</v>
      </c>
      <c r="D58" s="11">
        <v>0</v>
      </c>
      <c r="E58" s="11">
        <v>825</v>
      </c>
      <c r="F58" s="11">
        <v>325</v>
      </c>
      <c r="G58" s="11">
        <v>325</v>
      </c>
      <c r="H58" s="11">
        <v>650</v>
      </c>
      <c r="I58" s="11">
        <v>0</v>
      </c>
      <c r="J58" s="11">
        <v>575</v>
      </c>
      <c r="K58" s="11">
        <v>325</v>
      </c>
      <c r="L58" s="11">
        <v>325</v>
      </c>
      <c r="M58" s="11">
        <v>325</v>
      </c>
      <c r="N58" s="11">
        <v>650</v>
      </c>
      <c r="O58" s="11">
        <v>4575</v>
      </c>
      <c r="Q58" s="30">
        <f t="shared" si="2"/>
        <v>5200</v>
      </c>
    </row>
    <row r="59" spans="1:17" s="1" customFormat="1" ht="15" customHeight="1" x14ac:dyDescent="0.2">
      <c r="A59" s="9" t="s">
        <v>107</v>
      </c>
      <c r="B59" s="10" t="s">
        <v>108</v>
      </c>
      <c r="C59" s="11">
        <v>54.13</v>
      </c>
      <c r="D59" s="11">
        <v>-54.13</v>
      </c>
      <c r="E59" s="11">
        <v>155.97</v>
      </c>
      <c r="F59" s="11">
        <v>0</v>
      </c>
      <c r="G59" s="11">
        <v>0</v>
      </c>
      <c r="H59" s="11">
        <v>0</v>
      </c>
      <c r="I59" s="11">
        <v>153</v>
      </c>
      <c r="J59" s="11">
        <v>120</v>
      </c>
      <c r="K59" s="11">
        <v>294.99</v>
      </c>
      <c r="L59" s="11">
        <v>120</v>
      </c>
      <c r="M59" s="11">
        <v>120</v>
      </c>
      <c r="N59" s="11">
        <v>120</v>
      </c>
      <c r="O59" s="11">
        <v>1083.96</v>
      </c>
      <c r="Q59" s="30">
        <f t="shared" si="2"/>
        <v>1440</v>
      </c>
    </row>
    <row r="60" spans="1:17" s="1" customFormat="1" ht="15" customHeight="1" x14ac:dyDescent="0.2">
      <c r="A60" s="9" t="s">
        <v>109</v>
      </c>
      <c r="B60" s="10" t="s">
        <v>110</v>
      </c>
      <c r="C60" s="11">
        <v>395</v>
      </c>
      <c r="D60" s="11">
        <v>0</v>
      </c>
      <c r="E60" s="11">
        <v>770</v>
      </c>
      <c r="F60" s="11">
        <v>840.64</v>
      </c>
      <c r="G60" s="11">
        <v>710.64</v>
      </c>
      <c r="H60" s="11">
        <v>0</v>
      </c>
      <c r="I60" s="11">
        <v>0</v>
      </c>
      <c r="J60" s="11">
        <v>0</v>
      </c>
      <c r="K60" s="11">
        <v>437.82</v>
      </c>
      <c r="L60" s="11">
        <v>1277.82</v>
      </c>
      <c r="M60" s="11">
        <v>750.64</v>
      </c>
      <c r="N60" s="11">
        <v>782.82</v>
      </c>
      <c r="O60" s="11">
        <v>5965.38</v>
      </c>
      <c r="Q60" s="30">
        <f t="shared" si="2"/>
        <v>11245.12</v>
      </c>
    </row>
    <row r="61" spans="1:17" s="1" customFormat="1" ht="15" customHeight="1" x14ac:dyDescent="0.2">
      <c r="A61" s="9" t="s">
        <v>111</v>
      </c>
      <c r="B61" s="10" t="s">
        <v>112</v>
      </c>
      <c r="C61" s="11">
        <v>0</v>
      </c>
      <c r="D61" s="11">
        <v>342.18</v>
      </c>
      <c r="E61" s="11">
        <v>251.06</v>
      </c>
      <c r="F61" s="11">
        <v>118.29</v>
      </c>
      <c r="G61" s="11">
        <v>393.86</v>
      </c>
      <c r="H61" s="11">
        <v>255.22</v>
      </c>
      <c r="I61" s="11">
        <v>41.39</v>
      </c>
      <c r="J61" s="11">
        <v>247.6</v>
      </c>
      <c r="K61" s="11">
        <v>123.36</v>
      </c>
      <c r="L61" s="11">
        <v>9.73</v>
      </c>
      <c r="M61" s="11">
        <v>248.15</v>
      </c>
      <c r="N61" s="11">
        <v>216.42</v>
      </c>
      <c r="O61" s="11">
        <v>2247.2599999999998</v>
      </c>
      <c r="Q61" s="30">
        <f t="shared" si="2"/>
        <v>1897.1999999999998</v>
      </c>
    </row>
    <row r="62" spans="1:17" s="1" customFormat="1" ht="15" customHeight="1" x14ac:dyDescent="0.2">
      <c r="A62" s="9" t="s">
        <v>113</v>
      </c>
      <c r="B62" s="10" t="s">
        <v>114</v>
      </c>
      <c r="C62" s="11">
        <v>0</v>
      </c>
      <c r="D62" s="11">
        <v>0</v>
      </c>
      <c r="E62" s="11">
        <v>0</v>
      </c>
      <c r="F62" s="11">
        <v>655</v>
      </c>
      <c r="G62" s="11">
        <v>0</v>
      </c>
      <c r="H62" s="11">
        <v>45</v>
      </c>
      <c r="I62" s="11">
        <v>0</v>
      </c>
      <c r="J62" s="11">
        <v>0</v>
      </c>
      <c r="K62" s="11">
        <v>540</v>
      </c>
      <c r="L62" s="11">
        <v>150</v>
      </c>
      <c r="M62" s="11">
        <v>0</v>
      </c>
      <c r="N62" s="11">
        <v>90</v>
      </c>
      <c r="O62" s="11">
        <v>1480</v>
      </c>
      <c r="Q62" s="30">
        <f t="shared" si="2"/>
        <v>960</v>
      </c>
    </row>
    <row r="63" spans="1:17" s="1" customFormat="1" ht="15" customHeight="1" x14ac:dyDescent="0.2">
      <c r="A63" s="9" t="s">
        <v>115</v>
      </c>
      <c r="B63" s="10" t="s">
        <v>116</v>
      </c>
      <c r="C63" s="11">
        <v>0</v>
      </c>
      <c r="D63" s="11">
        <v>719.74</v>
      </c>
      <c r="E63" s="11">
        <v>625.89</v>
      </c>
      <c r="F63" s="11">
        <v>286.57</v>
      </c>
      <c r="G63" s="11">
        <v>0</v>
      </c>
      <c r="H63" s="11">
        <v>0</v>
      </c>
      <c r="I63" s="11">
        <v>0</v>
      </c>
      <c r="J63" s="11">
        <v>0</v>
      </c>
      <c r="K63" s="11">
        <v>765.41</v>
      </c>
      <c r="L63" s="11">
        <v>637.59</v>
      </c>
      <c r="M63" s="11">
        <v>637.59</v>
      </c>
      <c r="N63" s="11">
        <v>189.98</v>
      </c>
      <c r="O63" s="11">
        <v>3862.7700000000004</v>
      </c>
      <c r="Q63" s="30">
        <f t="shared" si="2"/>
        <v>5860.64</v>
      </c>
    </row>
    <row r="64" spans="1:17" s="1" customFormat="1" ht="15" customHeight="1" x14ac:dyDescent="0.2">
      <c r="A64" s="9" t="s">
        <v>117</v>
      </c>
      <c r="B64" s="10" t="s">
        <v>118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146.87</v>
      </c>
      <c r="M64" s="11">
        <v>299.97000000000003</v>
      </c>
      <c r="N64" s="11">
        <v>0</v>
      </c>
      <c r="O64" s="11">
        <v>446.84000000000003</v>
      </c>
      <c r="Q64" s="30">
        <f t="shared" si="2"/>
        <v>1787.3600000000001</v>
      </c>
    </row>
    <row r="65" spans="1:17" s="1" customFormat="1" ht="15" customHeight="1" x14ac:dyDescent="0.2">
      <c r="A65" s="9" t="s">
        <v>119</v>
      </c>
      <c r="B65" s="10" t="s">
        <v>120</v>
      </c>
      <c r="C65" s="11">
        <v>0</v>
      </c>
      <c r="D65" s="11">
        <v>-848.11</v>
      </c>
      <c r="E65" s="11">
        <v>1003.74</v>
      </c>
      <c r="F65" s="11">
        <v>390.07</v>
      </c>
      <c r="G65" s="11">
        <v>823.45</v>
      </c>
      <c r="H65" s="11">
        <v>1345.9</v>
      </c>
      <c r="I65" s="11">
        <v>156.22</v>
      </c>
      <c r="J65" s="11">
        <v>1066.44</v>
      </c>
      <c r="K65" s="11">
        <v>807.6</v>
      </c>
      <c r="L65" s="11">
        <v>711.48</v>
      </c>
      <c r="M65" s="11">
        <v>995.84</v>
      </c>
      <c r="N65" s="11">
        <v>2494.37</v>
      </c>
      <c r="O65" s="11">
        <v>8947</v>
      </c>
      <c r="Q65" s="30">
        <f t="shared" si="2"/>
        <v>16806.760000000002</v>
      </c>
    </row>
    <row r="66" spans="1:17" s="1" customFormat="1" ht="15" customHeight="1" x14ac:dyDescent="0.2">
      <c r="A66" s="9" t="s">
        <v>121</v>
      </c>
      <c r="B66" s="10" t="s">
        <v>122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81.55</v>
      </c>
      <c r="I66" s="11">
        <v>0</v>
      </c>
      <c r="J66" s="11">
        <v>0</v>
      </c>
      <c r="K66" s="11">
        <v>0</v>
      </c>
      <c r="L66" s="11">
        <v>0</v>
      </c>
      <c r="M66" s="11">
        <v>0</v>
      </c>
      <c r="N66" s="11">
        <v>0</v>
      </c>
      <c r="O66" s="11">
        <v>81.55</v>
      </c>
      <c r="Q66" s="30">
        <f t="shared" si="2"/>
        <v>0</v>
      </c>
    </row>
    <row r="67" spans="1:17" s="1" customFormat="1" ht="15" customHeight="1" x14ac:dyDescent="0.2">
      <c r="A67" s="9" t="s">
        <v>123</v>
      </c>
      <c r="B67" s="10" t="s">
        <v>124</v>
      </c>
      <c r="C67" s="11">
        <v>0</v>
      </c>
      <c r="D67" s="11">
        <v>-500</v>
      </c>
      <c r="E67" s="11">
        <v>0</v>
      </c>
      <c r="F67" s="11">
        <v>450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  <c r="M67" s="11">
        <v>552.97</v>
      </c>
      <c r="N67" s="11">
        <v>275</v>
      </c>
      <c r="O67" s="11">
        <v>777.97</v>
      </c>
      <c r="Q67" s="30">
        <f t="shared" si="2"/>
        <v>3311.88</v>
      </c>
    </row>
    <row r="68" spans="1:17" s="1" customFormat="1" ht="15" customHeight="1" x14ac:dyDescent="0.2">
      <c r="A68" s="9" t="s">
        <v>125</v>
      </c>
      <c r="B68" s="10" t="s">
        <v>126</v>
      </c>
      <c r="C68" s="11">
        <v>0</v>
      </c>
      <c r="D68" s="11">
        <v>-575</v>
      </c>
      <c r="E68" s="11">
        <v>225</v>
      </c>
      <c r="F68" s="11">
        <v>760</v>
      </c>
      <c r="G68" s="11">
        <v>0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  <c r="M68" s="11">
        <v>644.98</v>
      </c>
      <c r="N68" s="11">
        <v>1970</v>
      </c>
      <c r="O68" s="11">
        <v>3024.98</v>
      </c>
      <c r="Q68" s="30">
        <f t="shared" si="2"/>
        <v>10459.92</v>
      </c>
    </row>
    <row r="69" spans="1:17" s="1" customFormat="1" ht="15" customHeight="1" x14ac:dyDescent="0.2">
      <c r="A69" s="9" t="s">
        <v>127</v>
      </c>
      <c r="B69" s="10" t="s">
        <v>128</v>
      </c>
      <c r="C69" s="11">
        <v>341.26</v>
      </c>
      <c r="D69" s="11">
        <v>0</v>
      </c>
      <c r="E69" s="11">
        <v>112.43</v>
      </c>
      <c r="F69" s="11">
        <v>108.56</v>
      </c>
      <c r="G69" s="11">
        <v>61.6</v>
      </c>
      <c r="H69" s="11">
        <v>0</v>
      </c>
      <c r="I69" s="11">
        <v>0</v>
      </c>
      <c r="J69" s="11">
        <v>180</v>
      </c>
      <c r="K69" s="11">
        <v>0</v>
      </c>
      <c r="L69" s="11">
        <v>587.25</v>
      </c>
      <c r="M69" s="11">
        <v>45.7</v>
      </c>
      <c r="N69" s="11">
        <v>45.16</v>
      </c>
      <c r="O69" s="11">
        <v>1481.96</v>
      </c>
      <c r="Q69" s="30">
        <f t="shared" si="2"/>
        <v>2712.44</v>
      </c>
    </row>
    <row r="70" spans="1:17" s="1" customFormat="1" ht="15" customHeight="1" x14ac:dyDescent="0.2">
      <c r="A70" s="9" t="s">
        <v>129</v>
      </c>
      <c r="B70" s="10" t="s">
        <v>130</v>
      </c>
      <c r="C70" s="11">
        <v>96.93</v>
      </c>
      <c r="D70" s="11">
        <v>0</v>
      </c>
      <c r="E70" s="11">
        <v>758.69</v>
      </c>
      <c r="F70" s="11">
        <v>33.020000000000003</v>
      </c>
      <c r="G70" s="11">
        <v>125.03</v>
      </c>
      <c r="H70" s="11">
        <v>175.65</v>
      </c>
      <c r="I70" s="11">
        <v>45.84</v>
      </c>
      <c r="J70" s="11">
        <v>354.99</v>
      </c>
      <c r="K70" s="11">
        <v>64</v>
      </c>
      <c r="L70" s="11">
        <v>167.51</v>
      </c>
      <c r="M70" s="11">
        <v>1165.18</v>
      </c>
      <c r="N70" s="11">
        <v>185.66</v>
      </c>
      <c r="O70" s="11">
        <v>3172.5</v>
      </c>
      <c r="Q70" s="30">
        <f t="shared" si="2"/>
        <v>6073.4000000000005</v>
      </c>
    </row>
    <row r="71" spans="1:17" s="1" customFormat="1" ht="15" customHeight="1" x14ac:dyDescent="0.2">
      <c r="A71" s="9" t="s">
        <v>131</v>
      </c>
      <c r="B71" s="10" t="s">
        <v>132</v>
      </c>
      <c r="C71" s="12">
        <v>2040.4300000000003</v>
      </c>
      <c r="D71" s="12">
        <v>1139.0099999999998</v>
      </c>
      <c r="E71" s="12">
        <v>7260.18</v>
      </c>
      <c r="F71" s="12">
        <v>4956.9600000000009</v>
      </c>
      <c r="G71" s="12">
        <v>3872.71</v>
      </c>
      <c r="H71" s="12">
        <v>6646.8500000000013</v>
      </c>
      <c r="I71" s="12">
        <v>-525.74</v>
      </c>
      <c r="J71" s="12">
        <v>8783.35</v>
      </c>
      <c r="K71" s="12">
        <v>7535.79</v>
      </c>
      <c r="L71" s="12">
        <v>7112.8899999999994</v>
      </c>
      <c r="M71" s="12">
        <v>10558.660000000002</v>
      </c>
      <c r="N71" s="12">
        <v>11144.369999999999</v>
      </c>
      <c r="O71" s="12">
        <v>70525.459999999992</v>
      </c>
      <c r="Q71" s="30">
        <f t="shared" si="2"/>
        <v>115263.68000000001</v>
      </c>
    </row>
    <row r="72" spans="1:17" s="1" customFormat="1" ht="15" customHeight="1" x14ac:dyDescent="0.2">
      <c r="A72" s="9"/>
      <c r="B72" s="10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Q72" s="30"/>
    </row>
    <row r="73" spans="1:17" ht="15" customHeight="1" x14ac:dyDescent="0.2">
      <c r="A73" s="9"/>
      <c r="B73" s="10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</row>
    <row r="74" spans="1:17" ht="15" customHeight="1" x14ac:dyDescent="0.2">
      <c r="A74" s="9" t="s">
        <v>246</v>
      </c>
      <c r="B74" s="10" t="s">
        <v>247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1:17" s="1" customFormat="1" ht="15" customHeight="1" x14ac:dyDescent="0.2">
      <c r="A75" s="9" t="s">
        <v>248</v>
      </c>
      <c r="B75" s="10" t="s">
        <v>249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Q75" s="30">
        <f t="shared" si="2"/>
        <v>0</v>
      </c>
    </row>
    <row r="76" spans="1:17" s="1" customFormat="1" ht="15" customHeight="1" x14ac:dyDescent="0.2">
      <c r="A76" s="9" t="s">
        <v>250</v>
      </c>
      <c r="B76" s="10" t="s">
        <v>251</v>
      </c>
      <c r="C76" s="11">
        <v>945</v>
      </c>
      <c r="D76" s="11">
        <v>0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 s="11">
        <v>0</v>
      </c>
      <c r="L76" s="11">
        <v>0</v>
      </c>
      <c r="M76" s="11">
        <v>0</v>
      </c>
      <c r="N76" s="11">
        <v>0</v>
      </c>
      <c r="O76" s="11">
        <v>945</v>
      </c>
      <c r="Q76" s="30">
        <f t="shared" si="2"/>
        <v>0</v>
      </c>
    </row>
    <row r="77" spans="1:17" s="1" customFormat="1" ht="15" customHeight="1" x14ac:dyDescent="0.2">
      <c r="A77" s="9" t="s">
        <v>252</v>
      </c>
      <c r="B77" s="10" t="s">
        <v>253</v>
      </c>
      <c r="C77" s="15">
        <v>164.51</v>
      </c>
      <c r="D77" s="15">
        <v>976.61</v>
      </c>
      <c r="E77" s="15">
        <v>0</v>
      </c>
      <c r="F77" s="15">
        <v>0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0</v>
      </c>
      <c r="N77" s="15">
        <v>0</v>
      </c>
      <c r="O77" s="15">
        <v>1141.1199999999999</v>
      </c>
      <c r="Q77" s="30">
        <f t="shared" si="2"/>
        <v>0</v>
      </c>
    </row>
    <row r="78" spans="1:17" s="1" customFormat="1" ht="15" customHeight="1" x14ac:dyDescent="0.2">
      <c r="A78" s="9" t="s">
        <v>254</v>
      </c>
      <c r="B78" s="10" t="s">
        <v>255</v>
      </c>
      <c r="C78" s="12">
        <v>1109.51</v>
      </c>
      <c r="D78" s="12">
        <v>976.61</v>
      </c>
      <c r="E78" s="12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2086.12</v>
      </c>
      <c r="Q78" s="30">
        <f t="shared" si="2"/>
        <v>0</v>
      </c>
    </row>
    <row r="79" spans="1:17" s="1" customFormat="1" ht="15" customHeight="1" x14ac:dyDescent="0.2">
      <c r="A79" s="9"/>
      <c r="B79" s="10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Q79" s="30"/>
    </row>
    <row r="80" spans="1:17" s="1" customFormat="1" ht="15" customHeight="1" x14ac:dyDescent="0.2">
      <c r="A80" s="9"/>
      <c r="B80" s="10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Q80" s="30"/>
    </row>
    <row r="81" spans="1:17" s="1" customFormat="1" ht="15" customHeight="1" x14ac:dyDescent="0.2">
      <c r="A81" s="9" t="s">
        <v>133</v>
      </c>
      <c r="B81" s="10" t="s">
        <v>134</v>
      </c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Q81" s="30"/>
    </row>
    <row r="82" spans="1:17" s="1" customFormat="1" ht="15" customHeight="1" x14ac:dyDescent="0.2">
      <c r="A82" s="9" t="s">
        <v>135</v>
      </c>
      <c r="B82" s="10" t="s">
        <v>136</v>
      </c>
      <c r="C82" s="11">
        <v>11409.42</v>
      </c>
      <c r="D82" s="11">
        <v>12479.97</v>
      </c>
      <c r="E82" s="11">
        <v>13361.6</v>
      </c>
      <c r="F82" s="11">
        <v>9412.86</v>
      </c>
      <c r="G82" s="11">
        <v>8789.1299999999992</v>
      </c>
      <c r="H82" s="11">
        <v>7664.3</v>
      </c>
      <c r="I82" s="11">
        <v>6674.95</v>
      </c>
      <c r="J82" s="11">
        <v>8486.33</v>
      </c>
      <c r="K82" s="11">
        <v>6902.82</v>
      </c>
      <c r="L82" s="11">
        <v>4990.2</v>
      </c>
      <c r="M82" s="11">
        <v>7927.49</v>
      </c>
      <c r="N82" s="11">
        <v>11114.51</v>
      </c>
      <c r="O82" s="11">
        <v>109213.58</v>
      </c>
      <c r="Q82" s="30">
        <f t="shared" si="2"/>
        <v>96128.799999999988</v>
      </c>
    </row>
    <row r="83" spans="1:17" s="1" customFormat="1" ht="15" customHeight="1" x14ac:dyDescent="0.2">
      <c r="A83" s="9" t="s">
        <v>137</v>
      </c>
      <c r="B83" s="10" t="s">
        <v>138</v>
      </c>
      <c r="C83" s="11">
        <v>6711.86</v>
      </c>
      <c r="D83" s="11">
        <v>7254.37</v>
      </c>
      <c r="E83" s="11">
        <v>5937.71</v>
      </c>
      <c r="F83" s="11">
        <v>9193.52</v>
      </c>
      <c r="G83" s="11">
        <v>7701.98</v>
      </c>
      <c r="H83" s="11">
        <v>7527.5</v>
      </c>
      <c r="I83" s="11">
        <v>8081.6</v>
      </c>
      <c r="J83" s="11">
        <v>5809.4</v>
      </c>
      <c r="K83" s="11">
        <v>8222.26</v>
      </c>
      <c r="L83" s="11">
        <v>7921.89</v>
      </c>
      <c r="M83" s="11">
        <v>9946.2800000000007</v>
      </c>
      <c r="N83" s="11">
        <v>9625.57</v>
      </c>
      <c r="O83" s="11">
        <v>93933.94</v>
      </c>
      <c r="Q83" s="30">
        <f t="shared" si="2"/>
        <v>109974.96</v>
      </c>
    </row>
    <row r="84" spans="1:17" s="1" customFormat="1" ht="15" customHeight="1" x14ac:dyDescent="0.2">
      <c r="A84" s="9" t="s">
        <v>139</v>
      </c>
      <c r="B84" s="10" t="s">
        <v>140</v>
      </c>
      <c r="C84" s="11">
        <v>0</v>
      </c>
      <c r="D84" s="11">
        <v>500</v>
      </c>
      <c r="E84" s="11">
        <v>475</v>
      </c>
      <c r="F84" s="11">
        <v>2191.17</v>
      </c>
      <c r="G84" s="11">
        <v>650</v>
      </c>
      <c r="H84" s="11">
        <v>100</v>
      </c>
      <c r="I84" s="11">
        <v>400</v>
      </c>
      <c r="J84" s="11">
        <v>1187</v>
      </c>
      <c r="K84" s="11">
        <v>900</v>
      </c>
      <c r="L84" s="11">
        <v>0</v>
      </c>
      <c r="M84" s="11">
        <v>0</v>
      </c>
      <c r="N84" s="11">
        <v>892.03</v>
      </c>
      <c r="O84" s="11">
        <v>7295.2</v>
      </c>
      <c r="Q84" s="30">
        <f t="shared" si="2"/>
        <v>3568.12</v>
      </c>
    </row>
    <row r="85" spans="1:17" ht="15" customHeight="1" x14ac:dyDescent="0.2">
      <c r="A85" s="9" t="s">
        <v>141</v>
      </c>
      <c r="B85" s="10" t="s">
        <v>142</v>
      </c>
      <c r="C85" s="11">
        <v>0</v>
      </c>
      <c r="D85" s="11">
        <v>0</v>
      </c>
      <c r="E85" s="11">
        <v>413</v>
      </c>
      <c r="F85" s="11">
        <v>1893.86</v>
      </c>
      <c r="G85" s="11">
        <v>1900</v>
      </c>
      <c r="H85" s="11">
        <v>1175</v>
      </c>
      <c r="I85" s="11">
        <v>1950</v>
      </c>
      <c r="J85" s="11">
        <v>1325</v>
      </c>
      <c r="K85" s="11">
        <v>1800</v>
      </c>
      <c r="L85" s="11">
        <v>0</v>
      </c>
      <c r="M85" s="11">
        <v>1305</v>
      </c>
      <c r="N85" s="11">
        <v>0</v>
      </c>
      <c r="O85" s="11">
        <v>11761.86</v>
      </c>
      <c r="Q85" s="28">
        <f t="shared" si="2"/>
        <v>5220</v>
      </c>
    </row>
    <row r="86" spans="1:17" ht="15" customHeight="1" x14ac:dyDescent="0.2">
      <c r="A86" s="9" t="s">
        <v>143</v>
      </c>
      <c r="B86" s="10" t="s">
        <v>144</v>
      </c>
      <c r="C86" s="11">
        <v>0</v>
      </c>
      <c r="D86" s="11">
        <v>62.21</v>
      </c>
      <c r="E86" s="11">
        <v>0</v>
      </c>
      <c r="F86" s="11">
        <v>127.13</v>
      </c>
      <c r="G86" s="11">
        <v>34.1</v>
      </c>
      <c r="H86" s="11">
        <v>54.88</v>
      </c>
      <c r="I86" s="11">
        <v>19.93</v>
      </c>
      <c r="J86" s="11">
        <v>57.06</v>
      </c>
      <c r="K86" s="11">
        <v>123.16</v>
      </c>
      <c r="L86" s="11">
        <v>99.56</v>
      </c>
      <c r="M86" s="11">
        <v>128.72999999999999</v>
      </c>
      <c r="N86" s="11">
        <v>105.17</v>
      </c>
      <c r="O86" s="11">
        <v>811.93</v>
      </c>
      <c r="Q86" s="28">
        <f t="shared" si="2"/>
        <v>1333.84</v>
      </c>
    </row>
    <row r="87" spans="1:17" s="1" customFormat="1" ht="15" customHeight="1" x14ac:dyDescent="0.2">
      <c r="A87" s="9" t="s">
        <v>145</v>
      </c>
      <c r="B87" s="10" t="s">
        <v>146</v>
      </c>
      <c r="C87" s="11">
        <v>3633.57</v>
      </c>
      <c r="D87" s="11">
        <v>2738.38</v>
      </c>
      <c r="E87" s="11">
        <v>2802.31</v>
      </c>
      <c r="F87" s="11">
        <v>3100.3</v>
      </c>
      <c r="G87" s="11">
        <v>2231.9699999999998</v>
      </c>
      <c r="H87" s="11">
        <v>1954.32</v>
      </c>
      <c r="I87" s="11">
        <v>2195.66</v>
      </c>
      <c r="J87" s="11">
        <v>1903.2</v>
      </c>
      <c r="K87" s="11">
        <v>1776.84</v>
      </c>
      <c r="L87" s="11">
        <v>1379.2</v>
      </c>
      <c r="M87" s="11">
        <v>3234.73</v>
      </c>
      <c r="N87" s="11">
        <v>3568.4</v>
      </c>
      <c r="O87" s="11">
        <v>30518.880000000005</v>
      </c>
      <c r="Q87" s="30">
        <f t="shared" si="2"/>
        <v>32729.32</v>
      </c>
    </row>
    <row r="88" spans="1:17" s="1" customFormat="1" ht="15" customHeight="1" x14ac:dyDescent="0.2">
      <c r="A88" s="9" t="s">
        <v>147</v>
      </c>
      <c r="B88" s="10" t="s">
        <v>148</v>
      </c>
      <c r="C88" s="15">
        <v>0</v>
      </c>
      <c r="D88" s="15">
        <v>0</v>
      </c>
      <c r="E88" s="15">
        <v>0</v>
      </c>
      <c r="F88" s="15">
        <v>0</v>
      </c>
      <c r="G88" s="15">
        <v>39.380000000000003</v>
      </c>
      <c r="H88" s="15">
        <v>79.72</v>
      </c>
      <c r="I88" s="15">
        <v>123.46</v>
      </c>
      <c r="J88" s="15">
        <v>32.630000000000003</v>
      </c>
      <c r="K88" s="15">
        <v>0</v>
      </c>
      <c r="L88" s="15">
        <v>0</v>
      </c>
      <c r="M88" s="15">
        <v>43.25</v>
      </c>
      <c r="N88" s="18">
        <v>306.37</v>
      </c>
      <c r="O88" s="11">
        <v>624.80999999999995</v>
      </c>
      <c r="Q88" s="30">
        <f t="shared" si="2"/>
        <v>1398.48</v>
      </c>
    </row>
    <row r="89" spans="1:17" s="1" customFormat="1" ht="15" customHeight="1" x14ac:dyDescent="0.2">
      <c r="A89" s="9" t="s">
        <v>149</v>
      </c>
      <c r="B89" s="10" t="s">
        <v>150</v>
      </c>
      <c r="C89" s="12">
        <v>21754.85</v>
      </c>
      <c r="D89" s="12">
        <v>23034.93</v>
      </c>
      <c r="E89" s="12">
        <v>22989.620000000003</v>
      </c>
      <c r="F89" s="12">
        <v>25918.840000000004</v>
      </c>
      <c r="G89" s="12">
        <v>21346.560000000001</v>
      </c>
      <c r="H89" s="12">
        <v>18555.72</v>
      </c>
      <c r="I89" s="12">
        <v>19445.599999999999</v>
      </c>
      <c r="J89" s="12">
        <v>18800.620000000003</v>
      </c>
      <c r="K89" s="12">
        <v>19725.080000000002</v>
      </c>
      <c r="L89" s="12">
        <v>14390.85</v>
      </c>
      <c r="M89" s="12">
        <v>22585.48</v>
      </c>
      <c r="N89" s="12">
        <v>25612.05</v>
      </c>
      <c r="O89" s="12">
        <v>254160.2</v>
      </c>
      <c r="Q89" s="30">
        <f t="shared" si="2"/>
        <v>250353.52000000002</v>
      </c>
    </row>
    <row r="90" spans="1:17" s="1" customFormat="1" ht="15" customHeight="1" x14ac:dyDescent="0.2">
      <c r="A90" s="9"/>
      <c r="B90" s="10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Q90" s="30"/>
    </row>
    <row r="91" spans="1:17" s="1" customFormat="1" ht="15" customHeight="1" x14ac:dyDescent="0.2">
      <c r="A91" s="9"/>
      <c r="B91" s="10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Q91" s="30"/>
    </row>
    <row r="92" spans="1:17" s="1" customFormat="1" ht="15" customHeight="1" x14ac:dyDescent="0.2">
      <c r="A92" s="9" t="s">
        <v>151</v>
      </c>
      <c r="B92" s="10" t="s">
        <v>152</v>
      </c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Q92" s="30"/>
    </row>
    <row r="93" spans="1:17" s="1" customFormat="1" ht="15" customHeight="1" x14ac:dyDescent="0.2">
      <c r="A93" s="9" t="s">
        <v>153</v>
      </c>
      <c r="B93" s="10" t="s">
        <v>154</v>
      </c>
      <c r="C93" s="11">
        <v>15612.55</v>
      </c>
      <c r="D93" s="11">
        <v>-15612.55</v>
      </c>
      <c r="E93" s="11">
        <v>22477.81</v>
      </c>
      <c r="F93" s="11">
        <v>-8013.9</v>
      </c>
      <c r="G93" s="11">
        <v>5008.6400000000003</v>
      </c>
      <c r="H93" s="11">
        <v>5081.51</v>
      </c>
      <c r="I93" s="11">
        <v>3934.29</v>
      </c>
      <c r="J93" s="11">
        <v>0</v>
      </c>
      <c r="K93" s="11">
        <v>16214.83</v>
      </c>
      <c r="L93" s="11">
        <v>12490.83</v>
      </c>
      <c r="M93" s="11">
        <v>14317.3</v>
      </c>
      <c r="N93" s="11">
        <v>15862.33</v>
      </c>
      <c r="O93" s="11">
        <v>87373.640000000014</v>
      </c>
      <c r="Q93" s="30">
        <f t="shared" si="2"/>
        <v>170681.84</v>
      </c>
    </row>
    <row r="94" spans="1:17" s="1" customFormat="1" ht="15" customHeight="1" x14ac:dyDescent="0.2">
      <c r="A94" s="9" t="s">
        <v>155</v>
      </c>
      <c r="B94" s="10" t="s">
        <v>156</v>
      </c>
      <c r="C94" s="11">
        <v>504.11</v>
      </c>
      <c r="D94" s="11">
        <v>-504.11</v>
      </c>
      <c r="E94" s="11">
        <v>0</v>
      </c>
      <c r="F94" s="11">
        <v>1314.61</v>
      </c>
      <c r="G94" s="11">
        <v>0</v>
      </c>
      <c r="H94" s="11">
        <v>2998.95</v>
      </c>
      <c r="I94" s="11">
        <v>1562.69</v>
      </c>
      <c r="J94" s="11">
        <v>1151.8499999999999</v>
      </c>
      <c r="K94" s="11">
        <v>1169.29</v>
      </c>
      <c r="L94" s="11">
        <v>512.69000000000005</v>
      </c>
      <c r="M94" s="11">
        <v>942.46</v>
      </c>
      <c r="N94" s="11">
        <v>791.95</v>
      </c>
      <c r="O94" s="11">
        <v>10444.490000000002</v>
      </c>
      <c r="Q94" s="30">
        <f t="shared" si="2"/>
        <v>8988.4000000000015</v>
      </c>
    </row>
    <row r="95" spans="1:17" s="1" customFormat="1" ht="15" customHeight="1" x14ac:dyDescent="0.2">
      <c r="A95" s="9" t="s">
        <v>157</v>
      </c>
      <c r="B95" s="10" t="s">
        <v>158</v>
      </c>
      <c r="C95" s="11">
        <v>2798.82</v>
      </c>
      <c r="D95" s="11">
        <v>0</v>
      </c>
      <c r="E95" s="11">
        <v>2777.61</v>
      </c>
      <c r="F95" s="11">
        <v>1448.22</v>
      </c>
      <c r="G95" s="11">
        <v>1787.27</v>
      </c>
      <c r="H95" s="11">
        <v>2031.93</v>
      </c>
      <c r="I95" s="11">
        <v>1988.14</v>
      </c>
      <c r="J95" s="11">
        <v>2654.91</v>
      </c>
      <c r="K95" s="11">
        <v>2504.02</v>
      </c>
      <c r="L95" s="11">
        <v>2794.29</v>
      </c>
      <c r="M95" s="11">
        <v>3109.46</v>
      </c>
      <c r="N95" s="11">
        <v>3290.58</v>
      </c>
      <c r="O95" s="11">
        <v>27185.25</v>
      </c>
      <c r="Q95" s="30">
        <f t="shared" si="2"/>
        <v>36777.32</v>
      </c>
    </row>
    <row r="96" spans="1:17" s="1" customFormat="1" ht="15" customHeight="1" x14ac:dyDescent="0.2">
      <c r="A96" s="9" t="s">
        <v>159</v>
      </c>
      <c r="B96" s="10" t="s">
        <v>160</v>
      </c>
      <c r="C96" s="11">
        <v>50</v>
      </c>
      <c r="D96" s="11">
        <v>36.1</v>
      </c>
      <c r="E96" s="11">
        <v>86.1</v>
      </c>
      <c r="F96" s="11">
        <v>442.75</v>
      </c>
      <c r="G96" s="11">
        <v>87.16</v>
      </c>
      <c r="H96" s="11">
        <v>27.42</v>
      </c>
      <c r="I96" s="11">
        <v>169.63</v>
      </c>
      <c r="J96" s="11">
        <v>87.56</v>
      </c>
      <c r="K96" s="11">
        <v>278.45</v>
      </c>
      <c r="L96" s="11">
        <v>175.79</v>
      </c>
      <c r="M96" s="11">
        <v>175.2</v>
      </c>
      <c r="N96" s="11">
        <v>175.12</v>
      </c>
      <c r="O96" s="11">
        <v>1791.2800000000002</v>
      </c>
      <c r="Q96" s="30">
        <f t="shared" si="2"/>
        <v>2104.44</v>
      </c>
    </row>
    <row r="97" spans="1:17" ht="15" customHeight="1" x14ac:dyDescent="0.2">
      <c r="A97" s="9" t="s">
        <v>161</v>
      </c>
      <c r="B97" s="10" t="s">
        <v>162</v>
      </c>
      <c r="C97" s="11">
        <v>0</v>
      </c>
      <c r="D97" s="11">
        <v>62.94</v>
      </c>
      <c r="E97" s="11">
        <v>35.36</v>
      </c>
      <c r="F97" s="11">
        <v>35.28</v>
      </c>
      <c r="G97" s="11">
        <v>34.770000000000003</v>
      </c>
      <c r="H97" s="11">
        <v>34.869999999999997</v>
      </c>
      <c r="I97" s="11">
        <v>34.93</v>
      </c>
      <c r="J97" s="11">
        <v>34.33</v>
      </c>
      <c r="K97" s="11">
        <v>34.29</v>
      </c>
      <c r="L97" s="11">
        <v>34.479999999999997</v>
      </c>
      <c r="M97" s="11">
        <v>34.520000000000003</v>
      </c>
      <c r="N97" s="11">
        <v>34.409999999999997</v>
      </c>
      <c r="O97" s="11">
        <v>410.18000000000006</v>
      </c>
      <c r="Q97" s="28">
        <f t="shared" si="2"/>
        <v>413.64</v>
      </c>
    </row>
    <row r="98" spans="1:17" ht="15" customHeight="1" x14ac:dyDescent="0.2">
      <c r="A98" s="9" t="s">
        <v>163</v>
      </c>
      <c r="B98" s="10" t="s">
        <v>164</v>
      </c>
      <c r="C98" s="11">
        <v>674.06</v>
      </c>
      <c r="D98" s="11">
        <v>0</v>
      </c>
      <c r="E98" s="11">
        <v>674.06</v>
      </c>
      <c r="F98" s="11">
        <v>0</v>
      </c>
      <c r="G98" s="11">
        <v>347.15</v>
      </c>
      <c r="H98" s="11">
        <v>694.3</v>
      </c>
      <c r="I98" s="11">
        <v>694.3</v>
      </c>
      <c r="J98" s="11">
        <v>694.3</v>
      </c>
      <c r="K98" s="11">
        <v>694.3</v>
      </c>
      <c r="L98" s="11">
        <v>694.3</v>
      </c>
      <c r="M98" s="11">
        <v>694.3</v>
      </c>
      <c r="N98" s="11">
        <v>694.3</v>
      </c>
      <c r="O98" s="11">
        <v>6555.3700000000008</v>
      </c>
      <c r="Q98" s="28">
        <f t="shared" si="2"/>
        <v>8331.5999999999985</v>
      </c>
    </row>
    <row r="99" spans="1:17" s="1" customFormat="1" ht="15" customHeight="1" x14ac:dyDescent="0.2">
      <c r="A99" s="9" t="s">
        <v>165</v>
      </c>
      <c r="B99" s="10" t="s">
        <v>166</v>
      </c>
      <c r="C99" s="11">
        <v>0</v>
      </c>
      <c r="D99" s="11">
        <v>0</v>
      </c>
      <c r="E99" s="11">
        <v>0</v>
      </c>
      <c r="F99" s="11">
        <v>0</v>
      </c>
      <c r="G99" s="11">
        <v>0</v>
      </c>
      <c r="H99" s="11">
        <v>1374</v>
      </c>
      <c r="I99" s="11">
        <v>816</v>
      </c>
      <c r="J99" s="11">
        <v>870</v>
      </c>
      <c r="K99" s="11">
        <v>864</v>
      </c>
      <c r="L99" s="11">
        <v>870</v>
      </c>
      <c r="M99" s="11">
        <v>864</v>
      </c>
      <c r="N99" s="11">
        <v>654</v>
      </c>
      <c r="O99" s="11">
        <v>6312</v>
      </c>
      <c r="Q99" s="30">
        <f t="shared" si="2"/>
        <v>9552</v>
      </c>
    </row>
    <row r="100" spans="1:17" s="1" customFormat="1" ht="15" customHeight="1" x14ac:dyDescent="0.2">
      <c r="A100" s="9" t="s">
        <v>167</v>
      </c>
      <c r="B100" s="10" t="s">
        <v>168</v>
      </c>
      <c r="C100" s="15">
        <v>105</v>
      </c>
      <c r="D100" s="15">
        <v>18.989999999999998</v>
      </c>
      <c r="E100" s="15">
        <v>123.99</v>
      </c>
      <c r="F100" s="15">
        <v>123.99</v>
      </c>
      <c r="G100" s="15">
        <v>123.99</v>
      </c>
      <c r="H100" s="15">
        <v>0</v>
      </c>
      <c r="I100" s="15">
        <v>123.99</v>
      </c>
      <c r="J100" s="15">
        <v>123.99</v>
      </c>
      <c r="K100" s="15">
        <v>135.88999999999999</v>
      </c>
      <c r="L100" s="15">
        <v>135.88999999999999</v>
      </c>
      <c r="M100" s="15">
        <v>135.88999999999999</v>
      </c>
      <c r="N100" s="15">
        <v>135.88999999999999</v>
      </c>
      <c r="O100" s="15">
        <v>1287.5</v>
      </c>
      <c r="Q100" s="30">
        <f t="shared" si="2"/>
        <v>1630.6799999999998</v>
      </c>
    </row>
    <row r="101" spans="1:17" s="1" customFormat="1" ht="15" customHeight="1" x14ac:dyDescent="0.2">
      <c r="A101" s="9" t="s">
        <v>169</v>
      </c>
      <c r="B101" s="10" t="s">
        <v>170</v>
      </c>
      <c r="C101" s="12">
        <v>19744.54</v>
      </c>
      <c r="D101" s="12">
        <v>-15998.63</v>
      </c>
      <c r="E101" s="12">
        <v>26174.93</v>
      </c>
      <c r="F101" s="12">
        <v>-4649.05</v>
      </c>
      <c r="G101" s="12">
        <v>7388.98</v>
      </c>
      <c r="H101" s="12">
        <v>12242.98</v>
      </c>
      <c r="I101" s="12">
        <v>9323.9699999999993</v>
      </c>
      <c r="J101" s="12">
        <v>5616.94</v>
      </c>
      <c r="K101" s="12">
        <v>21895.07</v>
      </c>
      <c r="L101" s="12">
        <v>17708.27</v>
      </c>
      <c r="M101" s="12">
        <v>20273.13</v>
      </c>
      <c r="N101" s="12">
        <v>21638.579999999998</v>
      </c>
      <c r="O101" s="12">
        <v>141359.71000000002</v>
      </c>
      <c r="Q101" s="30">
        <f t="shared" si="2"/>
        <v>238479.91999999998</v>
      </c>
    </row>
    <row r="102" spans="1:17" s="1" customFormat="1" ht="15" customHeight="1" x14ac:dyDescent="0.2">
      <c r="A102" s="9"/>
      <c r="B102" s="10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Q102" s="30"/>
    </row>
    <row r="103" spans="1:17" s="1" customFormat="1" ht="15" customHeight="1" x14ac:dyDescent="0.2">
      <c r="A103" s="9"/>
      <c r="B103" s="10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Q103" s="30"/>
    </row>
    <row r="104" spans="1:17" s="1" customFormat="1" ht="15" customHeight="1" x14ac:dyDescent="0.2">
      <c r="A104" s="9" t="s">
        <v>171</v>
      </c>
      <c r="B104" s="10" t="s">
        <v>172</v>
      </c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Q104" s="30"/>
    </row>
    <row r="105" spans="1:17" s="1" customFormat="1" ht="15" customHeight="1" x14ac:dyDescent="0.2">
      <c r="A105" s="9" t="s">
        <v>173</v>
      </c>
      <c r="B105" s="10" t="s">
        <v>174</v>
      </c>
      <c r="C105" s="11">
        <v>4657.26</v>
      </c>
      <c r="D105" s="11">
        <v>383.57</v>
      </c>
      <c r="E105" s="11">
        <v>846.79</v>
      </c>
      <c r="F105" s="11">
        <v>2685.84</v>
      </c>
      <c r="G105" s="11">
        <v>0</v>
      </c>
      <c r="H105" s="11">
        <v>-5.19</v>
      </c>
      <c r="I105" s="11">
        <v>350</v>
      </c>
      <c r="J105" s="11">
        <v>0</v>
      </c>
      <c r="K105" s="11">
        <v>0</v>
      </c>
      <c r="L105" s="11">
        <v>155.19</v>
      </c>
      <c r="M105" s="11">
        <v>863.91</v>
      </c>
      <c r="N105" s="11">
        <v>-500</v>
      </c>
      <c r="O105" s="11">
        <v>9437.369999999999</v>
      </c>
      <c r="Q105" s="30">
        <f t="shared" si="2"/>
        <v>2076.3999999999996</v>
      </c>
    </row>
    <row r="106" spans="1:17" ht="15" customHeight="1" x14ac:dyDescent="0.2">
      <c r="A106" s="9" t="s">
        <v>175</v>
      </c>
      <c r="B106" s="10" t="s">
        <v>176</v>
      </c>
      <c r="C106" s="11">
        <v>297.45</v>
      </c>
      <c r="D106" s="11">
        <v>0</v>
      </c>
      <c r="E106" s="11">
        <v>164.84</v>
      </c>
      <c r="F106" s="11">
        <v>259.42</v>
      </c>
      <c r="G106" s="11">
        <v>217.96</v>
      </c>
      <c r="H106" s="11">
        <v>111.19</v>
      </c>
      <c r="I106" s="11">
        <v>0</v>
      </c>
      <c r="J106" s="11">
        <v>215.39</v>
      </c>
      <c r="K106" s="11">
        <v>0</v>
      </c>
      <c r="L106" s="11">
        <v>199.83</v>
      </c>
      <c r="M106" s="11">
        <v>69.11</v>
      </c>
      <c r="N106" s="11">
        <v>0</v>
      </c>
      <c r="O106" s="11">
        <v>1535.1899999999998</v>
      </c>
      <c r="Q106" s="28">
        <f t="shared" si="2"/>
        <v>1075.76</v>
      </c>
    </row>
    <row r="107" spans="1:17" ht="15" customHeight="1" x14ac:dyDescent="0.2">
      <c r="A107" s="9" t="s">
        <v>177</v>
      </c>
      <c r="B107" s="10" t="s">
        <v>178</v>
      </c>
      <c r="C107" s="11">
        <v>0</v>
      </c>
      <c r="D107" s="11">
        <v>0</v>
      </c>
      <c r="E107" s="11">
        <v>0</v>
      </c>
      <c r="F107" s="11">
        <v>0</v>
      </c>
      <c r="G107" s="11">
        <v>0</v>
      </c>
      <c r="H107" s="11">
        <v>1516.5</v>
      </c>
      <c r="I107" s="11">
        <v>658</v>
      </c>
      <c r="J107" s="11">
        <v>0</v>
      </c>
      <c r="K107" s="11">
        <v>658</v>
      </c>
      <c r="L107" s="11">
        <v>4285.5</v>
      </c>
      <c r="M107" s="11">
        <v>987</v>
      </c>
      <c r="N107" s="11">
        <v>658</v>
      </c>
      <c r="O107" s="11">
        <v>8763</v>
      </c>
      <c r="Q107" s="28">
        <f t="shared" si="2"/>
        <v>23722</v>
      </c>
    </row>
    <row r="108" spans="1:17" s="1" customFormat="1" ht="15" customHeight="1" x14ac:dyDescent="0.2">
      <c r="A108" s="9" t="s">
        <v>179</v>
      </c>
      <c r="B108" s="10" t="s">
        <v>180</v>
      </c>
      <c r="C108" s="11">
        <v>2105.44</v>
      </c>
      <c r="D108" s="11">
        <v>11.61</v>
      </c>
      <c r="E108" s="11">
        <v>0</v>
      </c>
      <c r="F108" s="11">
        <v>179.9</v>
      </c>
      <c r="G108" s="11">
        <v>2188.9499999999998</v>
      </c>
      <c r="H108" s="11">
        <v>5269.85</v>
      </c>
      <c r="I108" s="11">
        <v>2042.96</v>
      </c>
      <c r="J108" s="11">
        <v>1488.95</v>
      </c>
      <c r="K108" s="11">
        <v>4483.62</v>
      </c>
      <c r="L108" s="11">
        <v>2451.37</v>
      </c>
      <c r="M108" s="11">
        <v>2247.9499999999998</v>
      </c>
      <c r="N108" s="11">
        <v>3606.56</v>
      </c>
      <c r="O108" s="11">
        <v>26077.16</v>
      </c>
      <c r="Q108" s="30">
        <f t="shared" si="2"/>
        <v>33223.519999999997</v>
      </c>
    </row>
    <row r="109" spans="1:17" s="1" customFormat="1" ht="15" customHeight="1" x14ac:dyDescent="0.2">
      <c r="A109" s="9" t="s">
        <v>181</v>
      </c>
      <c r="B109" s="10" t="s">
        <v>182</v>
      </c>
      <c r="C109" s="15">
        <v>0</v>
      </c>
      <c r="D109" s="15">
        <v>0</v>
      </c>
      <c r="E109" s="15">
        <v>0</v>
      </c>
      <c r="F109" s="15">
        <v>449.5</v>
      </c>
      <c r="G109" s="15">
        <v>0</v>
      </c>
      <c r="H109" s="15">
        <v>675</v>
      </c>
      <c r="I109" s="15">
        <v>637.5</v>
      </c>
      <c r="J109" s="15">
        <v>512.5</v>
      </c>
      <c r="K109" s="15">
        <v>1144.5</v>
      </c>
      <c r="L109" s="15">
        <v>-2969.5</v>
      </c>
      <c r="M109" s="15">
        <v>0</v>
      </c>
      <c r="N109" s="18">
        <v>0</v>
      </c>
      <c r="O109" s="11">
        <v>449.5</v>
      </c>
      <c r="Q109" s="30">
        <f t="shared" si="2"/>
        <v>-11878</v>
      </c>
    </row>
    <row r="110" spans="1:17" s="1" customFormat="1" ht="15" customHeight="1" x14ac:dyDescent="0.2">
      <c r="A110" s="9" t="s">
        <v>183</v>
      </c>
      <c r="B110" s="10" t="s">
        <v>184</v>
      </c>
      <c r="C110" s="12">
        <v>7060.15</v>
      </c>
      <c r="D110" s="12">
        <v>395.18</v>
      </c>
      <c r="E110" s="12">
        <v>1011.63</v>
      </c>
      <c r="F110" s="12">
        <v>3574.6600000000003</v>
      </c>
      <c r="G110" s="12">
        <v>2406.91</v>
      </c>
      <c r="H110" s="12">
        <v>7567.35</v>
      </c>
      <c r="I110" s="12">
        <v>3688.46</v>
      </c>
      <c r="J110" s="12">
        <v>2216.84</v>
      </c>
      <c r="K110" s="12">
        <v>6286.12</v>
      </c>
      <c r="L110" s="12">
        <v>4122.3900000000003</v>
      </c>
      <c r="M110" s="12">
        <v>4167.9699999999993</v>
      </c>
      <c r="N110" s="12">
        <v>3764.56</v>
      </c>
      <c r="O110" s="12">
        <v>46262.22</v>
      </c>
      <c r="Q110" s="30">
        <f t="shared" si="2"/>
        <v>48219.68</v>
      </c>
    </row>
    <row r="111" spans="1:17" s="1" customFormat="1" ht="15" customHeight="1" x14ac:dyDescent="0.2">
      <c r="A111" s="9"/>
      <c r="B111" s="10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Q111" s="30"/>
    </row>
    <row r="112" spans="1:17" s="1" customFormat="1" ht="15" customHeight="1" x14ac:dyDescent="0.2">
      <c r="A112" s="9"/>
      <c r="B112" s="10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Q112" s="30"/>
    </row>
    <row r="113" spans="1:17 16384:16384" s="1" customFormat="1" ht="15" customHeight="1" x14ac:dyDescent="0.2">
      <c r="A113" s="9" t="s">
        <v>185</v>
      </c>
      <c r="B113" s="10" t="s">
        <v>186</v>
      </c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Q113" s="30"/>
    </row>
    <row r="114" spans="1:17 16384:16384" s="1" customFormat="1" ht="15" customHeight="1" x14ac:dyDescent="0.2">
      <c r="A114" s="9" t="s">
        <v>187</v>
      </c>
      <c r="B114" s="10" t="s">
        <v>188</v>
      </c>
      <c r="C114" s="11">
        <v>0</v>
      </c>
      <c r="D114" s="11">
        <v>630</v>
      </c>
      <c r="E114" s="11">
        <v>0</v>
      </c>
      <c r="F114" s="11">
        <v>0</v>
      </c>
      <c r="G114" s="11">
        <v>0</v>
      </c>
      <c r="H114" s="11">
        <v>0</v>
      </c>
      <c r="I114" s="11">
        <v>0</v>
      </c>
      <c r="J114" s="11">
        <v>0</v>
      </c>
      <c r="K114" s="11">
        <v>0</v>
      </c>
      <c r="L114" s="11">
        <v>0</v>
      </c>
      <c r="M114" s="11">
        <v>0</v>
      </c>
      <c r="N114" s="11">
        <v>1002</v>
      </c>
      <c r="O114" s="11">
        <v>1632</v>
      </c>
      <c r="Q114" s="30">
        <f t="shared" ref="Q114:Q151" si="3">SUM(L114:N114)*4</f>
        <v>4008</v>
      </c>
    </row>
    <row r="115" spans="1:17 16384:16384" s="1" customFormat="1" ht="15" customHeight="1" x14ac:dyDescent="0.2">
      <c r="A115" s="9" t="s">
        <v>189</v>
      </c>
      <c r="B115" s="10" t="s">
        <v>190</v>
      </c>
      <c r="C115" s="11">
        <v>0</v>
      </c>
      <c r="D115" s="11">
        <v>0</v>
      </c>
      <c r="E115" s="11">
        <v>375</v>
      </c>
      <c r="F115" s="11">
        <v>1765</v>
      </c>
      <c r="G115" s="11">
        <v>0</v>
      </c>
      <c r="H115" s="11">
        <v>0</v>
      </c>
      <c r="I115" s="11">
        <v>706</v>
      </c>
      <c r="J115" s="11">
        <v>1036</v>
      </c>
      <c r="K115" s="11">
        <v>0</v>
      </c>
      <c r="L115" s="11">
        <v>1193</v>
      </c>
      <c r="M115" s="11">
        <v>0</v>
      </c>
      <c r="N115" s="11">
        <v>623</v>
      </c>
      <c r="O115" s="11">
        <v>5698</v>
      </c>
      <c r="Q115" s="30">
        <f t="shared" si="3"/>
        <v>7264</v>
      </c>
    </row>
    <row r="116" spans="1:17 16384:16384" s="1" customFormat="1" ht="15" customHeight="1" x14ac:dyDescent="0.2">
      <c r="A116" s="9" t="s">
        <v>191</v>
      </c>
      <c r="B116" s="10" t="s">
        <v>192</v>
      </c>
      <c r="C116" s="11">
        <v>0</v>
      </c>
      <c r="D116" s="11">
        <v>0</v>
      </c>
      <c r="E116" s="11">
        <v>0</v>
      </c>
      <c r="F116" s="11">
        <v>0</v>
      </c>
      <c r="G116" s="11">
        <v>0</v>
      </c>
      <c r="H116" s="11">
        <v>0</v>
      </c>
      <c r="I116" s="11">
        <v>84</v>
      </c>
      <c r="J116" s="11">
        <v>735</v>
      </c>
      <c r="K116" s="11">
        <v>756</v>
      </c>
      <c r="L116" s="11">
        <v>756</v>
      </c>
      <c r="M116" s="11">
        <v>588</v>
      </c>
      <c r="N116" s="11">
        <v>0</v>
      </c>
      <c r="O116" s="11">
        <v>2919</v>
      </c>
      <c r="Q116" s="30">
        <f t="shared" si="3"/>
        <v>5376</v>
      </c>
    </row>
    <row r="117" spans="1:17 16384:16384" s="1" customFormat="1" ht="15" customHeight="1" x14ac:dyDescent="0.2">
      <c r="A117" s="9" t="s">
        <v>193</v>
      </c>
      <c r="B117" s="10" t="s">
        <v>108</v>
      </c>
      <c r="C117" s="11">
        <v>0</v>
      </c>
      <c r="D117" s="11">
        <v>0</v>
      </c>
      <c r="E117" s="11">
        <v>0</v>
      </c>
      <c r="F117" s="11">
        <v>0</v>
      </c>
      <c r="G117" s="11">
        <v>315.81</v>
      </c>
      <c r="H117" s="11">
        <v>158.27000000000001</v>
      </c>
      <c r="I117" s="11">
        <v>-33</v>
      </c>
      <c r="J117" s="11">
        <v>0</v>
      </c>
      <c r="K117" s="11">
        <v>0</v>
      </c>
      <c r="L117" s="11">
        <v>0</v>
      </c>
      <c r="M117" s="11">
        <v>0</v>
      </c>
      <c r="N117" s="11">
        <v>0</v>
      </c>
      <c r="O117" s="11">
        <v>441.08000000000004</v>
      </c>
      <c r="Q117" s="30">
        <f t="shared" si="3"/>
        <v>0</v>
      </c>
    </row>
    <row r="118" spans="1:17 16384:16384" s="1" customFormat="1" ht="15" customHeight="1" x14ac:dyDescent="0.2">
      <c r="A118" s="9" t="s">
        <v>194</v>
      </c>
      <c r="B118" s="10" t="s">
        <v>195</v>
      </c>
      <c r="C118" s="11">
        <v>0</v>
      </c>
      <c r="D118" s="11">
        <v>0</v>
      </c>
      <c r="E118" s="11">
        <v>0</v>
      </c>
      <c r="F118" s="11">
        <v>0</v>
      </c>
      <c r="G118" s="11">
        <v>0</v>
      </c>
      <c r="H118" s="11">
        <v>0</v>
      </c>
      <c r="I118" s="11">
        <v>0</v>
      </c>
      <c r="J118" s="11">
        <v>0</v>
      </c>
      <c r="K118" s="11">
        <v>0</v>
      </c>
      <c r="L118" s="11">
        <v>0</v>
      </c>
      <c r="M118" s="11">
        <v>1216</v>
      </c>
      <c r="N118" s="11">
        <v>0</v>
      </c>
      <c r="O118" s="11">
        <v>1216</v>
      </c>
      <c r="Q118" s="30">
        <f t="shared" si="3"/>
        <v>4864</v>
      </c>
    </row>
    <row r="119" spans="1:17 16384:16384" s="1" customFormat="1" ht="15" customHeight="1" x14ac:dyDescent="0.2">
      <c r="A119" s="9" t="s">
        <v>196</v>
      </c>
      <c r="B119" s="10" t="s">
        <v>197</v>
      </c>
      <c r="C119" s="11">
        <v>310.98</v>
      </c>
      <c r="D119" s="11">
        <v>59.25</v>
      </c>
      <c r="E119" s="11">
        <v>79</v>
      </c>
      <c r="F119" s="11">
        <v>0</v>
      </c>
      <c r="G119" s="11">
        <v>0</v>
      </c>
      <c r="H119" s="11">
        <v>0</v>
      </c>
      <c r="I119" s="11">
        <v>0</v>
      </c>
      <c r="J119" s="11">
        <v>0</v>
      </c>
      <c r="K119" s="11">
        <v>360.25</v>
      </c>
      <c r="L119" s="11">
        <v>0</v>
      </c>
      <c r="M119" s="11">
        <v>0</v>
      </c>
      <c r="N119" s="11">
        <v>0</v>
      </c>
      <c r="O119" s="11">
        <v>809.48</v>
      </c>
      <c r="Q119" s="30">
        <f t="shared" si="3"/>
        <v>0</v>
      </c>
    </row>
    <row r="120" spans="1:17 16384:16384" s="1" customFormat="1" ht="15" customHeight="1" x14ac:dyDescent="0.2">
      <c r="A120" s="9" t="s">
        <v>198</v>
      </c>
      <c r="B120" s="10" t="s">
        <v>199</v>
      </c>
      <c r="C120" s="11">
        <v>777</v>
      </c>
      <c r="D120" s="11">
        <v>777</v>
      </c>
      <c r="E120" s="11">
        <v>777</v>
      </c>
      <c r="F120" s="11">
        <v>777</v>
      </c>
      <c r="G120" s="11">
        <v>753</v>
      </c>
      <c r="H120" s="11">
        <v>745</v>
      </c>
      <c r="I120" s="11">
        <v>745</v>
      </c>
      <c r="J120" s="11">
        <v>745</v>
      </c>
      <c r="K120" s="11">
        <v>745</v>
      </c>
      <c r="L120" s="11">
        <v>729</v>
      </c>
      <c r="M120" s="11">
        <v>725</v>
      </c>
      <c r="N120" s="11">
        <v>693</v>
      </c>
      <c r="O120" s="11">
        <v>8988</v>
      </c>
      <c r="Q120" s="30">
        <f t="shared" si="3"/>
        <v>8588</v>
      </c>
    </row>
    <row r="121" spans="1:17 16384:16384" s="1" customFormat="1" ht="15" customHeight="1" x14ac:dyDescent="0.2">
      <c r="A121" s="9" t="s">
        <v>200</v>
      </c>
      <c r="B121" s="10" t="s">
        <v>201</v>
      </c>
      <c r="C121" s="11">
        <v>75.98</v>
      </c>
      <c r="D121" s="11">
        <v>341.55</v>
      </c>
      <c r="E121" s="11">
        <v>493.01</v>
      </c>
      <c r="F121" s="11">
        <v>491.13</v>
      </c>
      <c r="G121" s="11">
        <v>-56.01</v>
      </c>
      <c r="H121" s="11">
        <v>76.33</v>
      </c>
      <c r="I121" s="11">
        <v>185.87</v>
      </c>
      <c r="J121" s="11">
        <v>33.979999999999997</v>
      </c>
      <c r="K121" s="11">
        <v>409.48</v>
      </c>
      <c r="L121" s="11">
        <v>0</v>
      </c>
      <c r="M121" s="11">
        <v>355.1</v>
      </c>
      <c r="N121" s="11">
        <v>322.2</v>
      </c>
      <c r="O121" s="11">
        <v>2728.62</v>
      </c>
      <c r="Q121" s="30">
        <f t="shared" si="3"/>
        <v>2709.2</v>
      </c>
    </row>
    <row r="122" spans="1:17 16384:16384" s="1" customFormat="1" ht="15" customHeight="1" x14ac:dyDescent="0.2">
      <c r="A122" s="9" t="s">
        <v>202</v>
      </c>
      <c r="B122" s="10" t="s">
        <v>203</v>
      </c>
      <c r="C122" s="11">
        <v>0</v>
      </c>
      <c r="D122" s="11">
        <v>0</v>
      </c>
      <c r="E122" s="11">
        <v>21.94</v>
      </c>
      <c r="F122" s="11">
        <v>0</v>
      </c>
      <c r="G122" s="11">
        <v>0</v>
      </c>
      <c r="H122" s="11">
        <v>397.34</v>
      </c>
      <c r="I122" s="11">
        <v>203.78</v>
      </c>
      <c r="J122" s="11">
        <v>0</v>
      </c>
      <c r="K122" s="11">
        <v>162.9</v>
      </c>
      <c r="L122" s="11">
        <v>205.68</v>
      </c>
      <c r="M122" s="11">
        <v>13.74</v>
      </c>
      <c r="N122" s="11">
        <v>5.77</v>
      </c>
      <c r="O122" s="11">
        <v>1011.1499999999999</v>
      </c>
      <c r="Q122" s="30">
        <f t="shared" si="3"/>
        <v>900.7600000000001</v>
      </c>
    </row>
    <row r="123" spans="1:17 16384:16384" s="1" customFormat="1" ht="15" customHeight="1" x14ac:dyDescent="0.2">
      <c r="A123" s="9" t="s">
        <v>204</v>
      </c>
      <c r="B123" s="10" t="s">
        <v>205</v>
      </c>
      <c r="C123" s="11">
        <v>0</v>
      </c>
      <c r="D123" s="11">
        <v>557.27</v>
      </c>
      <c r="E123" s="11">
        <v>0</v>
      </c>
      <c r="F123" s="11">
        <v>0</v>
      </c>
      <c r="G123" s="11">
        <v>0</v>
      </c>
      <c r="H123" s="11">
        <v>0</v>
      </c>
      <c r="I123" s="11">
        <v>0</v>
      </c>
      <c r="J123" s="11">
        <v>0</v>
      </c>
      <c r="K123" s="11">
        <v>36.36</v>
      </c>
      <c r="L123" s="11">
        <v>0</v>
      </c>
      <c r="M123" s="11">
        <v>0</v>
      </c>
      <c r="N123" s="11">
        <v>0</v>
      </c>
      <c r="O123" s="11">
        <v>593.63</v>
      </c>
      <c r="Q123" s="30">
        <f t="shared" si="3"/>
        <v>0</v>
      </c>
    </row>
    <row r="124" spans="1:17 16384:16384" s="1" customFormat="1" ht="15" customHeight="1" x14ac:dyDescent="0.2">
      <c r="A124" s="9" t="s">
        <v>206</v>
      </c>
      <c r="B124" s="10" t="s">
        <v>207</v>
      </c>
      <c r="C124" s="11">
        <v>400.17</v>
      </c>
      <c r="D124" s="11">
        <v>-400.22</v>
      </c>
      <c r="E124" s="11">
        <v>0</v>
      </c>
      <c r="F124" s="11">
        <v>175.01</v>
      </c>
      <c r="G124" s="11">
        <v>0</v>
      </c>
      <c r="H124" s="11">
        <v>0</v>
      </c>
      <c r="I124" s="11">
        <v>0</v>
      </c>
      <c r="J124" s="11">
        <v>535.88</v>
      </c>
      <c r="K124" s="11">
        <v>182.6</v>
      </c>
      <c r="L124" s="11">
        <v>201.26</v>
      </c>
      <c r="M124" s="11">
        <v>430.27</v>
      </c>
      <c r="N124" s="11">
        <v>207.08</v>
      </c>
      <c r="O124" s="11">
        <v>1732.0499999999997</v>
      </c>
      <c r="Q124" s="30">
        <f t="shared" si="3"/>
        <v>3354.44</v>
      </c>
    </row>
    <row r="125" spans="1:17 16384:16384" s="1" customFormat="1" ht="15" customHeight="1" x14ac:dyDescent="0.2">
      <c r="A125" s="9" t="s">
        <v>208</v>
      </c>
      <c r="B125" s="10" t="s">
        <v>209</v>
      </c>
      <c r="C125" s="11">
        <v>16.88</v>
      </c>
      <c r="D125" s="11">
        <v>0</v>
      </c>
      <c r="E125" s="11">
        <v>0</v>
      </c>
      <c r="F125" s="11">
        <v>21.15</v>
      </c>
      <c r="G125" s="11">
        <v>0</v>
      </c>
      <c r="H125" s="11">
        <v>0</v>
      </c>
      <c r="I125" s="11">
        <v>0</v>
      </c>
      <c r="J125" s="11">
        <v>112</v>
      </c>
      <c r="K125" s="11">
        <v>0</v>
      </c>
      <c r="L125" s="11">
        <v>0</v>
      </c>
      <c r="M125" s="11">
        <v>0</v>
      </c>
      <c r="N125" s="11">
        <v>0</v>
      </c>
      <c r="O125" s="11">
        <v>150.03</v>
      </c>
      <c r="Q125" s="30">
        <f t="shared" si="3"/>
        <v>0</v>
      </c>
    </row>
    <row r="126" spans="1:17 16384:16384" ht="15" customHeight="1" x14ac:dyDescent="0.2">
      <c r="A126" s="9" t="s">
        <v>260</v>
      </c>
      <c r="B126" s="10" t="s">
        <v>261</v>
      </c>
      <c r="C126" s="11">
        <v>0</v>
      </c>
      <c r="D126" s="11">
        <v>0</v>
      </c>
      <c r="E126" s="11">
        <v>0</v>
      </c>
      <c r="F126" s="11">
        <v>0</v>
      </c>
      <c r="G126" s="11">
        <v>0</v>
      </c>
      <c r="H126" s="11">
        <v>0</v>
      </c>
      <c r="I126" s="11">
        <v>0</v>
      </c>
      <c r="J126" s="11">
        <v>0</v>
      </c>
      <c r="K126" s="11">
        <v>0</v>
      </c>
      <c r="L126" s="11">
        <v>0</v>
      </c>
      <c r="M126" s="11">
        <v>0</v>
      </c>
      <c r="N126" s="11">
        <v>540</v>
      </c>
      <c r="O126" s="11">
        <v>540</v>
      </c>
      <c r="Q126" s="28">
        <f t="shared" si="3"/>
        <v>2160</v>
      </c>
    </row>
    <row r="127" spans="1:17 16384:16384" s="1" customFormat="1" ht="15" customHeight="1" x14ac:dyDescent="0.2">
      <c r="A127" s="9" t="s">
        <v>210</v>
      </c>
      <c r="B127" s="10" t="s">
        <v>211</v>
      </c>
      <c r="C127" s="11">
        <v>0</v>
      </c>
      <c r="D127" s="11">
        <v>189.66</v>
      </c>
      <c r="E127" s="11">
        <v>39.71</v>
      </c>
      <c r="F127" s="11">
        <v>379.88</v>
      </c>
      <c r="G127" s="11">
        <v>0</v>
      </c>
      <c r="H127" s="11">
        <v>56.18</v>
      </c>
      <c r="I127" s="11">
        <v>0</v>
      </c>
      <c r="J127" s="11">
        <v>0</v>
      </c>
      <c r="K127" s="11">
        <v>134.88999999999999</v>
      </c>
      <c r="L127" s="11">
        <v>130.85</v>
      </c>
      <c r="M127" s="11">
        <v>86.19</v>
      </c>
      <c r="N127" s="11">
        <v>231.04</v>
      </c>
      <c r="O127" s="11">
        <v>1248.3999999999999</v>
      </c>
      <c r="Q127" s="30">
        <f t="shared" si="3"/>
        <v>1792.32</v>
      </c>
      <c r="XFD127" s="27">
        <f>SUM(O127)</f>
        <v>1248.3999999999999</v>
      </c>
    </row>
    <row r="128" spans="1:17 16384:16384" s="1" customFormat="1" ht="15" customHeight="1" x14ac:dyDescent="0.2">
      <c r="A128" s="9" t="s">
        <v>212</v>
      </c>
      <c r="B128" s="10" t="s">
        <v>213</v>
      </c>
      <c r="C128" s="11">
        <v>0</v>
      </c>
      <c r="D128" s="11">
        <v>0</v>
      </c>
      <c r="E128" s="11">
        <v>0</v>
      </c>
      <c r="F128" s="11">
        <v>0</v>
      </c>
      <c r="G128" s="11">
        <v>276.60000000000002</v>
      </c>
      <c r="H128" s="11">
        <v>0</v>
      </c>
      <c r="I128" s="11">
        <v>0</v>
      </c>
      <c r="J128" s="11">
        <v>0</v>
      </c>
      <c r="K128" s="11">
        <v>0</v>
      </c>
      <c r="L128" s="11">
        <v>251.23</v>
      </c>
      <c r="M128" s="11">
        <v>0</v>
      </c>
      <c r="N128" s="11">
        <v>210.95</v>
      </c>
      <c r="O128" s="11">
        <v>738.78</v>
      </c>
      <c r="Q128" s="30">
        <f t="shared" si="3"/>
        <v>1848.7199999999998</v>
      </c>
    </row>
    <row r="129" spans="1:17" ht="15" customHeight="1" x14ac:dyDescent="0.2">
      <c r="A129" s="9" t="s">
        <v>214</v>
      </c>
      <c r="B129" s="10" t="s">
        <v>215</v>
      </c>
      <c r="C129" s="11">
        <v>0</v>
      </c>
      <c r="D129" s="11">
        <v>0</v>
      </c>
      <c r="E129" s="11">
        <v>0</v>
      </c>
      <c r="F129" s="11">
        <v>614.09</v>
      </c>
      <c r="G129" s="11">
        <v>0</v>
      </c>
      <c r="H129" s="11">
        <v>0</v>
      </c>
      <c r="I129" s="11">
        <v>0</v>
      </c>
      <c r="J129" s="11">
        <v>0</v>
      </c>
      <c r="K129" s="11">
        <v>0</v>
      </c>
      <c r="L129" s="11">
        <v>0</v>
      </c>
      <c r="M129" s="11">
        <v>0</v>
      </c>
      <c r="N129" s="11">
        <v>0</v>
      </c>
      <c r="O129" s="11">
        <v>614.09</v>
      </c>
      <c r="Q129" s="28">
        <f t="shared" si="3"/>
        <v>0</v>
      </c>
    </row>
    <row r="130" spans="1:17" ht="15" customHeight="1" x14ac:dyDescent="0.2">
      <c r="A130" s="9" t="s">
        <v>216</v>
      </c>
      <c r="B130" s="10" t="s">
        <v>217</v>
      </c>
      <c r="C130" s="11">
        <v>0</v>
      </c>
      <c r="D130" s="11">
        <v>0</v>
      </c>
      <c r="E130" s="11">
        <v>151.28</v>
      </c>
      <c r="F130" s="11">
        <v>0</v>
      </c>
      <c r="G130" s="11">
        <v>0</v>
      </c>
      <c r="H130" s="11">
        <v>0</v>
      </c>
      <c r="I130" s="11">
        <v>0</v>
      </c>
      <c r="J130" s="11">
        <v>0</v>
      </c>
      <c r="K130" s="11">
        <v>194.12</v>
      </c>
      <c r="L130" s="11">
        <v>0</v>
      </c>
      <c r="M130" s="11">
        <v>0</v>
      </c>
      <c r="N130" s="11">
        <v>0</v>
      </c>
      <c r="O130" s="11">
        <v>345.4</v>
      </c>
      <c r="Q130" s="28">
        <f t="shared" si="3"/>
        <v>0</v>
      </c>
    </row>
    <row r="131" spans="1:17" s="1" customFormat="1" ht="15" customHeight="1" x14ac:dyDescent="0.2">
      <c r="A131" s="9" t="s">
        <v>218</v>
      </c>
      <c r="B131" s="10" t="s">
        <v>219</v>
      </c>
      <c r="C131" s="11">
        <v>0</v>
      </c>
      <c r="D131" s="11">
        <v>0</v>
      </c>
      <c r="E131" s="11">
        <v>0</v>
      </c>
      <c r="F131" s="11">
        <v>0</v>
      </c>
      <c r="G131" s="11">
        <v>0</v>
      </c>
      <c r="H131" s="11">
        <v>0</v>
      </c>
      <c r="I131" s="11">
        <v>0</v>
      </c>
      <c r="J131" s="11">
        <v>0</v>
      </c>
      <c r="K131" s="11">
        <v>0</v>
      </c>
      <c r="L131" s="11">
        <v>0</v>
      </c>
      <c r="M131" s="11">
        <v>0</v>
      </c>
      <c r="N131" s="11">
        <v>0</v>
      </c>
      <c r="O131" s="11">
        <v>0</v>
      </c>
      <c r="Q131" s="30">
        <f t="shared" si="3"/>
        <v>0</v>
      </c>
    </row>
    <row r="132" spans="1:17" s="1" customFormat="1" ht="15" customHeight="1" x14ac:dyDescent="0.2">
      <c r="A132" s="9" t="s">
        <v>220</v>
      </c>
      <c r="B132" s="10" t="s">
        <v>221</v>
      </c>
      <c r="C132" s="11">
        <v>0</v>
      </c>
      <c r="D132" s="11">
        <v>0</v>
      </c>
      <c r="E132" s="11">
        <v>0</v>
      </c>
      <c r="F132" s="11">
        <v>0</v>
      </c>
      <c r="G132" s="11">
        <v>0</v>
      </c>
      <c r="H132" s="11">
        <v>0</v>
      </c>
      <c r="I132" s="11">
        <v>0</v>
      </c>
      <c r="J132" s="11">
        <v>0</v>
      </c>
      <c r="K132" s="11">
        <v>0</v>
      </c>
      <c r="L132" s="11">
        <v>300</v>
      </c>
      <c r="M132" s="11">
        <v>0</v>
      </c>
      <c r="N132" s="11">
        <v>0</v>
      </c>
      <c r="O132" s="11">
        <v>300</v>
      </c>
      <c r="Q132" s="30">
        <f t="shared" si="3"/>
        <v>1200</v>
      </c>
    </row>
    <row r="133" spans="1:17" ht="15" customHeight="1" x14ac:dyDescent="0.2">
      <c r="A133" s="9" t="s">
        <v>262</v>
      </c>
      <c r="B133" s="10" t="s">
        <v>263</v>
      </c>
      <c r="C133" s="11">
        <v>0</v>
      </c>
      <c r="D133" s="11">
        <v>0</v>
      </c>
      <c r="E133" s="11">
        <v>0</v>
      </c>
      <c r="F133" s="11">
        <v>0</v>
      </c>
      <c r="G133" s="11">
        <v>0</v>
      </c>
      <c r="H133" s="11">
        <v>0</v>
      </c>
      <c r="I133" s="11">
        <v>0</v>
      </c>
      <c r="J133" s="11">
        <v>0</v>
      </c>
      <c r="K133" s="11">
        <v>0</v>
      </c>
      <c r="L133" s="11">
        <v>0</v>
      </c>
      <c r="M133" s="11">
        <v>0</v>
      </c>
      <c r="N133" s="11">
        <v>263.89</v>
      </c>
      <c r="O133" s="11">
        <v>263.89</v>
      </c>
      <c r="Q133" s="28">
        <f t="shared" si="3"/>
        <v>1055.56</v>
      </c>
    </row>
    <row r="134" spans="1:17" s="1" customFormat="1" ht="15" customHeight="1" x14ac:dyDescent="0.2">
      <c r="A134" s="9" t="s">
        <v>222</v>
      </c>
      <c r="B134" s="10" t="s">
        <v>223</v>
      </c>
      <c r="C134" s="12">
        <v>1581.0100000000002</v>
      </c>
      <c r="D134" s="12">
        <v>2154.5099999999998</v>
      </c>
      <c r="E134" s="12">
        <v>1936.94</v>
      </c>
      <c r="F134" s="12">
        <v>4223.26</v>
      </c>
      <c r="G134" s="12">
        <v>1289.4000000000001</v>
      </c>
      <c r="H134" s="12">
        <v>1433.1200000000001</v>
      </c>
      <c r="I134" s="12">
        <v>1891.6499999999999</v>
      </c>
      <c r="J134" s="12">
        <v>3197.86</v>
      </c>
      <c r="K134" s="12">
        <v>2981.6</v>
      </c>
      <c r="L134" s="12">
        <v>3767.0199999999995</v>
      </c>
      <c r="M134" s="12">
        <v>3414.2999999999997</v>
      </c>
      <c r="N134" s="12">
        <v>4098.9299999999994</v>
      </c>
      <c r="O134" s="12">
        <v>31969.599999999999</v>
      </c>
      <c r="Q134" s="30">
        <f t="shared" si="3"/>
        <v>45121</v>
      </c>
    </row>
    <row r="135" spans="1:17" ht="15" customHeight="1" x14ac:dyDescent="0.2">
      <c r="A135" s="9"/>
      <c r="B135" s="10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</row>
    <row r="136" spans="1:17" s="1" customFormat="1" ht="15" customHeight="1" x14ac:dyDescent="0.2">
      <c r="A136" s="9"/>
      <c r="B136" s="10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Q136" s="30"/>
    </row>
    <row r="137" spans="1:17" s="1" customFormat="1" ht="15" customHeight="1" x14ac:dyDescent="0.2">
      <c r="A137" s="9" t="s">
        <v>224</v>
      </c>
      <c r="B137" s="10" t="s">
        <v>225</v>
      </c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Q137" s="30"/>
    </row>
    <row r="138" spans="1:17" s="1" customFormat="1" ht="15" customHeight="1" x14ac:dyDescent="0.2">
      <c r="A138" s="9" t="s">
        <v>226</v>
      </c>
      <c r="B138" s="10" t="s">
        <v>227</v>
      </c>
      <c r="C138" s="15">
        <v>4019.2</v>
      </c>
      <c r="D138" s="15">
        <v>1983.5</v>
      </c>
      <c r="E138" s="15">
        <v>2769.31</v>
      </c>
      <c r="F138" s="15">
        <v>2598.1</v>
      </c>
      <c r="G138" s="15">
        <v>2903.69</v>
      </c>
      <c r="H138" s="15">
        <v>3250.17</v>
      </c>
      <c r="I138" s="15">
        <v>6222.55</v>
      </c>
      <c r="J138" s="15">
        <v>3330.53</v>
      </c>
      <c r="K138" s="15">
        <v>3341.07</v>
      </c>
      <c r="L138" s="15">
        <v>3190.54</v>
      </c>
      <c r="M138" s="15">
        <v>2977.94</v>
      </c>
      <c r="N138" s="15">
        <v>3237.35</v>
      </c>
      <c r="O138" s="15">
        <v>39823.949999999997</v>
      </c>
      <c r="Q138" s="30"/>
    </row>
    <row r="139" spans="1:17" ht="15" customHeight="1" x14ac:dyDescent="0.2">
      <c r="A139" s="9" t="s">
        <v>228</v>
      </c>
      <c r="B139" s="10" t="s">
        <v>229</v>
      </c>
      <c r="C139" s="12">
        <v>4019.2</v>
      </c>
      <c r="D139" s="12">
        <v>1983.5</v>
      </c>
      <c r="E139" s="12">
        <v>2769.31</v>
      </c>
      <c r="F139" s="12">
        <v>2598.1</v>
      </c>
      <c r="G139" s="12">
        <v>2903.69</v>
      </c>
      <c r="H139" s="12">
        <v>3250.17</v>
      </c>
      <c r="I139" s="12">
        <v>6222.55</v>
      </c>
      <c r="J139" s="12">
        <v>3330.53</v>
      </c>
      <c r="K139" s="12">
        <v>3341.07</v>
      </c>
      <c r="L139" s="12">
        <v>3190.54</v>
      </c>
      <c r="M139" s="12">
        <v>2977.94</v>
      </c>
      <c r="N139" s="12">
        <v>3237.35</v>
      </c>
      <c r="O139" s="12">
        <v>39823.949999999997</v>
      </c>
      <c r="Q139" s="30">
        <f t="shared" si="3"/>
        <v>37623.32</v>
      </c>
    </row>
    <row r="140" spans="1:17" s="1" customFormat="1" ht="15" customHeight="1" x14ac:dyDescent="0.2">
      <c r="A140" s="9"/>
      <c r="B140" s="10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Q140" s="30"/>
    </row>
    <row r="141" spans="1:17" s="1" customFormat="1" ht="15" customHeight="1" x14ac:dyDescent="0.2">
      <c r="A141" s="9" t="s">
        <v>230</v>
      </c>
      <c r="B141" s="10" t="s">
        <v>231</v>
      </c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Q141" s="30"/>
    </row>
    <row r="142" spans="1:17" s="1" customFormat="1" ht="15" customHeight="1" x14ac:dyDescent="0.2">
      <c r="A142" s="9" t="s">
        <v>232</v>
      </c>
      <c r="B142" s="10" t="s">
        <v>233</v>
      </c>
      <c r="C142" s="15">
        <v>4268</v>
      </c>
      <c r="D142" s="15">
        <v>4268</v>
      </c>
      <c r="E142" s="15">
        <v>4268</v>
      </c>
      <c r="F142" s="15">
        <v>4268</v>
      </c>
      <c r="G142" s="15">
        <v>4364.7700000000004</v>
      </c>
      <c r="H142" s="15">
        <v>4364.7700000000004</v>
      </c>
      <c r="I142" s="15">
        <v>4364.7700000000004</v>
      </c>
      <c r="J142" s="15">
        <v>4364.7700000000004</v>
      </c>
      <c r="K142" s="15">
        <v>4364.7700000000004</v>
      </c>
      <c r="L142" s="15">
        <v>4364.7700000000004</v>
      </c>
      <c r="M142" s="15">
        <v>4364.7700000000004</v>
      </c>
      <c r="N142" s="15">
        <v>4364.7700000000004</v>
      </c>
      <c r="O142" s="15">
        <v>51990.160000000018</v>
      </c>
      <c r="Q142" s="30"/>
    </row>
    <row r="143" spans="1:17" ht="15" customHeight="1" x14ac:dyDescent="0.2">
      <c r="A143" s="9" t="s">
        <v>234</v>
      </c>
      <c r="B143" s="10" t="s">
        <v>235</v>
      </c>
      <c r="C143" s="12">
        <v>4268</v>
      </c>
      <c r="D143" s="12">
        <v>4268</v>
      </c>
      <c r="E143" s="12">
        <v>4268</v>
      </c>
      <c r="F143" s="12">
        <v>4268</v>
      </c>
      <c r="G143" s="12">
        <v>4364.7700000000004</v>
      </c>
      <c r="H143" s="12">
        <v>4364.7700000000004</v>
      </c>
      <c r="I143" s="12">
        <v>4364.7700000000004</v>
      </c>
      <c r="J143" s="12">
        <v>4364.7700000000004</v>
      </c>
      <c r="K143" s="12">
        <v>4364.7700000000004</v>
      </c>
      <c r="L143" s="12">
        <v>4364.7700000000004</v>
      </c>
      <c r="M143" s="12">
        <v>4364.7700000000004</v>
      </c>
      <c r="N143" s="12">
        <v>4364.7700000000004</v>
      </c>
      <c r="O143" s="12">
        <v>51990.160000000018</v>
      </c>
      <c r="Q143" s="30">
        <f t="shared" si="3"/>
        <v>52377.240000000005</v>
      </c>
    </row>
    <row r="144" spans="1:17" s="1" customFormat="1" ht="15" customHeight="1" x14ac:dyDescent="0.2">
      <c r="A144" s="9"/>
      <c r="B144" s="10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Q144" s="30"/>
    </row>
    <row r="145" spans="1:17" ht="15" customHeight="1" x14ac:dyDescent="0.2">
      <c r="A145" s="9" t="s">
        <v>236</v>
      </c>
      <c r="B145" s="10" t="s">
        <v>237</v>
      </c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7" s="1" customFormat="1" ht="15" customHeight="1" x14ac:dyDescent="0.2">
      <c r="A146" s="9" t="s">
        <v>238</v>
      </c>
      <c r="B146" s="10" t="s">
        <v>239</v>
      </c>
      <c r="C146" s="15">
        <v>4100</v>
      </c>
      <c r="D146" s="15">
        <v>4100</v>
      </c>
      <c r="E146" s="15">
        <v>4100</v>
      </c>
      <c r="F146" s="15">
        <v>4100</v>
      </c>
      <c r="G146" s="15">
        <v>3567.5</v>
      </c>
      <c r="H146" s="15">
        <v>3567.5</v>
      </c>
      <c r="I146" s="15">
        <v>3567.5</v>
      </c>
      <c r="J146" s="15">
        <v>3567.5</v>
      </c>
      <c r="K146" s="15">
        <v>3567.5</v>
      </c>
      <c r="L146" s="15">
        <v>3567.5</v>
      </c>
      <c r="M146" s="15">
        <v>3567.5</v>
      </c>
      <c r="N146" s="15">
        <v>3567.5</v>
      </c>
      <c r="O146" s="15">
        <v>44940</v>
      </c>
      <c r="Q146" s="30"/>
    </row>
    <row r="147" spans="1:17" x14ac:dyDescent="0.2">
      <c r="A147" s="9" t="s">
        <v>240</v>
      </c>
      <c r="B147" s="10" t="s">
        <v>241</v>
      </c>
      <c r="C147" s="12">
        <v>4100</v>
      </c>
      <c r="D147" s="12">
        <v>4100</v>
      </c>
      <c r="E147" s="12">
        <v>4100</v>
      </c>
      <c r="F147" s="12">
        <v>4100</v>
      </c>
      <c r="G147" s="12">
        <v>3567.5</v>
      </c>
      <c r="H147" s="12">
        <v>3567.5</v>
      </c>
      <c r="I147" s="12">
        <v>3567.5</v>
      </c>
      <c r="J147" s="12">
        <v>3567.5</v>
      </c>
      <c r="K147" s="12">
        <v>3567.5</v>
      </c>
      <c r="L147" s="12">
        <v>3567.5</v>
      </c>
      <c r="M147" s="12">
        <v>3567.5</v>
      </c>
      <c r="N147" s="12">
        <v>3567.5</v>
      </c>
      <c r="O147" s="12">
        <v>44940</v>
      </c>
      <c r="Q147" s="30">
        <f t="shared" si="3"/>
        <v>42810</v>
      </c>
    </row>
    <row r="148" spans="1:17" x14ac:dyDescent="0.2">
      <c r="A148" s="9"/>
      <c r="B148" s="10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31"/>
      <c r="O148" s="13"/>
    </row>
    <row r="149" spans="1:17" x14ac:dyDescent="0.2">
      <c r="A149" s="9" t="s">
        <v>242</v>
      </c>
      <c r="B149" s="10" t="s">
        <v>243</v>
      </c>
      <c r="C149" s="12">
        <v>65677.69</v>
      </c>
      <c r="D149" s="12">
        <v>22053.11</v>
      </c>
      <c r="E149" s="12">
        <v>70510.61</v>
      </c>
      <c r="F149" s="12">
        <v>44990.770000000004</v>
      </c>
      <c r="G149" s="12">
        <v>47140.520000000004</v>
      </c>
      <c r="H149" s="12">
        <v>57628.460000000006</v>
      </c>
      <c r="I149" s="12">
        <v>47978.759999999995</v>
      </c>
      <c r="J149" s="12">
        <v>49878.41</v>
      </c>
      <c r="K149" s="12">
        <v>69697</v>
      </c>
      <c r="L149" s="12">
        <v>58224.229999999996</v>
      </c>
      <c r="M149" s="12">
        <v>71909.750000000015</v>
      </c>
      <c r="N149" s="12">
        <v>77428.11</v>
      </c>
      <c r="O149" s="12">
        <v>683117.42</v>
      </c>
      <c r="Q149" s="30">
        <f t="shared" si="3"/>
        <v>830248.3600000001</v>
      </c>
    </row>
    <row r="150" spans="1:17" x14ac:dyDescent="0.2">
      <c r="A150" s="9"/>
      <c r="B150" s="10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</row>
    <row r="151" spans="1:17" ht="13.5" thickBot="1" x14ac:dyDescent="0.25">
      <c r="A151" s="9" t="s">
        <v>244</v>
      </c>
      <c r="B151" s="10" t="s">
        <v>245</v>
      </c>
      <c r="C151" s="16">
        <v>8707.3199999999779</v>
      </c>
      <c r="D151" s="16">
        <v>56504.14</v>
      </c>
      <c r="E151" s="16">
        <v>33756.929999999993</v>
      </c>
      <c r="F151" s="16">
        <v>47355.059999999983</v>
      </c>
      <c r="G151" s="16">
        <v>49278.11</v>
      </c>
      <c r="H151" s="16">
        <v>86217.369999999981</v>
      </c>
      <c r="I151" s="16">
        <v>96004.87000000001</v>
      </c>
      <c r="J151" s="16">
        <v>76774.529999999984</v>
      </c>
      <c r="K151" s="16">
        <v>59480.680000000008</v>
      </c>
      <c r="L151" s="16">
        <v>73964.559999999983</v>
      </c>
      <c r="M151" s="16">
        <v>64412.270000000004</v>
      </c>
      <c r="N151" s="16">
        <v>58812.479999999996</v>
      </c>
      <c r="O151" s="16">
        <v>711268.32</v>
      </c>
      <c r="Q151" s="30">
        <f t="shared" si="3"/>
        <v>788757.24</v>
      </c>
    </row>
    <row r="152" spans="1:17" ht="13.5" thickTop="1" x14ac:dyDescent="0.2">
      <c r="N152" s="19"/>
    </row>
    <row r="153" spans="1:17" x14ac:dyDescent="0.2">
      <c r="M153" s="19"/>
      <c r="N153" s="19"/>
    </row>
  </sheetData>
  <pageMargins left="0.7" right="0.7" top="0.7" bottom="0.7" header="0.5" footer="0.5"/>
  <pageSetup scale="56" fitToHeight="990" orientation="landscape" useFirstPageNumber="1" r:id="rId1"/>
  <headerFooter alignWithMargins="0">
    <oddHeader>&amp;R&amp;B&amp;D &amp;T</oddHeader>
    <oddFooter>&amp;C&amp;B Page &amp;P of &amp;N</oddFooter>
  </headerFooter>
  <rowBreaks count="1" manualBreakCount="1">
    <brk id="39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73717D7821A043A392B172EFA3B6DF" ma:contentTypeVersion="12" ma:contentTypeDescription="Create a new document." ma:contentTypeScope="" ma:versionID="5732885289595e6560f5d04b37f75632">
  <xsd:schema xmlns:xsd="http://www.w3.org/2001/XMLSchema" xmlns:xs="http://www.w3.org/2001/XMLSchema" xmlns:p="http://schemas.microsoft.com/office/2006/metadata/properties" xmlns:ns2="25086f38-4d7f-485e-abd0-3231a1949af1" xmlns:ns3="50d909ce-c72d-4a31-988d-55dad3d83c38" targetNamespace="http://schemas.microsoft.com/office/2006/metadata/properties" ma:root="true" ma:fieldsID="fbb6e877f6a591c09c0e36ccb4974f2f" ns2:_="" ns3:_="">
    <xsd:import namespace="25086f38-4d7f-485e-abd0-3231a1949af1"/>
    <xsd:import namespace="50d909ce-c72d-4a31-988d-55dad3d83c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086f38-4d7f-485e-abd0-3231a1949a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d909ce-c72d-4a31-988d-55dad3d83c3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39E075F-9536-469E-AA9C-DD9CB038535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4116D4-17F3-44C9-948B-D56074D5363F}"/>
</file>

<file path=customXml/itemProps3.xml><?xml version="1.0" encoding="utf-8"?>
<ds:datastoreItem xmlns:ds="http://schemas.openxmlformats.org/officeDocument/2006/customXml" ds:itemID="{80CB1174-924A-41AE-B32E-9B57D5B4B95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Report1</vt:lpstr>
      <vt:lpstr>Report1!Print_Titles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Tanawat Sadsomboon</dc:creator>
  <cp:keywords/>
  <dc:description/>
  <cp:lastModifiedBy>Dustin Young</cp:lastModifiedBy>
  <cp:lastPrinted>2021-08-25T15:31:13Z</cp:lastPrinted>
  <dcterms:created xsi:type="dcterms:W3CDTF">2021-08-23T18:14:33Z</dcterms:created>
  <dcterms:modified xsi:type="dcterms:W3CDTF">2021-09-27T19:54:22Z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0x010100D773717D7821A043A392B172EFA3B6DF</vt:lpwstr>
  </property>
</Properties>
</file>