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The 89 On Hayden" sheetId="1" state="visible" r:id="rId1"/>
  </sheets>
  <definedNames>
    <definedName name="_xlnm.Print_Titles" localSheetId="0">'The 89 On Hayden'!$7:$7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sz val="11"/>
    </font>
    <font>
      <name val="Arial"/>
      <sz val="10"/>
    </font>
    <font>
      <name val="Arial"/>
      <b val="1"/>
      <sz val="10"/>
    </font>
    <font>
      <name val="Arial"/>
      <b val="1"/>
      <sz val="12"/>
    </font>
    <font>
      <name val="Arial"/>
      <sz val="10"/>
    </font>
    <font>
      <name val="sans-serif"/>
      <b val="1"/>
      <sz val="12"/>
    </font>
    <font>
      <name val="sans-serif"/>
      <b val="1"/>
      <sz val="10"/>
    </font>
  </fonts>
  <fills count="7">
    <fill>
      <patternFill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22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23"/>
  </cellStyleXfs>
  <cellXfs count="25">
    <xf numFmtId="0" fontId="0" fillId="0" borderId="0" pivotButton="0" quotePrefix="0" xfId="0"/>
    <xf numFmtId="49" fontId="3" fillId="0" borderId="1" applyAlignment="1" pivotButton="0" quotePrefix="0" xfId="0">
      <alignment horizontal="left" vertical="center"/>
    </xf>
    <xf numFmtId="49" fontId="4" fillId="0" borderId="2" applyAlignment="1" pivotButton="0" quotePrefix="0" xfId="0">
      <alignment horizontal="left" vertical="center"/>
    </xf>
    <xf numFmtId="49" fontId="2" fillId="2" borderId="3" applyAlignment="1" pivotButton="0" quotePrefix="0" xfId="0">
      <alignment vertical="center" wrapText="1"/>
    </xf>
    <xf numFmtId="49" fontId="2" fillId="3" borderId="4" applyAlignment="1" pivotButton="0" quotePrefix="0" xfId="0">
      <alignment horizontal="right" vertical="center" wrapText="1"/>
    </xf>
    <xf numFmtId="49" fontId="2" fillId="4" borderId="5" applyAlignment="1" pivotButton="0" quotePrefix="0" xfId="0">
      <alignment vertical="center"/>
    </xf>
    <xf numFmtId="49" fontId="2" fillId="5" borderId="6" applyAlignment="1" pivotButton="0" quotePrefix="0" xfId="0">
      <alignment horizontal="right" vertical="center"/>
    </xf>
    <xf numFmtId="49" fontId="2" fillId="6" borderId="7" applyAlignment="1" pivotButton="0" quotePrefix="0" xfId="0">
      <alignment horizontal="right" vertical="center"/>
    </xf>
    <xf numFmtId="49" fontId="2" fillId="0" borderId="8" applyAlignment="1" pivotButton="0" quotePrefix="0" xfId="0">
      <alignment vertical="center"/>
    </xf>
    <xf numFmtId="3" fontId="2" fillId="0" borderId="9" applyAlignment="1" pivotButton="0" quotePrefix="0" xfId="0">
      <alignment horizontal="right" vertical="center"/>
    </xf>
    <xf numFmtId="4" fontId="2" fillId="0" borderId="10" applyAlignment="1" pivotButton="0" quotePrefix="0" xfId="0">
      <alignment horizontal="right" vertical="center"/>
    </xf>
    <xf numFmtId="39" fontId="2" fillId="0" borderId="11" applyAlignment="1" pivotButton="0" quotePrefix="0" xfId="0">
      <alignment horizontal="right" vertical="center"/>
    </xf>
    <xf numFmtId="49" fontId="2" fillId="0" borderId="12" applyAlignment="1" pivotButton="0" quotePrefix="0" xfId="0">
      <alignment horizontal="right" vertical="center"/>
    </xf>
    <xf numFmtId="49" fontId="2" fillId="0" borderId="13" applyAlignment="1" pivotButton="0" quotePrefix="0" xfId="0">
      <alignment vertical="center"/>
    </xf>
    <xf numFmtId="49" fontId="1" fillId="0" borderId="14" applyAlignment="1" pivotButton="0" quotePrefix="0" xfId="0">
      <alignment horizontal="left" vertical="center"/>
    </xf>
    <xf numFmtId="3" fontId="1" fillId="0" borderId="15" applyAlignment="1" pivotButton="0" quotePrefix="0" xfId="0">
      <alignment horizontal="right" vertical="center"/>
    </xf>
    <xf numFmtId="4" fontId="1" fillId="0" borderId="16" applyAlignment="1" pivotButton="0" quotePrefix="0" xfId="0">
      <alignment horizontal="right" vertical="center"/>
    </xf>
    <xf numFmtId="39" fontId="1" fillId="0" borderId="17" applyAlignment="1" pivotButton="0" quotePrefix="0" xfId="0">
      <alignment horizontal="right" vertical="center"/>
    </xf>
    <xf numFmtId="49" fontId="2" fillId="0" borderId="18" applyAlignment="1" pivotButton="0" quotePrefix="0" xfId="0">
      <alignment vertical="center" indent="1"/>
    </xf>
    <xf numFmtId="49" fontId="1" fillId="0" borderId="19" applyAlignment="1" pivotButton="0" quotePrefix="0" xfId="0">
      <alignment horizontal="left" vertical="center" indent="1"/>
    </xf>
    <xf numFmtId="49" fontId="1" fillId="0" borderId="20" applyAlignment="1" pivotButton="0" quotePrefix="0" xfId="0">
      <alignment horizontal="left" vertical="center" indent="2"/>
    </xf>
    <xf numFmtId="0" fontId="6" fillId="0" borderId="22" applyAlignment="1" pivotButton="0" quotePrefix="0" xfId="0">
      <alignment horizontal="right" vertical="top"/>
    </xf>
    <xf numFmtId="0" fontId="0" fillId="0" borderId="23" applyAlignment="1" pivotButton="0" quotePrefix="0" xfId="0">
      <alignment wrapText="1"/>
    </xf>
    <xf numFmtId="49" fontId="5" fillId="0" borderId="21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G169"/>
  <sheetViews>
    <sheetView tabSelected="1" zoomScale="60" zoomScaleNormal="60" workbookViewId="0">
      <pane ySplit="7" topLeftCell="A8" activePane="bottomLeft" state="frozen"/>
      <selection pane="bottomLeft" activeCell="A1" sqref="A1"/>
    </sheetView>
  </sheetViews>
  <sheetFormatPr baseColWidth="8" defaultRowHeight="14.4"/>
  <cols>
    <col width="25.68359375" customWidth="1" style="24" min="1" max="1"/>
    <col width="31.41796875" customWidth="1" style="24" min="2" max="2"/>
    <col width="17.15625" customWidth="1" style="24" min="3" max="15"/>
    <col hidden="1" width="15.15625" customWidth="1" style="24" min="17" max="17"/>
    <col hidden="1" width="31.41796875" customWidth="1" style="24" min="18" max="18"/>
    <col hidden="1" width="21.41796875" customWidth="1" style="24" min="19" max="19"/>
    <col hidden="1" width="14.26171875" customWidth="1" style="24" min="20" max="20"/>
    <col hidden="1" width="18.15625" customWidth="1" style="24" min="21" max="33"/>
  </cols>
  <sheetData>
    <row r="2" ht="15" customHeight="1" s="24">
      <c r="A2" s="1" t="inlineStr">
        <is>
          <t>Income Statement</t>
        </is>
      </c>
    </row>
    <row r="3">
      <c r="A3" s="2" t="inlineStr">
        <is>
          <t>The 89 on Hayden</t>
        </is>
      </c>
    </row>
    <row r="4">
      <c r="A4" s="2" t="inlineStr">
        <is>
          <t>Accrual Basis</t>
        </is>
      </c>
    </row>
    <row r="5">
      <c r="A5" s="2" t="inlineStr">
        <is>
          <t>Jun 2023 - May 2024</t>
        </is>
      </c>
    </row>
    <row r="7">
      <c r="A7" s="3" t="inlineStr">
        <is>
          <t>Account</t>
        </is>
      </c>
      <c r="B7" s="3" t="inlineStr">
        <is>
          <t>Account Name</t>
        </is>
      </c>
      <c r="C7" s="4" t="inlineStr">
        <is>
          <t>Jun 2023</t>
        </is>
      </c>
      <c r="D7" s="4" t="inlineStr">
        <is>
          <t>Jul 2023</t>
        </is>
      </c>
      <c r="E7" s="4" t="inlineStr">
        <is>
          <t>Aug 2023</t>
        </is>
      </c>
      <c r="F7" s="4" t="inlineStr">
        <is>
          <t>Sep 2023</t>
        </is>
      </c>
      <c r="G7" s="4" t="inlineStr">
        <is>
          <t>Oct 2023</t>
        </is>
      </c>
      <c r="H7" s="4" t="inlineStr">
        <is>
          <t>Nov 2023</t>
        </is>
      </c>
      <c r="I7" s="4" t="inlineStr">
        <is>
          <t>Dec 2023</t>
        </is>
      </c>
      <c r="J7" s="4" t="inlineStr">
        <is>
          <t>Jan 2024</t>
        </is>
      </c>
      <c r="K7" s="4" t="inlineStr">
        <is>
          <t>Feb 2024</t>
        </is>
      </c>
      <c r="L7" s="4" t="inlineStr">
        <is>
          <t>Mar 2024</t>
        </is>
      </c>
      <c r="M7" s="4" t="inlineStr">
        <is>
          <t>Apr 2024</t>
        </is>
      </c>
      <c r="N7" s="4" t="inlineStr">
        <is>
          <t>May 2024</t>
        </is>
      </c>
      <c r="O7" s="4" t="inlineStr">
        <is>
          <t>Total</t>
        </is>
      </c>
      <c r="Q7" s="6" t="inlineStr">
        <is>
          <t>Income Statement: GL Account Type</t>
        </is>
      </c>
      <c r="R7" s="5" t="inlineStr">
        <is>
          <t>Income Statement: Property</t>
        </is>
      </c>
      <c r="S7" s="5" t="inlineStr">
        <is>
          <t>Income Statement: Property Look-Up Code</t>
        </is>
      </c>
      <c r="T7" s="6" t="inlineStr">
        <is>
          <t>Income Statement: Unit Count</t>
        </is>
      </c>
      <c r="U7" s="7" t="inlineStr">
        <is>
          <t>Income Statement: Month 1 Change Sign</t>
        </is>
      </c>
      <c r="V7" s="7" t="inlineStr">
        <is>
          <t>Income Statement: Month 2 Change Sign</t>
        </is>
      </c>
      <c r="W7" s="7" t="inlineStr">
        <is>
          <t>Income Statement: Month 3 Change Sign</t>
        </is>
      </c>
      <c r="X7" s="7" t="inlineStr">
        <is>
          <t>Income Statement: Month 4 Change Sign</t>
        </is>
      </c>
      <c r="Y7" s="7" t="inlineStr">
        <is>
          <t>Income Statement: Month 5 Change Sign</t>
        </is>
      </c>
      <c r="Z7" s="7" t="inlineStr">
        <is>
          <t>Income Statement: Month 6 Change Sign</t>
        </is>
      </c>
      <c r="AA7" s="7" t="inlineStr">
        <is>
          <t>Income Statement: Month 7 Change Sign</t>
        </is>
      </c>
      <c r="AB7" s="7" t="inlineStr">
        <is>
          <t>Income Statement: Month 8 Change Sign</t>
        </is>
      </c>
      <c r="AC7" s="7" t="inlineStr">
        <is>
          <t>Income Statement: Month 9 Change Sign</t>
        </is>
      </c>
      <c r="AD7" s="7" t="inlineStr">
        <is>
          <t>Income Statement: Month 10 Change Sign</t>
        </is>
      </c>
      <c r="AE7" s="7" t="inlineStr">
        <is>
          <t>Income Statement: Month 11 Change Sign</t>
        </is>
      </c>
      <c r="AF7" s="7" t="inlineStr">
        <is>
          <t>Income Statement: Month 12 Change Sign</t>
        </is>
      </c>
      <c r="AG7" s="7" t="inlineStr">
        <is>
          <t>Income Statement: Total Change Sign</t>
        </is>
      </c>
    </row>
    <row r="8">
      <c r="A8" s="13" t="inlineStr">
        <is>
          <t>Income</t>
        </is>
      </c>
    </row>
    <row r="9">
      <c r="A9" s="18" t="inlineStr">
        <is>
          <t>Rental Income</t>
        </is>
      </c>
    </row>
    <row r="10">
      <c r="A10" s="20" t="inlineStr">
        <is>
          <t>5005-0000</t>
        </is>
      </c>
      <c r="B10" s="14" t="inlineStr">
        <is>
          <t>Gross Market Rent</t>
        </is>
      </c>
      <c r="C10" s="17" t="n">
        <v>142697</v>
      </c>
      <c r="D10" s="17" t="n">
        <v>142697</v>
      </c>
      <c r="E10" s="17" t="n">
        <v>142697</v>
      </c>
      <c r="F10" s="17" t="n">
        <v>142697</v>
      </c>
      <c r="G10" s="17" t="n">
        <v>141640</v>
      </c>
      <c r="H10" s="17" t="n">
        <v>141640</v>
      </c>
      <c r="I10" s="17" t="n">
        <v>141640</v>
      </c>
      <c r="J10" s="17" t="n">
        <v>141640</v>
      </c>
      <c r="K10" s="17" t="n">
        <v>141640</v>
      </c>
      <c r="L10" s="17" t="n">
        <v>139788</v>
      </c>
      <c r="M10" s="17" t="n">
        <v>139458</v>
      </c>
      <c r="N10" s="17" t="n">
        <v>139658</v>
      </c>
      <c r="O10" s="17" t="n">
        <v>1697892</v>
      </c>
      <c r="Q10" s="15" t="n">
        <v>4</v>
      </c>
      <c r="R10" s="14" t="inlineStr">
        <is>
          <t>The 89 on Hayden</t>
        </is>
      </c>
      <c r="S10" s="14" t="inlineStr">
        <is>
          <t>c1561p000328</t>
        </is>
      </c>
      <c r="U10" s="16">
        <f>IF(5 = Q10, C10 * -1, C10)</f>
        <v/>
      </c>
      <c r="V10" s="16">
        <f>IF(5 = Q10, D10 * -1, D10)</f>
        <v/>
      </c>
      <c r="W10" s="16">
        <f>IF(5 = Q10, E10 * -1, E10)</f>
        <v/>
      </c>
      <c r="X10" s="16">
        <f>IF(5 = Q10, F10 * -1, F10)</f>
        <v/>
      </c>
      <c r="Y10" s="16">
        <f>IF(5 = Q10, G10 * -1, G10)</f>
        <v/>
      </c>
      <c r="Z10" s="16">
        <f>IF(5 = Q10, H10 * -1, H10)</f>
        <v/>
      </c>
      <c r="AA10" s="16">
        <f>IF(5 = Q10, I10 * -1, I10)</f>
        <v/>
      </c>
      <c r="AB10" s="16">
        <f>IF(5 = Q10, J10 * -1, J10)</f>
        <v/>
      </c>
      <c r="AC10" s="16">
        <f>IF(5 = Q10, K10 * -1, K10)</f>
        <v/>
      </c>
      <c r="AD10" s="16">
        <f>IF(5 = Q10, L10 * -1, L10)</f>
        <v/>
      </c>
      <c r="AE10" s="16">
        <f>IF(5 = Q10, M10 * -1, M10)</f>
        <v/>
      </c>
      <c r="AF10" s="16">
        <f>IF(5 = Q10, N10 * -1, N10)</f>
        <v/>
      </c>
      <c r="AG10" s="16">
        <f>IF(5 = Q10, O10 * -1, O10)</f>
        <v/>
      </c>
    </row>
    <row r="11">
      <c r="A11" s="20" t="inlineStr">
        <is>
          <t>5010-0000</t>
        </is>
      </c>
      <c r="B11" s="14" t="inlineStr">
        <is>
          <t>Contract Gain(Loss) to Lease</t>
        </is>
      </c>
      <c r="C11" s="17" t="n">
        <v>-1524.96</v>
      </c>
      <c r="D11" s="17" t="n">
        <v>-833.26</v>
      </c>
      <c r="E11" s="17" t="n">
        <v>-475.76</v>
      </c>
      <c r="F11" s="17" t="n">
        <v>-427.01</v>
      </c>
      <c r="G11" s="17" t="n">
        <v>-138.69</v>
      </c>
      <c r="H11" s="17" t="n">
        <v>-400.63</v>
      </c>
      <c r="I11" s="17" t="n">
        <v>-440.76</v>
      </c>
      <c r="J11" s="17" t="n">
        <v>-247.04</v>
      </c>
      <c r="K11" s="17" t="n">
        <v>-176.26</v>
      </c>
      <c r="L11" s="17" t="n">
        <v>-110.65</v>
      </c>
      <c r="M11" s="17" t="n">
        <v>-185.3</v>
      </c>
      <c r="N11" s="17" t="n">
        <v>-364.59</v>
      </c>
      <c r="O11" s="17" t="n">
        <v>-5324.91</v>
      </c>
      <c r="Q11" s="15" t="n">
        <v>4</v>
      </c>
      <c r="R11" s="14" t="inlineStr">
        <is>
          <t>The 89 on Hayden</t>
        </is>
      </c>
      <c r="S11" s="14" t="inlineStr">
        <is>
          <t>c1561p000328</t>
        </is>
      </c>
      <c r="U11" s="16">
        <f>IF(5 = Q11, C11 * -1, C11)</f>
        <v/>
      </c>
      <c r="V11" s="16">
        <f>IF(5 = Q11, D11 * -1, D11)</f>
        <v/>
      </c>
      <c r="W11" s="16">
        <f>IF(5 = Q11, E11 * -1, E11)</f>
        <v/>
      </c>
      <c r="X11" s="16">
        <f>IF(5 = Q11, F11 * -1, F11)</f>
        <v/>
      </c>
      <c r="Y11" s="16">
        <f>IF(5 = Q11, G11 * -1, G11)</f>
        <v/>
      </c>
      <c r="Z11" s="16">
        <f>IF(5 = Q11, H11 * -1, H11)</f>
        <v/>
      </c>
      <c r="AA11" s="16">
        <f>IF(5 = Q11, I11 * -1, I11)</f>
        <v/>
      </c>
      <c r="AB11" s="16">
        <f>IF(5 = Q11, J11 * -1, J11)</f>
        <v/>
      </c>
      <c r="AC11" s="16">
        <f>IF(5 = Q11, K11 * -1, K11)</f>
        <v/>
      </c>
      <c r="AD11" s="16">
        <f>IF(5 = Q11, L11 * -1, L11)</f>
        <v/>
      </c>
      <c r="AE11" s="16">
        <f>IF(5 = Q11, M11 * -1, M11)</f>
        <v/>
      </c>
      <c r="AF11" s="16">
        <f>IF(5 = Q11, N11 * -1, N11)</f>
        <v/>
      </c>
      <c r="AG11" s="16">
        <f>IF(5 = Q11, O11 * -1, O11)</f>
        <v/>
      </c>
    </row>
    <row r="12">
      <c r="B12" s="12" t="inlineStr">
        <is>
          <t>Rental Income</t>
        </is>
      </c>
      <c r="C12" s="11">
        <f>IF(5 = Q12, U12 * -1, U12)</f>
        <v/>
      </c>
      <c r="D12" s="11">
        <f>IF(5 = Q12, V12 * -1, V12)</f>
        <v/>
      </c>
      <c r="E12" s="11">
        <f>IF(5 = Q12, W12 * -1, W12)</f>
        <v/>
      </c>
      <c r="F12" s="11">
        <f>IF(5 = Q12, X12 * -1, X12)</f>
        <v/>
      </c>
      <c r="G12" s="11">
        <f>IF(5 = Q12, Y12 * -1, Y12)</f>
        <v/>
      </c>
      <c r="H12" s="11">
        <f>IF(5 = Q12, Z12 * -1, Z12)</f>
        <v/>
      </c>
      <c r="I12" s="11">
        <f>IF(5 = Q12, AA12 * -1, AA12)</f>
        <v/>
      </c>
      <c r="J12" s="11">
        <f>IF(5 = Q12, AB12 * -1, AB12)</f>
        <v/>
      </c>
      <c r="K12" s="11">
        <f>IF(5 = Q12, AC12 * -1, AC12)</f>
        <v/>
      </c>
      <c r="L12" s="11">
        <f>IF(5 = Q12, AD12 * -1, AD12)</f>
        <v/>
      </c>
      <c r="M12" s="11">
        <f>IF(5 = Q12, AE12 * -1, AE12)</f>
        <v/>
      </c>
      <c r="N12" s="11">
        <f>IF(5 = Q12, AF12 * -1, AF12)</f>
        <v/>
      </c>
      <c r="O12" s="11">
        <f>IF(5 = Q12, AG12 * -1, AG12)</f>
        <v/>
      </c>
      <c r="Q12" s="9" t="n">
        <v>4</v>
      </c>
      <c r="R12" s="8">
        <f>R11</f>
        <v/>
      </c>
      <c r="S12" s="8">
        <f>S11</f>
        <v/>
      </c>
      <c r="T12" s="9">
        <f>T11</f>
        <v/>
      </c>
      <c r="U12" s="10">
        <f>SUM(U10:U11)</f>
        <v/>
      </c>
      <c r="V12" s="10">
        <f>SUM(V10:V11)</f>
        <v/>
      </c>
      <c r="W12" s="10">
        <f>SUM(W10:W11)</f>
        <v/>
      </c>
      <c r="X12" s="10">
        <f>SUM(X10:X11)</f>
        <v/>
      </c>
      <c r="Y12" s="10">
        <f>SUM(Y10:Y11)</f>
        <v/>
      </c>
      <c r="Z12" s="10">
        <f>SUM(Z10:Z11)</f>
        <v/>
      </c>
      <c r="AA12" s="10">
        <f>SUM(AA10:AA11)</f>
        <v/>
      </c>
      <c r="AB12" s="10">
        <f>SUM(AB10:AB11)</f>
        <v/>
      </c>
      <c r="AC12" s="10">
        <f>SUM(AC10:AC11)</f>
        <v/>
      </c>
      <c r="AD12" s="10">
        <f>SUM(AD10:AD11)</f>
        <v/>
      </c>
      <c r="AE12" s="10">
        <f>SUM(AE10:AE11)</f>
        <v/>
      </c>
      <c r="AF12" s="10">
        <f>SUM(AF10:AF11)</f>
        <v/>
      </c>
      <c r="AG12" s="10">
        <f>SUM(AG10:AG11)</f>
        <v/>
      </c>
    </row>
    <row r="14">
      <c r="A14" s="18" t="inlineStr">
        <is>
          <t>Economic Vacancies</t>
        </is>
      </c>
    </row>
    <row r="15">
      <c r="A15" s="20" t="inlineStr">
        <is>
          <t>5025-0000</t>
        </is>
      </c>
      <c r="B15" s="14" t="inlineStr">
        <is>
          <t>Bad Debt</t>
        </is>
      </c>
      <c r="C15" s="17" t="n">
        <v>-493.33</v>
      </c>
      <c r="D15" s="17" t="n">
        <v>-1868.85</v>
      </c>
      <c r="E15" s="17" t="n">
        <v>-2631.77</v>
      </c>
      <c r="F15" s="17" t="n">
        <v>-1670.97</v>
      </c>
      <c r="G15" s="17" t="n">
        <v>0</v>
      </c>
      <c r="H15" s="17" t="n">
        <v>-902.58</v>
      </c>
      <c r="I15" s="17" t="n">
        <v>0</v>
      </c>
      <c r="J15" s="17" t="n">
        <v>0</v>
      </c>
      <c r="K15" s="17" t="n">
        <v>0</v>
      </c>
      <c r="L15" s="17" t="n">
        <v>-60.59</v>
      </c>
      <c r="M15" s="17" t="n">
        <v>0</v>
      </c>
      <c r="N15" s="17" t="n">
        <v>0</v>
      </c>
      <c r="O15" s="17" t="n">
        <v>-7628.09</v>
      </c>
      <c r="Q15" s="15" t="n">
        <v>4</v>
      </c>
      <c r="R15" s="14" t="inlineStr">
        <is>
          <t>The 89 on Hayden</t>
        </is>
      </c>
      <c r="S15" s="14" t="inlineStr">
        <is>
          <t>c1561p000328</t>
        </is>
      </c>
      <c r="U15" s="16">
        <f>IF(5 = Q15, C15 * -1, C15)</f>
        <v/>
      </c>
      <c r="V15" s="16">
        <f>IF(5 = Q15, D15 * -1, D15)</f>
        <v/>
      </c>
      <c r="W15" s="16">
        <f>IF(5 = Q15, E15 * -1, E15)</f>
        <v/>
      </c>
      <c r="X15" s="16">
        <f>IF(5 = Q15, F15 * -1, F15)</f>
        <v/>
      </c>
      <c r="Y15" s="16">
        <f>IF(5 = Q15, G15 * -1, G15)</f>
        <v/>
      </c>
      <c r="Z15" s="16">
        <f>IF(5 = Q15, H15 * -1, H15)</f>
        <v/>
      </c>
      <c r="AA15" s="16">
        <f>IF(5 = Q15, I15 * -1, I15)</f>
        <v/>
      </c>
      <c r="AB15" s="16">
        <f>IF(5 = Q15, J15 * -1, J15)</f>
        <v/>
      </c>
      <c r="AC15" s="16">
        <f>IF(5 = Q15, K15 * -1, K15)</f>
        <v/>
      </c>
      <c r="AD15" s="16">
        <f>IF(5 = Q15, L15 * -1, L15)</f>
        <v/>
      </c>
      <c r="AE15" s="16">
        <f>IF(5 = Q15, M15 * -1, M15)</f>
        <v/>
      </c>
      <c r="AF15" s="16">
        <f>IF(5 = Q15, N15 * -1, N15)</f>
        <v/>
      </c>
      <c r="AG15" s="16">
        <f>IF(5 = Q15, O15 * -1, O15)</f>
        <v/>
      </c>
    </row>
    <row r="16">
      <c r="A16" s="20" t="inlineStr">
        <is>
          <t>5030-0100</t>
        </is>
      </c>
      <c r="B16" s="14" t="inlineStr">
        <is>
          <t>Conc - Miscellaneous</t>
        </is>
      </c>
      <c r="C16" s="17" t="n">
        <v>0</v>
      </c>
      <c r="D16" s="17" t="n">
        <v>0</v>
      </c>
      <c r="E16" s="17" t="n">
        <v>0</v>
      </c>
      <c r="F16" s="17" t="n">
        <v>-90.48999999999999</v>
      </c>
      <c r="G16" s="17" t="n">
        <v>0</v>
      </c>
      <c r="H16" s="17" t="n">
        <v>-200</v>
      </c>
      <c r="I16" s="17" t="n">
        <v>-50</v>
      </c>
      <c r="J16" s="17" t="n">
        <v>-57.02</v>
      </c>
      <c r="K16" s="17" t="n">
        <v>0</v>
      </c>
      <c r="L16" s="17" t="n">
        <v>0</v>
      </c>
      <c r="M16" s="17" t="n">
        <v>0</v>
      </c>
      <c r="N16" s="17" t="n">
        <v>0</v>
      </c>
      <c r="O16" s="17" t="n">
        <v>-397.51</v>
      </c>
      <c r="Q16" s="15" t="n">
        <v>4</v>
      </c>
      <c r="R16" s="14" t="inlineStr">
        <is>
          <t>The 89 on Hayden</t>
        </is>
      </c>
      <c r="S16" s="14" t="inlineStr">
        <is>
          <t>c1561p000328</t>
        </is>
      </c>
      <c r="U16" s="16">
        <f>IF(5 = Q16, C16 * -1, C16)</f>
        <v/>
      </c>
      <c r="V16" s="16">
        <f>IF(5 = Q16, D16 * -1, D16)</f>
        <v/>
      </c>
      <c r="W16" s="16">
        <f>IF(5 = Q16, E16 * -1, E16)</f>
        <v/>
      </c>
      <c r="X16" s="16">
        <f>IF(5 = Q16, F16 * -1, F16)</f>
        <v/>
      </c>
      <c r="Y16" s="16">
        <f>IF(5 = Q16, G16 * -1, G16)</f>
        <v/>
      </c>
      <c r="Z16" s="16">
        <f>IF(5 = Q16, H16 * -1, H16)</f>
        <v/>
      </c>
      <c r="AA16" s="16">
        <f>IF(5 = Q16, I16 * -1, I16)</f>
        <v/>
      </c>
      <c r="AB16" s="16">
        <f>IF(5 = Q16, J16 * -1, J16)</f>
        <v/>
      </c>
      <c r="AC16" s="16">
        <f>IF(5 = Q16, K16 * -1, K16)</f>
        <v/>
      </c>
      <c r="AD16" s="16">
        <f>IF(5 = Q16, L16 * -1, L16)</f>
        <v/>
      </c>
      <c r="AE16" s="16">
        <f>IF(5 = Q16, M16 * -1, M16)</f>
        <v/>
      </c>
      <c r="AF16" s="16">
        <f>IF(5 = Q16, N16 * -1, N16)</f>
        <v/>
      </c>
      <c r="AG16" s="16">
        <f>IF(5 = Q16, O16 * -1, O16)</f>
        <v/>
      </c>
    </row>
    <row r="17">
      <c r="A17" s="20" t="inlineStr">
        <is>
          <t>5030-0200</t>
        </is>
      </c>
      <c r="B17" s="14" t="inlineStr">
        <is>
          <t>Conc - Move-In Special</t>
        </is>
      </c>
      <c r="C17" s="17" t="n">
        <v>-6397</v>
      </c>
      <c r="D17" s="17" t="n">
        <v>-4184</v>
      </c>
      <c r="E17" s="17" t="n">
        <v>-12369</v>
      </c>
      <c r="F17" s="17" t="n">
        <v>-2000</v>
      </c>
      <c r="G17" s="17" t="n">
        <v>-4712</v>
      </c>
      <c r="H17" s="17" t="n">
        <v>-3000</v>
      </c>
      <c r="I17" s="17" t="n">
        <v>-5309</v>
      </c>
      <c r="J17" s="17" t="n">
        <v>-2829</v>
      </c>
      <c r="K17" s="17" t="n">
        <v>-3305</v>
      </c>
      <c r="L17" s="17" t="n">
        <v>-2189</v>
      </c>
      <c r="M17" s="17" t="n">
        <v>-3783.15</v>
      </c>
      <c r="N17" s="17" t="n">
        <v>-2394</v>
      </c>
      <c r="O17" s="17" t="n">
        <v>-52471.15</v>
      </c>
      <c r="Q17" s="15" t="n">
        <v>4</v>
      </c>
      <c r="R17" s="14" t="inlineStr">
        <is>
          <t>The 89 on Hayden</t>
        </is>
      </c>
      <c r="S17" s="14" t="inlineStr">
        <is>
          <t>c1561p000328</t>
        </is>
      </c>
      <c r="U17" s="16">
        <f>IF(5 = Q17, C17 * -1, C17)</f>
        <v/>
      </c>
      <c r="V17" s="16">
        <f>IF(5 = Q17, D17 * -1, D17)</f>
        <v/>
      </c>
      <c r="W17" s="16">
        <f>IF(5 = Q17, E17 * -1, E17)</f>
        <v/>
      </c>
      <c r="X17" s="16">
        <f>IF(5 = Q17, F17 * -1, F17)</f>
        <v/>
      </c>
      <c r="Y17" s="16">
        <f>IF(5 = Q17, G17 * -1, G17)</f>
        <v/>
      </c>
      <c r="Z17" s="16">
        <f>IF(5 = Q17, H17 * -1, H17)</f>
        <v/>
      </c>
      <c r="AA17" s="16">
        <f>IF(5 = Q17, I17 * -1, I17)</f>
        <v/>
      </c>
      <c r="AB17" s="16">
        <f>IF(5 = Q17, J17 * -1, J17)</f>
        <v/>
      </c>
      <c r="AC17" s="16">
        <f>IF(5 = Q17, K17 * -1, K17)</f>
        <v/>
      </c>
      <c r="AD17" s="16">
        <f>IF(5 = Q17, L17 * -1, L17)</f>
        <v/>
      </c>
      <c r="AE17" s="16">
        <f>IF(5 = Q17, M17 * -1, M17)</f>
        <v/>
      </c>
      <c r="AF17" s="16">
        <f>IF(5 = Q17, N17 * -1, N17)</f>
        <v/>
      </c>
      <c r="AG17" s="16">
        <f>IF(5 = Q17, O17 * -1, O17)</f>
        <v/>
      </c>
    </row>
    <row r="18">
      <c r="A18" s="20" t="inlineStr">
        <is>
          <t>5030-0300</t>
        </is>
      </c>
      <c r="B18" s="14" t="inlineStr">
        <is>
          <t>Conc - Recurring</t>
        </is>
      </c>
      <c r="C18" s="17" t="n">
        <v>-75</v>
      </c>
      <c r="D18" s="17" t="n">
        <v>-75</v>
      </c>
      <c r="E18" s="17" t="n">
        <v>-48.39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0</v>
      </c>
      <c r="K18" s="17" t="n">
        <v>0</v>
      </c>
      <c r="L18" s="17" t="n">
        <v>0</v>
      </c>
      <c r="M18" s="17" t="n">
        <v>0</v>
      </c>
      <c r="N18" s="17" t="n">
        <v>0</v>
      </c>
      <c r="O18" s="17" t="n">
        <v>-198.39</v>
      </c>
      <c r="Q18" s="15" t="n">
        <v>4</v>
      </c>
      <c r="R18" s="14" t="inlineStr">
        <is>
          <t>The 89 on Hayden</t>
        </is>
      </c>
      <c r="S18" s="14" t="inlineStr">
        <is>
          <t>c1561p000328</t>
        </is>
      </c>
      <c r="U18" s="16">
        <f>IF(5 = Q18, C18 * -1, C18)</f>
        <v/>
      </c>
      <c r="V18" s="16">
        <f>IF(5 = Q18, D18 * -1, D18)</f>
        <v/>
      </c>
      <c r="W18" s="16">
        <f>IF(5 = Q18, E18 * -1, E18)</f>
        <v/>
      </c>
      <c r="X18" s="16">
        <f>IF(5 = Q18, F18 * -1, F18)</f>
        <v/>
      </c>
      <c r="Y18" s="16">
        <f>IF(5 = Q18, G18 * -1, G18)</f>
        <v/>
      </c>
      <c r="Z18" s="16">
        <f>IF(5 = Q18, H18 * -1, H18)</f>
        <v/>
      </c>
      <c r="AA18" s="16">
        <f>IF(5 = Q18, I18 * -1, I18)</f>
        <v/>
      </c>
      <c r="AB18" s="16">
        <f>IF(5 = Q18, J18 * -1, J18)</f>
        <v/>
      </c>
      <c r="AC18" s="16">
        <f>IF(5 = Q18, K18 * -1, K18)</f>
        <v/>
      </c>
      <c r="AD18" s="16">
        <f>IF(5 = Q18, L18 * -1, L18)</f>
        <v/>
      </c>
      <c r="AE18" s="16">
        <f>IF(5 = Q18, M18 * -1, M18)</f>
        <v/>
      </c>
      <c r="AF18" s="16">
        <f>IF(5 = Q18, N18 * -1, N18)</f>
        <v/>
      </c>
      <c r="AG18" s="16">
        <f>IF(5 = Q18, O18 * -1, O18)</f>
        <v/>
      </c>
    </row>
    <row r="19">
      <c r="A19" s="20" t="inlineStr">
        <is>
          <t>5030-0400</t>
        </is>
      </c>
      <c r="B19" s="14" t="inlineStr">
        <is>
          <t>Conc - Renewals</t>
        </is>
      </c>
      <c r="C19" s="17" t="n">
        <v>0</v>
      </c>
      <c r="D19" s="17" t="n">
        <v>-400</v>
      </c>
      <c r="E19" s="17" t="n">
        <v>-400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-1000</v>
      </c>
      <c r="L19" s="17" t="n">
        <v>-1400</v>
      </c>
      <c r="M19" s="17" t="n">
        <v>-200</v>
      </c>
      <c r="N19" s="17" t="n">
        <v>-1000</v>
      </c>
      <c r="O19" s="17" t="n">
        <v>-4400</v>
      </c>
      <c r="Q19" s="15" t="n">
        <v>4</v>
      </c>
      <c r="R19" s="14" t="inlineStr">
        <is>
          <t>The 89 on Hayden</t>
        </is>
      </c>
      <c r="S19" s="14" t="inlineStr">
        <is>
          <t>c1561p000328</t>
        </is>
      </c>
      <c r="U19" s="16">
        <f>IF(5 = Q19, C19 * -1, C19)</f>
        <v/>
      </c>
      <c r="V19" s="16">
        <f>IF(5 = Q19, D19 * -1, D19)</f>
        <v/>
      </c>
      <c r="W19" s="16">
        <f>IF(5 = Q19, E19 * -1, E19)</f>
        <v/>
      </c>
      <c r="X19" s="16">
        <f>IF(5 = Q19, F19 * -1, F19)</f>
        <v/>
      </c>
      <c r="Y19" s="16">
        <f>IF(5 = Q19, G19 * -1, G19)</f>
        <v/>
      </c>
      <c r="Z19" s="16">
        <f>IF(5 = Q19, H19 * -1, H19)</f>
        <v/>
      </c>
      <c r="AA19" s="16">
        <f>IF(5 = Q19, I19 * -1, I19)</f>
        <v/>
      </c>
      <c r="AB19" s="16">
        <f>IF(5 = Q19, J19 * -1, J19)</f>
        <v/>
      </c>
      <c r="AC19" s="16">
        <f>IF(5 = Q19, K19 * -1, K19)</f>
        <v/>
      </c>
      <c r="AD19" s="16">
        <f>IF(5 = Q19, L19 * -1, L19)</f>
        <v/>
      </c>
      <c r="AE19" s="16">
        <f>IF(5 = Q19, M19 * -1, M19)</f>
        <v/>
      </c>
      <c r="AF19" s="16">
        <f>IF(5 = Q19, N19 * -1, N19)</f>
        <v/>
      </c>
      <c r="AG19" s="16">
        <f>IF(5 = Q19, O19 * -1, O19)</f>
        <v/>
      </c>
    </row>
    <row r="20">
      <c r="A20" s="20" t="inlineStr">
        <is>
          <t>5055-0000</t>
        </is>
      </c>
      <c r="B20" s="14" t="inlineStr">
        <is>
          <t>Model Units/Admin</t>
        </is>
      </c>
      <c r="C20" s="17" t="n">
        <v>-1675</v>
      </c>
      <c r="D20" s="17" t="n">
        <v>-1675</v>
      </c>
      <c r="E20" s="17" t="n">
        <v>-1675</v>
      </c>
      <c r="F20" s="17" t="n">
        <v>-1675</v>
      </c>
      <c r="G20" s="17" t="n">
        <v>-1675</v>
      </c>
      <c r="H20" s="17" t="n">
        <v>-1675</v>
      </c>
      <c r="I20" s="17" t="n">
        <v>-1675</v>
      </c>
      <c r="J20" s="17" t="n">
        <v>-1675</v>
      </c>
      <c r="K20" s="17" t="n">
        <v>-1675</v>
      </c>
      <c r="L20" s="17" t="n">
        <v>-1675</v>
      </c>
      <c r="M20" s="17" t="n">
        <v>-1675</v>
      </c>
      <c r="N20" s="17" t="n">
        <v>-1675</v>
      </c>
      <c r="O20" s="17" t="n">
        <v>-20100</v>
      </c>
      <c r="Q20" s="15" t="n">
        <v>4</v>
      </c>
      <c r="R20" s="14" t="inlineStr">
        <is>
          <t>The 89 on Hayden</t>
        </is>
      </c>
      <c r="S20" s="14" t="inlineStr">
        <is>
          <t>c1561p000328</t>
        </is>
      </c>
      <c r="U20" s="16">
        <f>IF(5 = Q20, C20 * -1, C20)</f>
        <v/>
      </c>
      <c r="V20" s="16">
        <f>IF(5 = Q20, D20 * -1, D20)</f>
        <v/>
      </c>
      <c r="W20" s="16">
        <f>IF(5 = Q20, E20 * -1, E20)</f>
        <v/>
      </c>
      <c r="X20" s="16">
        <f>IF(5 = Q20, F20 * -1, F20)</f>
        <v/>
      </c>
      <c r="Y20" s="16">
        <f>IF(5 = Q20, G20 * -1, G20)</f>
        <v/>
      </c>
      <c r="Z20" s="16">
        <f>IF(5 = Q20, H20 * -1, H20)</f>
        <v/>
      </c>
      <c r="AA20" s="16">
        <f>IF(5 = Q20, I20 * -1, I20)</f>
        <v/>
      </c>
      <c r="AB20" s="16">
        <f>IF(5 = Q20, J20 * -1, J20)</f>
        <v/>
      </c>
      <c r="AC20" s="16">
        <f>IF(5 = Q20, K20 * -1, K20)</f>
        <v/>
      </c>
      <c r="AD20" s="16">
        <f>IF(5 = Q20, L20 * -1, L20)</f>
        <v/>
      </c>
      <c r="AE20" s="16">
        <f>IF(5 = Q20, M20 * -1, M20)</f>
        <v/>
      </c>
      <c r="AF20" s="16">
        <f>IF(5 = Q20, N20 * -1, N20)</f>
        <v/>
      </c>
      <c r="AG20" s="16">
        <f>IF(5 = Q20, O20 * -1, O20)</f>
        <v/>
      </c>
    </row>
    <row r="21">
      <c r="A21" s="20" t="inlineStr">
        <is>
          <t>5065-0000</t>
        </is>
      </c>
      <c r="B21" s="14" t="inlineStr">
        <is>
          <t>Vacancy Loss</t>
        </is>
      </c>
      <c r="C21" s="17" t="n">
        <v>-23404.92</v>
      </c>
      <c r="D21" s="17" t="n">
        <v>-19546.24</v>
      </c>
      <c r="E21" s="17" t="n">
        <v>-18254.15</v>
      </c>
      <c r="F21" s="17" t="n">
        <v>-20812.16</v>
      </c>
      <c r="G21" s="17" t="n">
        <v>-19120.47</v>
      </c>
      <c r="H21" s="17" t="n">
        <v>-19395.05</v>
      </c>
      <c r="I21" s="17" t="n">
        <v>-13438.15</v>
      </c>
      <c r="J21" s="17" t="n">
        <v>-12012.1</v>
      </c>
      <c r="K21" s="17" t="n">
        <v>-14077.24</v>
      </c>
      <c r="L21" s="17" t="n">
        <v>-13869.26</v>
      </c>
      <c r="M21" s="17" t="n">
        <v>-8737.25</v>
      </c>
      <c r="N21" s="17" t="n">
        <v>-7840.42</v>
      </c>
      <c r="O21" s="17" t="n">
        <v>-190507.41</v>
      </c>
      <c r="Q21" s="15" t="n">
        <v>4</v>
      </c>
      <c r="R21" s="14" t="inlineStr">
        <is>
          <t>The 89 on Hayden</t>
        </is>
      </c>
      <c r="S21" s="14" t="inlineStr">
        <is>
          <t>c1561p000328</t>
        </is>
      </c>
      <c r="U21" s="16">
        <f>IF(5 = Q21, C21 * -1, C21)</f>
        <v/>
      </c>
      <c r="V21" s="16">
        <f>IF(5 = Q21, D21 * -1, D21)</f>
        <v/>
      </c>
      <c r="W21" s="16">
        <f>IF(5 = Q21, E21 * -1, E21)</f>
        <v/>
      </c>
      <c r="X21" s="16">
        <f>IF(5 = Q21, F21 * -1, F21)</f>
        <v/>
      </c>
      <c r="Y21" s="16">
        <f>IF(5 = Q21, G21 * -1, G21)</f>
        <v/>
      </c>
      <c r="Z21" s="16">
        <f>IF(5 = Q21, H21 * -1, H21)</f>
        <v/>
      </c>
      <c r="AA21" s="16">
        <f>IF(5 = Q21, I21 * -1, I21)</f>
        <v/>
      </c>
      <c r="AB21" s="16">
        <f>IF(5 = Q21, J21 * -1, J21)</f>
        <v/>
      </c>
      <c r="AC21" s="16">
        <f>IF(5 = Q21, K21 * -1, K21)</f>
        <v/>
      </c>
      <c r="AD21" s="16">
        <f>IF(5 = Q21, L21 * -1, L21)</f>
        <v/>
      </c>
      <c r="AE21" s="16">
        <f>IF(5 = Q21, M21 * -1, M21)</f>
        <v/>
      </c>
      <c r="AF21" s="16">
        <f>IF(5 = Q21, N21 * -1, N21)</f>
        <v/>
      </c>
      <c r="AG21" s="16">
        <f>IF(5 = Q21, O21 * -1, O21)</f>
        <v/>
      </c>
    </row>
    <row r="22">
      <c r="B22" s="12" t="inlineStr">
        <is>
          <t>Economic Vacancies</t>
        </is>
      </c>
      <c r="C22" s="11">
        <f>IF(5 = Q22, U22 * -1, U22)</f>
        <v/>
      </c>
      <c r="D22" s="11">
        <f>IF(5 = Q22, V22 * -1, V22)</f>
        <v/>
      </c>
      <c r="E22" s="11">
        <f>IF(5 = Q22, W22 * -1, W22)</f>
        <v/>
      </c>
      <c r="F22" s="11">
        <f>IF(5 = Q22, X22 * -1, X22)</f>
        <v/>
      </c>
      <c r="G22" s="11">
        <f>IF(5 = Q22, Y22 * -1, Y22)</f>
        <v/>
      </c>
      <c r="H22" s="11">
        <f>IF(5 = Q22, Z22 * -1, Z22)</f>
        <v/>
      </c>
      <c r="I22" s="11">
        <f>IF(5 = Q22, AA22 * -1, AA22)</f>
        <v/>
      </c>
      <c r="J22" s="11">
        <f>IF(5 = Q22, AB22 * -1, AB22)</f>
        <v/>
      </c>
      <c r="K22" s="11">
        <f>IF(5 = Q22, AC22 * -1, AC22)</f>
        <v/>
      </c>
      <c r="L22" s="11">
        <f>IF(5 = Q22, AD22 * -1, AD22)</f>
        <v/>
      </c>
      <c r="M22" s="11">
        <f>IF(5 = Q22, AE22 * -1, AE22)</f>
        <v/>
      </c>
      <c r="N22" s="11">
        <f>IF(5 = Q22, AF22 * -1, AF22)</f>
        <v/>
      </c>
      <c r="O22" s="11">
        <f>IF(5 = Q22, AG22 * -1, AG22)</f>
        <v/>
      </c>
      <c r="Q22" s="9" t="n">
        <v>4</v>
      </c>
      <c r="R22" s="8">
        <f>R21</f>
        <v/>
      </c>
      <c r="S22" s="8">
        <f>S21</f>
        <v/>
      </c>
      <c r="T22" s="9">
        <f>T21</f>
        <v/>
      </c>
      <c r="U22" s="10">
        <f>SUM(U15:U21)</f>
        <v/>
      </c>
      <c r="V22" s="10">
        <f>SUM(V15:V21)</f>
        <v/>
      </c>
      <c r="W22" s="10">
        <f>SUM(W15:W21)</f>
        <v/>
      </c>
      <c r="X22" s="10">
        <f>SUM(X15:X21)</f>
        <v/>
      </c>
      <c r="Y22" s="10">
        <f>SUM(Y15:Y21)</f>
        <v/>
      </c>
      <c r="Z22" s="10">
        <f>SUM(Z15:Z21)</f>
        <v/>
      </c>
      <c r="AA22" s="10">
        <f>SUM(AA15:AA21)</f>
        <v/>
      </c>
      <c r="AB22" s="10">
        <f>SUM(AB15:AB21)</f>
        <v/>
      </c>
      <c r="AC22" s="10">
        <f>SUM(AC15:AC21)</f>
        <v/>
      </c>
      <c r="AD22" s="10">
        <f>SUM(AD15:AD21)</f>
        <v/>
      </c>
      <c r="AE22" s="10">
        <f>SUM(AE15:AE21)</f>
        <v/>
      </c>
      <c r="AF22" s="10">
        <f>SUM(AF15:AF21)</f>
        <v/>
      </c>
      <c r="AG22" s="10">
        <f>SUM(AG15:AG21)</f>
        <v/>
      </c>
    </row>
    <row r="24">
      <c r="B24" s="12" t="inlineStr">
        <is>
          <t>Net Rental Income</t>
        </is>
      </c>
      <c r="C24" s="11">
        <f>IF(5 = Q24, U24 * -1, U24)</f>
        <v/>
      </c>
      <c r="D24" s="11">
        <f>IF(5 = Q24, V24 * -1, V24)</f>
        <v/>
      </c>
      <c r="E24" s="11">
        <f>IF(5 = Q24, W24 * -1, W24)</f>
        <v/>
      </c>
      <c r="F24" s="11">
        <f>IF(5 = Q24, X24 * -1, X24)</f>
        <v/>
      </c>
      <c r="G24" s="11">
        <f>IF(5 = Q24, Y24 * -1, Y24)</f>
        <v/>
      </c>
      <c r="H24" s="11">
        <f>IF(5 = Q24, Z24 * -1, Z24)</f>
        <v/>
      </c>
      <c r="I24" s="11">
        <f>IF(5 = Q24, AA24 * -1, AA24)</f>
        <v/>
      </c>
      <c r="J24" s="11">
        <f>IF(5 = Q24, AB24 * -1, AB24)</f>
        <v/>
      </c>
      <c r="K24" s="11">
        <f>IF(5 = Q24, AC24 * -1, AC24)</f>
        <v/>
      </c>
      <c r="L24" s="11">
        <f>IF(5 = Q24, AD24 * -1, AD24)</f>
        <v/>
      </c>
      <c r="M24" s="11">
        <f>IF(5 = Q24, AE24 * -1, AE24)</f>
        <v/>
      </c>
      <c r="N24" s="11">
        <f>IF(5 = Q24, AF24 * -1, AF24)</f>
        <v/>
      </c>
      <c r="O24" s="11">
        <f>IF(5 = Q24, AG24 * -1, AG24)</f>
        <v/>
      </c>
      <c r="Q24" s="9" t="n">
        <v>4</v>
      </c>
      <c r="R24" s="8">
        <f>R21</f>
        <v/>
      </c>
      <c r="S24" s="8">
        <f>S21</f>
        <v/>
      </c>
      <c r="T24" s="9">
        <f>T21</f>
        <v/>
      </c>
      <c r="U24" s="10">
        <f>SUM(U10:U11)+SUM(U15:U21)</f>
        <v/>
      </c>
      <c r="V24" s="10">
        <f>SUM(V10:V11)+SUM(V15:V21)</f>
        <v/>
      </c>
      <c r="W24" s="10">
        <f>SUM(W10:W11)+SUM(W15:W21)</f>
        <v/>
      </c>
      <c r="X24" s="10">
        <f>SUM(X10:X11)+SUM(X15:X21)</f>
        <v/>
      </c>
      <c r="Y24" s="10">
        <f>SUM(Y10:Y11)+SUM(Y15:Y21)</f>
        <v/>
      </c>
      <c r="Z24" s="10">
        <f>SUM(Z10:Z11)+SUM(Z15:Z21)</f>
        <v/>
      </c>
      <c r="AA24" s="10">
        <f>SUM(AA10:AA11)+SUM(AA15:AA21)</f>
        <v/>
      </c>
      <c r="AB24" s="10">
        <f>SUM(AB10:AB11)+SUM(AB15:AB21)</f>
        <v/>
      </c>
      <c r="AC24" s="10">
        <f>SUM(AC10:AC11)+SUM(AC15:AC21)</f>
        <v/>
      </c>
      <c r="AD24" s="10">
        <f>SUM(AD10:AD11)+SUM(AD15:AD21)</f>
        <v/>
      </c>
      <c r="AE24" s="10">
        <f>SUM(AE10:AE11)+SUM(AE15:AE21)</f>
        <v/>
      </c>
      <c r="AF24" s="10">
        <f>SUM(AF10:AF11)+SUM(AF15:AF21)</f>
        <v/>
      </c>
      <c r="AG24" s="10">
        <f>SUM(AG10:AG11)+SUM(AG15:AG21)</f>
        <v/>
      </c>
    </row>
    <row r="26">
      <c r="A26" s="13" t="inlineStr">
        <is>
          <t>Other Property Income</t>
        </is>
      </c>
    </row>
    <row r="27">
      <c r="A27" s="19" t="inlineStr">
        <is>
          <t>5210-0000</t>
        </is>
      </c>
      <c r="B27" s="14" t="inlineStr">
        <is>
          <t>Administrative Fees</t>
        </is>
      </c>
      <c r="C27" s="17" t="n">
        <v>649</v>
      </c>
      <c r="D27" s="17" t="n">
        <v>150</v>
      </c>
      <c r="E27" s="17" t="n">
        <v>1450</v>
      </c>
      <c r="F27" s="17" t="n">
        <v>750</v>
      </c>
      <c r="G27" s="17" t="n">
        <v>-250</v>
      </c>
      <c r="H27" s="17" t="n">
        <v>750</v>
      </c>
      <c r="I27" s="17" t="n">
        <v>1500</v>
      </c>
      <c r="J27" s="17" t="n">
        <v>0</v>
      </c>
      <c r="K27" s="17" t="n">
        <v>1000</v>
      </c>
      <c r="L27" s="17" t="n">
        <v>750</v>
      </c>
      <c r="M27" s="17" t="n">
        <v>1500</v>
      </c>
      <c r="N27" s="17" t="n">
        <v>750</v>
      </c>
      <c r="O27" s="17" t="n">
        <v>8999</v>
      </c>
      <c r="Q27" s="15" t="n">
        <v>4</v>
      </c>
      <c r="R27" s="14" t="inlineStr">
        <is>
          <t>The 89 on Hayden</t>
        </is>
      </c>
      <c r="S27" s="14" t="inlineStr">
        <is>
          <t>c1561p000328</t>
        </is>
      </c>
      <c r="U27" s="16">
        <f>IF(5 = Q27, C27 * -1, C27)</f>
        <v/>
      </c>
      <c r="V27" s="16">
        <f>IF(5 = Q27, D27 * -1, D27)</f>
        <v/>
      </c>
      <c r="W27" s="16">
        <f>IF(5 = Q27, E27 * -1, E27)</f>
        <v/>
      </c>
      <c r="X27" s="16">
        <f>IF(5 = Q27, F27 * -1, F27)</f>
        <v/>
      </c>
      <c r="Y27" s="16">
        <f>IF(5 = Q27, G27 * -1, G27)</f>
        <v/>
      </c>
      <c r="Z27" s="16">
        <f>IF(5 = Q27, H27 * -1, H27)</f>
        <v/>
      </c>
      <c r="AA27" s="16">
        <f>IF(5 = Q27, I27 * -1, I27)</f>
        <v/>
      </c>
      <c r="AB27" s="16">
        <f>IF(5 = Q27, J27 * -1, J27)</f>
        <v/>
      </c>
      <c r="AC27" s="16">
        <f>IF(5 = Q27, K27 * -1, K27)</f>
        <v/>
      </c>
      <c r="AD27" s="16">
        <f>IF(5 = Q27, L27 * -1, L27)</f>
        <v/>
      </c>
      <c r="AE27" s="16">
        <f>IF(5 = Q27, M27 * -1, M27)</f>
        <v/>
      </c>
      <c r="AF27" s="16">
        <f>IF(5 = Q27, N27 * -1, N27)</f>
        <v/>
      </c>
      <c r="AG27" s="16">
        <f>IF(5 = Q27, O27 * -1, O27)</f>
        <v/>
      </c>
    </row>
    <row r="28">
      <c r="A28" s="19" t="inlineStr">
        <is>
          <t>5220-0000</t>
        </is>
      </c>
      <c r="B28" s="14" t="inlineStr">
        <is>
          <t>Application Fees</t>
        </is>
      </c>
      <c r="C28" s="17" t="n">
        <v>300</v>
      </c>
      <c r="D28" s="17" t="n">
        <v>235</v>
      </c>
      <c r="E28" s="17" t="n">
        <v>710</v>
      </c>
      <c r="F28" s="17" t="n">
        <v>275</v>
      </c>
      <c r="G28" s="17" t="n">
        <v>-110</v>
      </c>
      <c r="H28" s="17" t="n">
        <v>220</v>
      </c>
      <c r="I28" s="17" t="n">
        <v>435</v>
      </c>
      <c r="J28" s="17" t="n">
        <v>115</v>
      </c>
      <c r="K28" s="17" t="n">
        <v>385</v>
      </c>
      <c r="L28" s="17" t="n">
        <v>110</v>
      </c>
      <c r="M28" s="17" t="n">
        <v>550</v>
      </c>
      <c r="N28" s="17" t="n">
        <v>220</v>
      </c>
      <c r="O28" s="17" t="n">
        <v>3445</v>
      </c>
      <c r="Q28" s="15" t="n">
        <v>4</v>
      </c>
      <c r="R28" s="14" t="inlineStr">
        <is>
          <t>The 89 on Hayden</t>
        </is>
      </c>
      <c r="S28" s="14" t="inlineStr">
        <is>
          <t>c1561p000328</t>
        </is>
      </c>
      <c r="U28" s="16">
        <f>IF(5 = Q28, C28 * -1, C28)</f>
        <v/>
      </c>
      <c r="V28" s="16">
        <f>IF(5 = Q28, D28 * -1, D28)</f>
        <v/>
      </c>
      <c r="W28" s="16">
        <f>IF(5 = Q28, E28 * -1, E28)</f>
        <v/>
      </c>
      <c r="X28" s="16">
        <f>IF(5 = Q28, F28 * -1, F28)</f>
        <v/>
      </c>
      <c r="Y28" s="16">
        <f>IF(5 = Q28, G28 * -1, G28)</f>
        <v/>
      </c>
      <c r="Z28" s="16">
        <f>IF(5 = Q28, H28 * -1, H28)</f>
        <v/>
      </c>
      <c r="AA28" s="16">
        <f>IF(5 = Q28, I28 * -1, I28)</f>
        <v/>
      </c>
      <c r="AB28" s="16">
        <f>IF(5 = Q28, J28 * -1, J28)</f>
        <v/>
      </c>
      <c r="AC28" s="16">
        <f>IF(5 = Q28, K28 * -1, K28)</f>
        <v/>
      </c>
      <c r="AD28" s="16">
        <f>IF(5 = Q28, L28 * -1, L28)</f>
        <v/>
      </c>
      <c r="AE28" s="16">
        <f>IF(5 = Q28, M28 * -1, M28)</f>
        <v/>
      </c>
      <c r="AF28" s="16">
        <f>IF(5 = Q28, N28 * -1, N28)</f>
        <v/>
      </c>
      <c r="AG28" s="16">
        <f>IF(5 = Q28, O28 * -1, O28)</f>
        <v/>
      </c>
    </row>
    <row r="29">
      <c r="A29" s="19" t="inlineStr">
        <is>
          <t>5232-0000</t>
        </is>
      </c>
      <c r="B29" s="14" t="inlineStr">
        <is>
          <t>Cancellation Fees</t>
        </is>
      </c>
      <c r="C29" s="17" t="n">
        <v>0</v>
      </c>
      <c r="D29" s="17" t="n">
        <v>498.93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498.93</v>
      </c>
      <c r="Q29" s="15" t="n">
        <v>4</v>
      </c>
      <c r="R29" s="14" t="inlineStr">
        <is>
          <t>The 89 on Hayden</t>
        </is>
      </c>
      <c r="S29" s="14" t="inlineStr">
        <is>
          <t>c1561p000328</t>
        </is>
      </c>
      <c r="U29" s="16">
        <f>IF(5 = Q29, C29 * -1, C29)</f>
        <v/>
      </c>
      <c r="V29" s="16">
        <f>IF(5 = Q29, D29 * -1, D29)</f>
        <v/>
      </c>
      <c r="W29" s="16">
        <f>IF(5 = Q29, E29 * -1, E29)</f>
        <v/>
      </c>
      <c r="X29" s="16">
        <f>IF(5 = Q29, F29 * -1, F29)</f>
        <v/>
      </c>
      <c r="Y29" s="16">
        <f>IF(5 = Q29, G29 * -1, G29)</f>
        <v/>
      </c>
      <c r="Z29" s="16">
        <f>IF(5 = Q29, H29 * -1, H29)</f>
        <v/>
      </c>
      <c r="AA29" s="16">
        <f>IF(5 = Q29, I29 * -1, I29)</f>
        <v/>
      </c>
      <c r="AB29" s="16">
        <f>IF(5 = Q29, J29 * -1, J29)</f>
        <v/>
      </c>
      <c r="AC29" s="16">
        <f>IF(5 = Q29, K29 * -1, K29)</f>
        <v/>
      </c>
      <c r="AD29" s="16">
        <f>IF(5 = Q29, L29 * -1, L29)</f>
        <v/>
      </c>
      <c r="AE29" s="16">
        <f>IF(5 = Q29, M29 * -1, M29)</f>
        <v/>
      </c>
      <c r="AF29" s="16">
        <f>IF(5 = Q29, N29 * -1, N29)</f>
        <v/>
      </c>
      <c r="AG29" s="16">
        <f>IF(5 = Q29, O29 * -1, O29)</f>
        <v/>
      </c>
    </row>
    <row r="30">
      <c r="A30" s="19" t="inlineStr">
        <is>
          <t>5233-0000</t>
        </is>
      </c>
      <c r="B30" s="14" t="inlineStr">
        <is>
          <t>Termination Fees</t>
        </is>
      </c>
      <c r="C30" s="17" t="n">
        <v>0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 t="n">
        <v>1424</v>
      </c>
      <c r="L30" s="17" t="n">
        <v>0</v>
      </c>
      <c r="M30" s="17" t="n">
        <v>0</v>
      </c>
      <c r="N30" s="17" t="n">
        <v>434.34</v>
      </c>
      <c r="O30" s="17" t="n">
        <v>1858.34</v>
      </c>
      <c r="Q30" s="15" t="n">
        <v>4</v>
      </c>
      <c r="R30" s="14" t="inlineStr">
        <is>
          <t>The 89 on Hayden</t>
        </is>
      </c>
      <c r="S30" s="14" t="inlineStr">
        <is>
          <t>c1561p000328</t>
        </is>
      </c>
      <c r="U30" s="16">
        <f>IF(5 = Q30, C30 * -1, C30)</f>
        <v/>
      </c>
      <c r="V30" s="16">
        <f>IF(5 = Q30, D30 * -1, D30)</f>
        <v/>
      </c>
      <c r="W30" s="16">
        <f>IF(5 = Q30, E30 * -1, E30)</f>
        <v/>
      </c>
      <c r="X30" s="16">
        <f>IF(5 = Q30, F30 * -1, F30)</f>
        <v/>
      </c>
      <c r="Y30" s="16">
        <f>IF(5 = Q30, G30 * -1, G30)</f>
        <v/>
      </c>
      <c r="Z30" s="16">
        <f>IF(5 = Q30, H30 * -1, H30)</f>
        <v/>
      </c>
      <c r="AA30" s="16">
        <f>IF(5 = Q30, I30 * -1, I30)</f>
        <v/>
      </c>
      <c r="AB30" s="16">
        <f>IF(5 = Q30, J30 * -1, J30)</f>
        <v/>
      </c>
      <c r="AC30" s="16">
        <f>IF(5 = Q30, K30 * -1, K30)</f>
        <v/>
      </c>
      <c r="AD30" s="16">
        <f>IF(5 = Q30, L30 * -1, L30)</f>
        <v/>
      </c>
      <c r="AE30" s="16">
        <f>IF(5 = Q30, M30 * -1, M30)</f>
        <v/>
      </c>
      <c r="AF30" s="16">
        <f>IF(5 = Q30, N30 * -1, N30)</f>
        <v/>
      </c>
      <c r="AG30" s="16">
        <f>IF(5 = Q30, O30 * -1, O30)</f>
        <v/>
      </c>
    </row>
    <row r="31">
      <c r="A31" s="19" t="inlineStr">
        <is>
          <t>5237-0000</t>
        </is>
      </c>
      <c r="B31" s="14" t="inlineStr">
        <is>
          <t>Cleaning Charges</t>
        </is>
      </c>
      <c r="C31" s="17" t="n">
        <v>0</v>
      </c>
      <c r="D31" s="17" t="n">
        <v>0</v>
      </c>
      <c r="E31" s="17" t="n">
        <v>0</v>
      </c>
      <c r="F31" s="17" t="n">
        <v>75</v>
      </c>
      <c r="G31" s="17" t="n">
        <v>185</v>
      </c>
      <c r="H31" s="17" t="n">
        <v>0</v>
      </c>
      <c r="I31" s="17" t="n">
        <v>130</v>
      </c>
      <c r="J31" s="17" t="n">
        <v>0</v>
      </c>
      <c r="K31" s="17" t="n">
        <v>0</v>
      </c>
      <c r="L31" s="17" t="n">
        <v>160</v>
      </c>
      <c r="M31" s="17" t="n">
        <v>575</v>
      </c>
      <c r="N31" s="17" t="n">
        <v>0</v>
      </c>
      <c r="O31" s="17" t="n">
        <v>1125</v>
      </c>
      <c r="Q31" s="15" t="n">
        <v>4</v>
      </c>
      <c r="R31" s="14" t="inlineStr">
        <is>
          <t>The 89 on Hayden</t>
        </is>
      </c>
      <c r="S31" s="14" t="inlineStr">
        <is>
          <t>c1561p000328</t>
        </is>
      </c>
      <c r="U31" s="16">
        <f>IF(5 = Q31, C31 * -1, C31)</f>
        <v/>
      </c>
      <c r="V31" s="16">
        <f>IF(5 = Q31, D31 * -1, D31)</f>
        <v/>
      </c>
      <c r="W31" s="16">
        <f>IF(5 = Q31, E31 * -1, E31)</f>
        <v/>
      </c>
      <c r="X31" s="16">
        <f>IF(5 = Q31, F31 * -1, F31)</f>
        <v/>
      </c>
      <c r="Y31" s="16">
        <f>IF(5 = Q31, G31 * -1, G31)</f>
        <v/>
      </c>
      <c r="Z31" s="16">
        <f>IF(5 = Q31, H31 * -1, H31)</f>
        <v/>
      </c>
      <c r="AA31" s="16">
        <f>IF(5 = Q31, I31 * -1, I31)</f>
        <v/>
      </c>
      <c r="AB31" s="16">
        <f>IF(5 = Q31, J31 * -1, J31)</f>
        <v/>
      </c>
      <c r="AC31" s="16">
        <f>IF(5 = Q31, K31 * -1, K31)</f>
        <v/>
      </c>
      <c r="AD31" s="16">
        <f>IF(5 = Q31, L31 * -1, L31)</f>
        <v/>
      </c>
      <c r="AE31" s="16">
        <f>IF(5 = Q31, M31 * -1, M31)</f>
        <v/>
      </c>
      <c r="AF31" s="16">
        <f>IF(5 = Q31, N31 * -1, N31)</f>
        <v/>
      </c>
      <c r="AG31" s="16">
        <f>IF(5 = Q31, O31 * -1, O31)</f>
        <v/>
      </c>
    </row>
    <row r="32">
      <c r="A32" s="19" t="inlineStr">
        <is>
          <t>5260-0000</t>
        </is>
      </c>
      <c r="B32" s="14" t="inlineStr">
        <is>
          <t>Damages Income</t>
        </is>
      </c>
      <c r="C32" s="17" t="n">
        <v>0</v>
      </c>
      <c r="D32" s="17" t="n">
        <v>0</v>
      </c>
      <c r="E32" s="17" t="n">
        <v>0</v>
      </c>
      <c r="F32" s="17" t="n">
        <v>210</v>
      </c>
      <c r="G32" s="17" t="n">
        <v>80</v>
      </c>
      <c r="H32" s="17" t="n">
        <v>0</v>
      </c>
      <c r="I32" s="17" t="n">
        <v>75</v>
      </c>
      <c r="J32" s="17" t="n">
        <v>0</v>
      </c>
      <c r="K32" s="17" t="n">
        <v>0</v>
      </c>
      <c r="L32" s="17" t="n">
        <v>140</v>
      </c>
      <c r="M32" s="17" t="n">
        <v>63.63</v>
      </c>
      <c r="N32" s="17" t="n">
        <v>0</v>
      </c>
      <c r="O32" s="17" t="n">
        <v>568.63</v>
      </c>
      <c r="Q32" s="15" t="n">
        <v>4</v>
      </c>
      <c r="R32" s="14" t="inlineStr">
        <is>
          <t>The 89 on Hayden</t>
        </is>
      </c>
      <c r="S32" s="14" t="inlineStr">
        <is>
          <t>c1561p000328</t>
        </is>
      </c>
      <c r="U32" s="16">
        <f>IF(5 = Q32, C32 * -1, C32)</f>
        <v/>
      </c>
      <c r="V32" s="16">
        <f>IF(5 = Q32, D32 * -1, D32)</f>
        <v/>
      </c>
      <c r="W32" s="16">
        <f>IF(5 = Q32, E32 * -1, E32)</f>
        <v/>
      </c>
      <c r="X32" s="16">
        <f>IF(5 = Q32, F32 * -1, F32)</f>
        <v/>
      </c>
      <c r="Y32" s="16">
        <f>IF(5 = Q32, G32 * -1, G32)</f>
        <v/>
      </c>
      <c r="Z32" s="16">
        <f>IF(5 = Q32, H32 * -1, H32)</f>
        <v/>
      </c>
      <c r="AA32" s="16">
        <f>IF(5 = Q32, I32 * -1, I32)</f>
        <v/>
      </c>
      <c r="AB32" s="16">
        <f>IF(5 = Q32, J32 * -1, J32)</f>
        <v/>
      </c>
      <c r="AC32" s="16">
        <f>IF(5 = Q32, K32 * -1, K32)</f>
        <v/>
      </c>
      <c r="AD32" s="16">
        <f>IF(5 = Q32, L32 * -1, L32)</f>
        <v/>
      </c>
      <c r="AE32" s="16">
        <f>IF(5 = Q32, M32 * -1, M32)</f>
        <v/>
      </c>
      <c r="AF32" s="16">
        <f>IF(5 = Q32, N32 * -1, N32)</f>
        <v/>
      </c>
      <c r="AG32" s="16">
        <f>IF(5 = Q32, O32 * -1, O32)</f>
        <v/>
      </c>
    </row>
    <row r="33">
      <c r="A33" s="19" t="inlineStr">
        <is>
          <t>5290-0000</t>
        </is>
      </c>
      <c r="B33" s="14" t="inlineStr">
        <is>
          <t>Key &amp; Access Card Income</t>
        </is>
      </c>
      <c r="C33" s="17" t="n">
        <v>0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60</v>
      </c>
      <c r="J33" s="17" t="n">
        <v>-60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Q33" s="15" t="n">
        <v>4</v>
      </c>
      <c r="R33" s="14" t="inlineStr">
        <is>
          <t>The 89 on Hayden</t>
        </is>
      </c>
      <c r="S33" s="14" t="inlineStr">
        <is>
          <t>c1561p000328</t>
        </is>
      </c>
      <c r="U33" s="16">
        <f>IF(5 = Q33, C33 * -1, C33)</f>
        <v/>
      </c>
      <c r="V33" s="16">
        <f>IF(5 = Q33, D33 * -1, D33)</f>
        <v/>
      </c>
      <c r="W33" s="16">
        <f>IF(5 = Q33, E33 * -1, E33)</f>
        <v/>
      </c>
      <c r="X33" s="16">
        <f>IF(5 = Q33, F33 * -1, F33)</f>
        <v/>
      </c>
      <c r="Y33" s="16">
        <f>IF(5 = Q33, G33 * -1, G33)</f>
        <v/>
      </c>
      <c r="Z33" s="16">
        <f>IF(5 = Q33, H33 * -1, H33)</f>
        <v/>
      </c>
      <c r="AA33" s="16">
        <f>IF(5 = Q33, I33 * -1, I33)</f>
        <v/>
      </c>
      <c r="AB33" s="16">
        <f>IF(5 = Q33, J33 * -1, J33)</f>
        <v/>
      </c>
      <c r="AC33" s="16">
        <f>IF(5 = Q33, K33 * -1, K33)</f>
        <v/>
      </c>
      <c r="AD33" s="16">
        <f>IF(5 = Q33, L33 * -1, L33)</f>
        <v/>
      </c>
      <c r="AE33" s="16">
        <f>IF(5 = Q33, M33 * -1, M33)</f>
        <v/>
      </c>
      <c r="AF33" s="16">
        <f>IF(5 = Q33, N33 * -1, N33)</f>
        <v/>
      </c>
      <c r="AG33" s="16">
        <f>IF(5 = Q33, O33 * -1, O33)</f>
        <v/>
      </c>
    </row>
    <row r="34">
      <c r="A34" s="19" t="inlineStr">
        <is>
          <t>5294-0000</t>
        </is>
      </c>
      <c r="B34" s="14" t="inlineStr">
        <is>
          <t>Landlord Liability Coverage Expense (LRIP)</t>
        </is>
      </c>
      <c r="C34" s="17" t="n">
        <v>0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800.65</v>
      </c>
      <c r="K34" s="17" t="n">
        <v>860.4</v>
      </c>
      <c r="L34" s="17" t="n">
        <v>967.95</v>
      </c>
      <c r="M34" s="17" t="n">
        <v>1027.7</v>
      </c>
      <c r="N34" s="17" t="n">
        <v>1063.55</v>
      </c>
      <c r="O34" s="17" t="n">
        <v>4720.25</v>
      </c>
      <c r="Q34" s="15" t="n">
        <v>4</v>
      </c>
      <c r="R34" s="14" t="inlineStr">
        <is>
          <t>The 89 on Hayden</t>
        </is>
      </c>
      <c r="S34" s="14" t="inlineStr">
        <is>
          <t>c1561p000328</t>
        </is>
      </c>
      <c r="U34" s="16">
        <f>IF(5 = Q34, C34 * -1, C34)</f>
        <v/>
      </c>
      <c r="V34" s="16">
        <f>IF(5 = Q34, D34 * -1, D34)</f>
        <v/>
      </c>
      <c r="W34" s="16">
        <f>IF(5 = Q34, E34 * -1, E34)</f>
        <v/>
      </c>
      <c r="X34" s="16">
        <f>IF(5 = Q34, F34 * -1, F34)</f>
        <v/>
      </c>
      <c r="Y34" s="16">
        <f>IF(5 = Q34, G34 * -1, G34)</f>
        <v/>
      </c>
      <c r="Z34" s="16">
        <f>IF(5 = Q34, H34 * -1, H34)</f>
        <v/>
      </c>
      <c r="AA34" s="16">
        <f>IF(5 = Q34, I34 * -1, I34)</f>
        <v/>
      </c>
      <c r="AB34" s="16">
        <f>IF(5 = Q34, J34 * -1, J34)</f>
        <v/>
      </c>
      <c r="AC34" s="16">
        <f>IF(5 = Q34, K34 * -1, K34)</f>
        <v/>
      </c>
      <c r="AD34" s="16">
        <f>IF(5 = Q34, L34 * -1, L34)</f>
        <v/>
      </c>
      <c r="AE34" s="16">
        <f>IF(5 = Q34, M34 * -1, M34)</f>
        <v/>
      </c>
      <c r="AF34" s="16">
        <f>IF(5 = Q34, N34 * -1, N34)</f>
        <v/>
      </c>
      <c r="AG34" s="16">
        <f>IF(5 = Q34, O34 * -1, O34)</f>
        <v/>
      </c>
    </row>
    <row r="35">
      <c r="A35" s="19" t="inlineStr">
        <is>
          <t>5295-0000</t>
        </is>
      </c>
      <c r="B35" s="14" t="inlineStr">
        <is>
          <t>Late Charges</t>
        </is>
      </c>
      <c r="C35" s="17" t="n">
        <v>944.98</v>
      </c>
      <c r="D35" s="17" t="n">
        <v>1415</v>
      </c>
      <c r="E35" s="17" t="n">
        <v>1620</v>
      </c>
      <c r="F35" s="17" t="n">
        <v>830</v>
      </c>
      <c r="G35" s="17" t="n">
        <v>960</v>
      </c>
      <c r="H35" s="17" t="n">
        <v>660</v>
      </c>
      <c r="I35" s="17" t="n">
        <v>1040</v>
      </c>
      <c r="J35" s="17" t="n">
        <v>970</v>
      </c>
      <c r="K35" s="17" t="n">
        <v>950</v>
      </c>
      <c r="L35" s="17" t="n">
        <v>610</v>
      </c>
      <c r="M35" s="17" t="n">
        <v>600</v>
      </c>
      <c r="N35" s="17" t="n">
        <v>670</v>
      </c>
      <c r="O35" s="17" t="n">
        <v>11269.98</v>
      </c>
      <c r="Q35" s="15" t="n">
        <v>4</v>
      </c>
      <c r="R35" s="14" t="inlineStr">
        <is>
          <t>The 89 on Hayden</t>
        </is>
      </c>
      <c r="S35" s="14" t="inlineStr">
        <is>
          <t>c1561p000328</t>
        </is>
      </c>
      <c r="U35" s="16">
        <f>IF(5 = Q35, C35 * -1, C35)</f>
        <v/>
      </c>
      <c r="V35" s="16">
        <f>IF(5 = Q35, D35 * -1, D35)</f>
        <v/>
      </c>
      <c r="W35" s="16">
        <f>IF(5 = Q35, E35 * -1, E35)</f>
        <v/>
      </c>
      <c r="X35" s="16">
        <f>IF(5 = Q35, F35 * -1, F35)</f>
        <v/>
      </c>
      <c r="Y35" s="16">
        <f>IF(5 = Q35, G35 * -1, G35)</f>
        <v/>
      </c>
      <c r="Z35" s="16">
        <f>IF(5 = Q35, H35 * -1, H35)</f>
        <v/>
      </c>
      <c r="AA35" s="16">
        <f>IF(5 = Q35, I35 * -1, I35)</f>
        <v/>
      </c>
      <c r="AB35" s="16">
        <f>IF(5 = Q35, J35 * -1, J35)</f>
        <v/>
      </c>
      <c r="AC35" s="16">
        <f>IF(5 = Q35, K35 * -1, K35)</f>
        <v/>
      </c>
      <c r="AD35" s="16">
        <f>IF(5 = Q35, L35 * -1, L35)</f>
        <v/>
      </c>
      <c r="AE35" s="16">
        <f>IF(5 = Q35, M35 * -1, M35)</f>
        <v/>
      </c>
      <c r="AF35" s="16">
        <f>IF(5 = Q35, N35 * -1, N35)</f>
        <v/>
      </c>
      <c r="AG35" s="16">
        <f>IF(5 = Q35, O35 * -1, O35)</f>
        <v/>
      </c>
    </row>
    <row r="36">
      <c r="A36" s="19" t="inlineStr">
        <is>
          <t>5310-0000</t>
        </is>
      </c>
      <c r="B36" s="14" t="inlineStr">
        <is>
          <t>Legal &amp; Collections</t>
        </is>
      </c>
      <c r="C36" s="17" t="n">
        <v>175</v>
      </c>
      <c r="D36" s="17" t="n">
        <v>886</v>
      </c>
      <c r="E36" s="17" t="n">
        <v>424</v>
      </c>
      <c r="F36" s="17" t="n">
        <v>-1</v>
      </c>
      <c r="G36" s="17" t="n">
        <v>75</v>
      </c>
      <c r="H36" s="17" t="n">
        <v>0</v>
      </c>
      <c r="I36" s="17" t="n">
        <v>125</v>
      </c>
      <c r="J36" s="17" t="n">
        <v>75</v>
      </c>
      <c r="K36" s="17" t="n">
        <v>75</v>
      </c>
      <c r="L36" s="17" t="n">
        <v>288</v>
      </c>
      <c r="M36" s="17" t="n">
        <v>25</v>
      </c>
      <c r="N36" s="17" t="n">
        <v>50</v>
      </c>
      <c r="O36" s="17" t="n">
        <v>2197</v>
      </c>
      <c r="Q36" s="15" t="n">
        <v>4</v>
      </c>
      <c r="R36" s="14" t="inlineStr">
        <is>
          <t>The 89 on Hayden</t>
        </is>
      </c>
      <c r="S36" s="14" t="inlineStr">
        <is>
          <t>c1561p000328</t>
        </is>
      </c>
      <c r="U36" s="16">
        <f>IF(5 = Q36, C36 * -1, C36)</f>
        <v/>
      </c>
      <c r="V36" s="16">
        <f>IF(5 = Q36, D36 * -1, D36)</f>
        <v/>
      </c>
      <c r="W36" s="16">
        <f>IF(5 = Q36, E36 * -1, E36)</f>
        <v/>
      </c>
      <c r="X36" s="16">
        <f>IF(5 = Q36, F36 * -1, F36)</f>
        <v/>
      </c>
      <c r="Y36" s="16">
        <f>IF(5 = Q36, G36 * -1, G36)</f>
        <v/>
      </c>
      <c r="Z36" s="16">
        <f>IF(5 = Q36, H36 * -1, H36)</f>
        <v/>
      </c>
      <c r="AA36" s="16">
        <f>IF(5 = Q36, I36 * -1, I36)</f>
        <v/>
      </c>
      <c r="AB36" s="16">
        <f>IF(5 = Q36, J36 * -1, J36)</f>
        <v/>
      </c>
      <c r="AC36" s="16">
        <f>IF(5 = Q36, K36 * -1, K36)</f>
        <v/>
      </c>
      <c r="AD36" s="16">
        <f>IF(5 = Q36, L36 * -1, L36)</f>
        <v/>
      </c>
      <c r="AE36" s="16">
        <f>IF(5 = Q36, M36 * -1, M36)</f>
        <v/>
      </c>
      <c r="AF36" s="16">
        <f>IF(5 = Q36, N36 * -1, N36)</f>
        <v/>
      </c>
      <c r="AG36" s="16">
        <f>IF(5 = Q36, O36 * -1, O36)</f>
        <v/>
      </c>
    </row>
    <row r="37">
      <c r="A37" s="19" t="inlineStr">
        <is>
          <t>5320-0000</t>
        </is>
      </c>
      <c r="B37" s="14" t="inlineStr">
        <is>
          <t>Month-to-Month Fees</t>
        </is>
      </c>
      <c r="C37" s="17" t="n">
        <v>587.1</v>
      </c>
      <c r="D37" s="17" t="n">
        <v>1095.49</v>
      </c>
      <c r="E37" s="17" t="n">
        <v>1019.36</v>
      </c>
      <c r="F37" s="17" t="n">
        <v>653.75</v>
      </c>
      <c r="G37" s="17" t="n">
        <v>400</v>
      </c>
      <c r="H37" s="17" t="n">
        <v>400</v>
      </c>
      <c r="I37" s="17" t="n">
        <v>574.1900000000001</v>
      </c>
      <c r="J37" s="17" t="n">
        <v>774.2</v>
      </c>
      <c r="K37" s="17" t="n">
        <v>945.27</v>
      </c>
      <c r="L37" s="17" t="n">
        <v>1132.82</v>
      </c>
      <c r="M37" s="17" t="n">
        <v>638.9299999999999</v>
      </c>
      <c r="N37" s="17" t="n">
        <v>1219.36</v>
      </c>
      <c r="O37" s="17" t="n">
        <v>9440.469999999999</v>
      </c>
      <c r="Q37" s="15" t="n">
        <v>4</v>
      </c>
      <c r="R37" s="14" t="inlineStr">
        <is>
          <t>The 89 on Hayden</t>
        </is>
      </c>
      <c r="S37" s="14" t="inlineStr">
        <is>
          <t>c1561p000328</t>
        </is>
      </c>
      <c r="U37" s="16">
        <f>IF(5 = Q37, C37 * -1, C37)</f>
        <v/>
      </c>
      <c r="V37" s="16">
        <f>IF(5 = Q37, D37 * -1, D37)</f>
        <v/>
      </c>
      <c r="W37" s="16">
        <f>IF(5 = Q37, E37 * -1, E37)</f>
        <v/>
      </c>
      <c r="X37" s="16">
        <f>IF(5 = Q37, F37 * -1, F37)</f>
        <v/>
      </c>
      <c r="Y37" s="16">
        <f>IF(5 = Q37, G37 * -1, G37)</f>
        <v/>
      </c>
      <c r="Z37" s="16">
        <f>IF(5 = Q37, H37 * -1, H37)</f>
        <v/>
      </c>
      <c r="AA37" s="16">
        <f>IF(5 = Q37, I37 * -1, I37)</f>
        <v/>
      </c>
      <c r="AB37" s="16">
        <f>IF(5 = Q37, J37 * -1, J37)</f>
        <v/>
      </c>
      <c r="AC37" s="16">
        <f>IF(5 = Q37, K37 * -1, K37)</f>
        <v/>
      </c>
      <c r="AD37" s="16">
        <f>IF(5 = Q37, L37 * -1, L37)</f>
        <v/>
      </c>
      <c r="AE37" s="16">
        <f>IF(5 = Q37, M37 * -1, M37)</f>
        <v/>
      </c>
      <c r="AF37" s="16">
        <f>IF(5 = Q37, N37 * -1, N37)</f>
        <v/>
      </c>
      <c r="AG37" s="16">
        <f>IF(5 = Q37, O37 * -1, O37)</f>
        <v/>
      </c>
    </row>
    <row r="38">
      <c r="A38" s="19" t="inlineStr">
        <is>
          <t>5325-0000</t>
        </is>
      </c>
      <c r="B38" s="14" t="inlineStr">
        <is>
          <t>NSF Check Fees</t>
        </is>
      </c>
      <c r="C38" s="17" t="n">
        <v>0</v>
      </c>
      <c r="D38" s="17" t="n">
        <v>50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50</v>
      </c>
      <c r="Q38" s="15" t="n">
        <v>4</v>
      </c>
      <c r="R38" s="14" t="inlineStr">
        <is>
          <t>The 89 on Hayden</t>
        </is>
      </c>
      <c r="S38" s="14" t="inlineStr">
        <is>
          <t>c1561p000328</t>
        </is>
      </c>
      <c r="U38" s="16">
        <f>IF(5 = Q38, C38 * -1, C38)</f>
        <v/>
      </c>
      <c r="V38" s="16">
        <f>IF(5 = Q38, D38 * -1, D38)</f>
        <v/>
      </c>
      <c r="W38" s="16">
        <f>IF(5 = Q38, E38 * -1, E38)</f>
        <v/>
      </c>
      <c r="X38" s="16">
        <f>IF(5 = Q38, F38 * -1, F38)</f>
        <v/>
      </c>
      <c r="Y38" s="16">
        <f>IF(5 = Q38, G38 * -1, G38)</f>
        <v/>
      </c>
      <c r="Z38" s="16">
        <f>IF(5 = Q38, H38 * -1, H38)</f>
        <v/>
      </c>
      <c r="AA38" s="16">
        <f>IF(5 = Q38, I38 * -1, I38)</f>
        <v/>
      </c>
      <c r="AB38" s="16">
        <f>IF(5 = Q38, J38 * -1, J38)</f>
        <v/>
      </c>
      <c r="AC38" s="16">
        <f>IF(5 = Q38, K38 * -1, K38)</f>
        <v/>
      </c>
      <c r="AD38" s="16">
        <f>IF(5 = Q38, L38 * -1, L38)</f>
        <v/>
      </c>
      <c r="AE38" s="16">
        <f>IF(5 = Q38, M38 * -1, M38)</f>
        <v/>
      </c>
      <c r="AF38" s="16">
        <f>IF(5 = Q38, N38 * -1, N38)</f>
        <v/>
      </c>
      <c r="AG38" s="16">
        <f>IF(5 = Q38, O38 * -1, O38)</f>
        <v/>
      </c>
    </row>
    <row r="39">
      <c r="A39" s="19" t="inlineStr">
        <is>
          <t>5330-0000</t>
        </is>
      </c>
      <c r="B39" s="14" t="inlineStr">
        <is>
          <t>Pet Fees</t>
        </is>
      </c>
      <c r="C39" s="17" t="n">
        <v>750</v>
      </c>
      <c r="D39" s="17" t="n">
        <v>250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250</v>
      </c>
      <c r="O39" s="17" t="n">
        <v>1250</v>
      </c>
      <c r="Q39" s="15" t="n">
        <v>4</v>
      </c>
      <c r="R39" s="14" t="inlineStr">
        <is>
          <t>The 89 on Hayden</t>
        </is>
      </c>
      <c r="S39" s="14" t="inlineStr">
        <is>
          <t>c1561p000328</t>
        </is>
      </c>
      <c r="U39" s="16">
        <f>IF(5 = Q39, C39 * -1, C39)</f>
        <v/>
      </c>
      <c r="V39" s="16">
        <f>IF(5 = Q39, D39 * -1, D39)</f>
        <v/>
      </c>
      <c r="W39" s="16">
        <f>IF(5 = Q39, E39 * -1, E39)</f>
        <v/>
      </c>
      <c r="X39" s="16">
        <f>IF(5 = Q39, F39 * -1, F39)</f>
        <v/>
      </c>
      <c r="Y39" s="16">
        <f>IF(5 = Q39, G39 * -1, G39)</f>
        <v/>
      </c>
      <c r="Z39" s="16">
        <f>IF(5 = Q39, H39 * -1, H39)</f>
        <v/>
      </c>
      <c r="AA39" s="16">
        <f>IF(5 = Q39, I39 * -1, I39)</f>
        <v/>
      </c>
      <c r="AB39" s="16">
        <f>IF(5 = Q39, J39 * -1, J39)</f>
        <v/>
      </c>
      <c r="AC39" s="16">
        <f>IF(5 = Q39, K39 * -1, K39)</f>
        <v/>
      </c>
      <c r="AD39" s="16">
        <f>IF(5 = Q39, L39 * -1, L39)</f>
        <v/>
      </c>
      <c r="AE39" s="16">
        <f>IF(5 = Q39, M39 * -1, M39)</f>
        <v/>
      </c>
      <c r="AF39" s="16">
        <f>IF(5 = Q39, N39 * -1, N39)</f>
        <v/>
      </c>
      <c r="AG39" s="16">
        <f>IF(5 = Q39, O39 * -1, O39)</f>
        <v/>
      </c>
    </row>
    <row r="40">
      <c r="A40" s="19" t="inlineStr">
        <is>
          <t>5331-0000</t>
        </is>
      </c>
      <c r="B40" s="14" t="inlineStr">
        <is>
          <t>Pet Rent</t>
        </is>
      </c>
      <c r="C40" s="17" t="n">
        <v>560.49</v>
      </c>
      <c r="D40" s="17" t="n">
        <v>683.33</v>
      </c>
      <c r="E40" s="17" t="n">
        <v>672.1</v>
      </c>
      <c r="F40" s="17" t="n">
        <v>588</v>
      </c>
      <c r="G40" s="17" t="n">
        <v>525</v>
      </c>
      <c r="H40" s="17" t="n">
        <v>525</v>
      </c>
      <c r="I40" s="17" t="n">
        <v>492.74</v>
      </c>
      <c r="J40" s="17" t="n">
        <v>475</v>
      </c>
      <c r="K40" s="17" t="n">
        <v>456.9</v>
      </c>
      <c r="L40" s="17" t="n">
        <v>440</v>
      </c>
      <c r="M40" s="17" t="n">
        <v>427.17</v>
      </c>
      <c r="N40" s="17" t="n">
        <v>405</v>
      </c>
      <c r="O40" s="17" t="n">
        <v>6250.73</v>
      </c>
      <c r="Q40" s="15" t="n">
        <v>4</v>
      </c>
      <c r="R40" s="14" t="inlineStr">
        <is>
          <t>The 89 on Hayden</t>
        </is>
      </c>
      <c r="S40" s="14" t="inlineStr">
        <is>
          <t>c1561p000328</t>
        </is>
      </c>
      <c r="U40" s="16">
        <f>IF(5 = Q40, C40 * -1, C40)</f>
        <v/>
      </c>
      <c r="V40" s="16">
        <f>IF(5 = Q40, D40 * -1, D40)</f>
        <v/>
      </c>
      <c r="W40" s="16">
        <f>IF(5 = Q40, E40 * -1, E40)</f>
        <v/>
      </c>
      <c r="X40" s="16">
        <f>IF(5 = Q40, F40 * -1, F40)</f>
        <v/>
      </c>
      <c r="Y40" s="16">
        <f>IF(5 = Q40, G40 * -1, G40)</f>
        <v/>
      </c>
      <c r="Z40" s="16">
        <f>IF(5 = Q40, H40 * -1, H40)</f>
        <v/>
      </c>
      <c r="AA40" s="16">
        <f>IF(5 = Q40, I40 * -1, I40)</f>
        <v/>
      </c>
      <c r="AB40" s="16">
        <f>IF(5 = Q40, J40 * -1, J40)</f>
        <v/>
      </c>
      <c r="AC40" s="16">
        <f>IF(5 = Q40, K40 * -1, K40)</f>
        <v/>
      </c>
      <c r="AD40" s="16">
        <f>IF(5 = Q40, L40 * -1, L40)</f>
        <v/>
      </c>
      <c r="AE40" s="16">
        <f>IF(5 = Q40, M40 * -1, M40)</f>
        <v/>
      </c>
      <c r="AF40" s="16">
        <f>IF(5 = Q40, N40 * -1, N40)</f>
        <v/>
      </c>
      <c r="AG40" s="16">
        <f>IF(5 = Q40, O40 * -1, O40)</f>
        <v/>
      </c>
    </row>
    <row r="41">
      <c r="A41" s="19" t="inlineStr">
        <is>
          <t>5346-0000</t>
        </is>
      </c>
      <c r="B41" s="14" t="inlineStr">
        <is>
          <t>Renter's Insurance</t>
        </is>
      </c>
      <c r="C41" s="17" t="n">
        <v>239</v>
      </c>
      <c r="D41" s="17" t="n">
        <v>382.4</v>
      </c>
      <c r="E41" s="17" t="n">
        <v>549.7</v>
      </c>
      <c r="F41" s="17" t="n">
        <v>549.7</v>
      </c>
      <c r="G41" s="17" t="n">
        <v>645.3</v>
      </c>
      <c r="H41" s="17" t="n">
        <v>693.1</v>
      </c>
      <c r="I41" s="17" t="n">
        <v>776.75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3835.95</v>
      </c>
      <c r="Q41" s="15" t="n">
        <v>4</v>
      </c>
      <c r="R41" s="14" t="inlineStr">
        <is>
          <t>The 89 on Hayden</t>
        </is>
      </c>
      <c r="S41" s="14" t="inlineStr">
        <is>
          <t>c1561p000328</t>
        </is>
      </c>
      <c r="U41" s="16">
        <f>IF(5 = Q41, C41 * -1, C41)</f>
        <v/>
      </c>
      <c r="V41" s="16">
        <f>IF(5 = Q41, D41 * -1, D41)</f>
        <v/>
      </c>
      <c r="W41" s="16">
        <f>IF(5 = Q41, E41 * -1, E41)</f>
        <v/>
      </c>
      <c r="X41" s="16">
        <f>IF(5 = Q41, F41 * -1, F41)</f>
        <v/>
      </c>
      <c r="Y41" s="16">
        <f>IF(5 = Q41, G41 * -1, G41)</f>
        <v/>
      </c>
      <c r="Z41" s="16">
        <f>IF(5 = Q41, H41 * -1, H41)</f>
        <v/>
      </c>
      <c r="AA41" s="16">
        <f>IF(5 = Q41, I41 * -1, I41)</f>
        <v/>
      </c>
      <c r="AB41" s="16">
        <f>IF(5 = Q41, J41 * -1, J41)</f>
        <v/>
      </c>
      <c r="AC41" s="16">
        <f>IF(5 = Q41, K41 * -1, K41)</f>
        <v/>
      </c>
      <c r="AD41" s="16">
        <f>IF(5 = Q41, L41 * -1, L41)</f>
        <v/>
      </c>
      <c r="AE41" s="16">
        <f>IF(5 = Q41, M41 * -1, M41)</f>
        <v/>
      </c>
      <c r="AF41" s="16">
        <f>IF(5 = Q41, N41 * -1, N41)</f>
        <v/>
      </c>
      <c r="AG41" s="16">
        <f>IF(5 = Q41, O41 * -1, O41)</f>
        <v/>
      </c>
    </row>
    <row r="42">
      <c r="A42" s="19" t="inlineStr">
        <is>
          <t>5357-0000</t>
        </is>
      </c>
      <c r="B42" s="14" t="inlineStr">
        <is>
          <t>Short Term Lease Premium</t>
        </is>
      </c>
      <c r="C42" s="17" t="n">
        <v>172.5</v>
      </c>
      <c r="D42" s="17" t="n">
        <v>150</v>
      </c>
      <c r="E42" s="17" t="n">
        <v>9.68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332.18</v>
      </c>
      <c r="Q42" s="15" t="n">
        <v>4</v>
      </c>
      <c r="R42" s="14" t="inlineStr">
        <is>
          <t>The 89 on Hayden</t>
        </is>
      </c>
      <c r="S42" s="14" t="inlineStr">
        <is>
          <t>c1561p000328</t>
        </is>
      </c>
      <c r="U42" s="16">
        <f>IF(5 = Q42, C42 * -1, C42)</f>
        <v/>
      </c>
      <c r="V42" s="16">
        <f>IF(5 = Q42, D42 * -1, D42)</f>
        <v/>
      </c>
      <c r="W42" s="16">
        <f>IF(5 = Q42, E42 * -1, E42)</f>
        <v/>
      </c>
      <c r="X42" s="16">
        <f>IF(5 = Q42, F42 * -1, F42)</f>
        <v/>
      </c>
      <c r="Y42" s="16">
        <f>IF(5 = Q42, G42 * -1, G42)</f>
        <v/>
      </c>
      <c r="Z42" s="16">
        <f>IF(5 = Q42, H42 * -1, H42)</f>
        <v/>
      </c>
      <c r="AA42" s="16">
        <f>IF(5 = Q42, I42 * -1, I42)</f>
        <v/>
      </c>
      <c r="AB42" s="16">
        <f>IF(5 = Q42, J42 * -1, J42)</f>
        <v/>
      </c>
      <c r="AC42" s="16">
        <f>IF(5 = Q42, K42 * -1, K42)</f>
        <v/>
      </c>
      <c r="AD42" s="16">
        <f>IF(5 = Q42, L42 * -1, L42)</f>
        <v/>
      </c>
      <c r="AE42" s="16">
        <f>IF(5 = Q42, M42 * -1, M42)</f>
        <v/>
      </c>
      <c r="AF42" s="16">
        <f>IF(5 = Q42, N42 * -1, N42)</f>
        <v/>
      </c>
      <c r="AG42" s="16">
        <f>IF(5 = Q42, O42 * -1, O42)</f>
        <v/>
      </c>
    </row>
    <row r="43">
      <c r="A43" s="19" t="inlineStr">
        <is>
          <t>5370-0100</t>
        </is>
      </c>
      <c r="B43" s="14" t="inlineStr">
        <is>
          <t>RUBS - Electricity</t>
        </is>
      </c>
      <c r="C43" s="17" t="n">
        <v>90.56999999999999</v>
      </c>
      <c r="D43" s="17" t="n">
        <v>194.17</v>
      </c>
      <c r="E43" s="17" t="n">
        <v>131.8</v>
      </c>
      <c r="F43" s="17" t="n">
        <v>168.64</v>
      </c>
      <c r="G43" s="17" t="n">
        <v>219.01</v>
      </c>
      <c r="H43" s="17" t="n">
        <v>386.02</v>
      </c>
      <c r="I43" s="17" t="n">
        <v>588.4299999999999</v>
      </c>
      <c r="J43" s="17" t="n">
        <v>352.96</v>
      </c>
      <c r="K43" s="17" t="n">
        <v>263.68</v>
      </c>
      <c r="L43" s="17" t="n">
        <v>213.97</v>
      </c>
      <c r="M43" s="17" t="n">
        <v>280.08</v>
      </c>
      <c r="N43" s="17" t="n">
        <v>199.84</v>
      </c>
      <c r="O43" s="17" t="n">
        <v>3089.17</v>
      </c>
      <c r="Q43" s="15" t="n">
        <v>4</v>
      </c>
      <c r="R43" s="14" t="inlineStr">
        <is>
          <t>The 89 on Hayden</t>
        </is>
      </c>
      <c r="S43" s="14" t="inlineStr">
        <is>
          <t>c1561p000328</t>
        </is>
      </c>
      <c r="U43" s="16">
        <f>IF(5 = Q43, C43 * -1, C43)</f>
        <v/>
      </c>
      <c r="V43" s="16">
        <f>IF(5 = Q43, D43 * -1, D43)</f>
        <v/>
      </c>
      <c r="W43" s="16">
        <f>IF(5 = Q43, E43 * -1, E43)</f>
        <v/>
      </c>
      <c r="X43" s="16">
        <f>IF(5 = Q43, F43 * -1, F43)</f>
        <v/>
      </c>
      <c r="Y43" s="16">
        <f>IF(5 = Q43, G43 * -1, G43)</f>
        <v/>
      </c>
      <c r="Z43" s="16">
        <f>IF(5 = Q43, H43 * -1, H43)</f>
        <v/>
      </c>
      <c r="AA43" s="16">
        <f>IF(5 = Q43, I43 * -1, I43)</f>
        <v/>
      </c>
      <c r="AB43" s="16">
        <f>IF(5 = Q43, J43 * -1, J43)</f>
        <v/>
      </c>
      <c r="AC43" s="16">
        <f>IF(5 = Q43, K43 * -1, K43)</f>
        <v/>
      </c>
      <c r="AD43" s="16">
        <f>IF(5 = Q43, L43 * -1, L43)</f>
        <v/>
      </c>
      <c r="AE43" s="16">
        <f>IF(5 = Q43, M43 * -1, M43)</f>
        <v/>
      </c>
      <c r="AF43" s="16">
        <f>IF(5 = Q43, N43 * -1, N43)</f>
        <v/>
      </c>
      <c r="AG43" s="16">
        <f>IF(5 = Q43, O43 * -1, O43)</f>
        <v/>
      </c>
    </row>
    <row r="44">
      <c r="A44" s="19" t="inlineStr">
        <is>
          <t>5370-0300</t>
        </is>
      </c>
      <c r="B44" s="14" t="inlineStr">
        <is>
          <t>RUBS - Water/Sewer</t>
        </is>
      </c>
      <c r="C44" s="17" t="n">
        <v>1825.06</v>
      </c>
      <c r="D44" s="17" t="n">
        <v>1628.04</v>
      </c>
      <c r="E44" s="17" t="n">
        <v>1704.98</v>
      </c>
      <c r="F44" s="17" t="n">
        <v>1953.79</v>
      </c>
      <c r="G44" s="17" t="n">
        <v>2084.2</v>
      </c>
      <c r="H44" s="17" t="n">
        <v>2812.62</v>
      </c>
      <c r="I44" s="17" t="n">
        <v>3327.78</v>
      </c>
      <c r="J44" s="17" t="n">
        <v>3638.15</v>
      </c>
      <c r="K44" s="17" t="n">
        <v>3945.54</v>
      </c>
      <c r="L44" s="17" t="n">
        <v>2615.34</v>
      </c>
      <c r="M44" s="17" t="n">
        <v>2565.62</v>
      </c>
      <c r="N44" s="17" t="n">
        <v>2157.13</v>
      </c>
      <c r="O44" s="17" t="n">
        <v>30258.25</v>
      </c>
      <c r="Q44" s="15" t="n">
        <v>4</v>
      </c>
      <c r="R44" s="14" t="inlineStr">
        <is>
          <t>The 89 on Hayden</t>
        </is>
      </c>
      <c r="S44" s="14" t="inlineStr">
        <is>
          <t>c1561p000328</t>
        </is>
      </c>
      <c r="U44" s="16">
        <f>IF(5 = Q44, C44 * -1, C44)</f>
        <v/>
      </c>
      <c r="V44" s="16">
        <f>IF(5 = Q44, D44 * -1, D44)</f>
        <v/>
      </c>
      <c r="W44" s="16">
        <f>IF(5 = Q44, E44 * -1, E44)</f>
        <v/>
      </c>
      <c r="X44" s="16">
        <f>IF(5 = Q44, F44 * -1, F44)</f>
        <v/>
      </c>
      <c r="Y44" s="16">
        <f>IF(5 = Q44, G44 * -1, G44)</f>
        <v/>
      </c>
      <c r="Z44" s="16">
        <f>IF(5 = Q44, H44 * -1, H44)</f>
        <v/>
      </c>
      <c r="AA44" s="16">
        <f>IF(5 = Q44, I44 * -1, I44)</f>
        <v/>
      </c>
      <c r="AB44" s="16">
        <f>IF(5 = Q44, J44 * -1, J44)</f>
        <v/>
      </c>
      <c r="AC44" s="16">
        <f>IF(5 = Q44, K44 * -1, K44)</f>
        <v/>
      </c>
      <c r="AD44" s="16">
        <f>IF(5 = Q44, L44 * -1, L44)</f>
        <v/>
      </c>
      <c r="AE44" s="16">
        <f>IF(5 = Q44, M44 * -1, M44)</f>
        <v/>
      </c>
      <c r="AF44" s="16">
        <f>IF(5 = Q44, N44 * -1, N44)</f>
        <v/>
      </c>
      <c r="AG44" s="16">
        <f>IF(5 = Q44, O44 * -1, O44)</f>
        <v/>
      </c>
    </row>
    <row r="45">
      <c r="A45" s="19" t="inlineStr">
        <is>
          <t>5370-0400</t>
        </is>
      </c>
      <c r="B45" s="14" t="inlineStr">
        <is>
          <t>RUBS - Trash</t>
        </is>
      </c>
      <c r="C45" s="17" t="n">
        <v>811.5700000000001</v>
      </c>
      <c r="D45" s="17" t="n">
        <v>958.8200000000001</v>
      </c>
      <c r="E45" s="17" t="n">
        <v>952.3099999999999</v>
      </c>
      <c r="F45" s="17" t="n">
        <v>1001.35</v>
      </c>
      <c r="G45" s="17" t="n">
        <v>1026.71</v>
      </c>
      <c r="H45" s="17" t="n">
        <v>963.73</v>
      </c>
      <c r="I45" s="17" t="n">
        <v>992.17</v>
      </c>
      <c r="J45" s="17" t="n">
        <v>956.38</v>
      </c>
      <c r="K45" s="17" t="n">
        <v>1054.69</v>
      </c>
      <c r="L45" s="17" t="n">
        <v>1056.14</v>
      </c>
      <c r="M45" s="17" t="n">
        <v>981.23</v>
      </c>
      <c r="N45" s="17" t="n">
        <v>943.98</v>
      </c>
      <c r="O45" s="17" t="n">
        <v>11699.08</v>
      </c>
      <c r="Q45" s="15" t="n">
        <v>4</v>
      </c>
      <c r="R45" s="14" t="inlineStr">
        <is>
          <t>The 89 on Hayden</t>
        </is>
      </c>
      <c r="S45" s="14" t="inlineStr">
        <is>
          <t>c1561p000328</t>
        </is>
      </c>
      <c r="U45" s="16">
        <f>IF(5 = Q45, C45 * -1, C45)</f>
        <v/>
      </c>
      <c r="V45" s="16">
        <f>IF(5 = Q45, D45 * -1, D45)</f>
        <v/>
      </c>
      <c r="W45" s="16">
        <f>IF(5 = Q45, E45 * -1, E45)</f>
        <v/>
      </c>
      <c r="X45" s="16">
        <f>IF(5 = Q45, F45 * -1, F45)</f>
        <v/>
      </c>
      <c r="Y45" s="16">
        <f>IF(5 = Q45, G45 * -1, G45)</f>
        <v/>
      </c>
      <c r="Z45" s="16">
        <f>IF(5 = Q45, H45 * -1, H45)</f>
        <v/>
      </c>
      <c r="AA45" s="16">
        <f>IF(5 = Q45, I45 * -1, I45)</f>
        <v/>
      </c>
      <c r="AB45" s="16">
        <f>IF(5 = Q45, J45 * -1, J45)</f>
        <v/>
      </c>
      <c r="AC45" s="16">
        <f>IF(5 = Q45, K45 * -1, K45)</f>
        <v/>
      </c>
      <c r="AD45" s="16">
        <f>IF(5 = Q45, L45 * -1, L45)</f>
        <v/>
      </c>
      <c r="AE45" s="16">
        <f>IF(5 = Q45, M45 * -1, M45)</f>
        <v/>
      </c>
      <c r="AF45" s="16">
        <f>IF(5 = Q45, N45 * -1, N45)</f>
        <v/>
      </c>
      <c r="AG45" s="16">
        <f>IF(5 = Q45, O45 * -1, O45)</f>
        <v/>
      </c>
    </row>
    <row r="46">
      <c r="A46" s="19" t="inlineStr">
        <is>
          <t>5370-0500</t>
        </is>
      </c>
      <c r="B46" s="14" t="inlineStr">
        <is>
          <t>RUBS - Pest</t>
        </is>
      </c>
      <c r="C46" s="17" t="n">
        <v>21.33</v>
      </c>
      <c r="D46" s="17" t="n">
        <v>42.02</v>
      </c>
      <c r="E46" s="17" t="n">
        <v>105.18</v>
      </c>
      <c r="F46" s="17" t="n">
        <v>137.18</v>
      </c>
      <c r="G46" s="17" t="n">
        <v>203.79</v>
      </c>
      <c r="H46" s="17" t="n">
        <v>222.73</v>
      </c>
      <c r="I46" s="17" t="n">
        <v>262.94</v>
      </c>
      <c r="J46" s="17" t="n">
        <v>274.81</v>
      </c>
      <c r="K46" s="17" t="n">
        <v>320.57</v>
      </c>
      <c r="L46" s="17" t="n">
        <v>314.45</v>
      </c>
      <c r="M46" s="17" t="n">
        <v>347.21</v>
      </c>
      <c r="N46" s="17" t="n">
        <v>362.33</v>
      </c>
      <c r="O46" s="17" t="n">
        <v>2614.54</v>
      </c>
      <c r="Q46" s="15" t="n">
        <v>4</v>
      </c>
      <c r="R46" s="14" t="inlineStr">
        <is>
          <t>The 89 on Hayden</t>
        </is>
      </c>
      <c r="S46" s="14" t="inlineStr">
        <is>
          <t>c1561p000328</t>
        </is>
      </c>
      <c r="U46" s="16">
        <f>IF(5 = Q46, C46 * -1, C46)</f>
        <v/>
      </c>
      <c r="V46" s="16">
        <f>IF(5 = Q46, D46 * -1, D46)</f>
        <v/>
      </c>
      <c r="W46" s="16">
        <f>IF(5 = Q46, E46 * -1, E46)</f>
        <v/>
      </c>
      <c r="X46" s="16">
        <f>IF(5 = Q46, F46 * -1, F46)</f>
        <v/>
      </c>
      <c r="Y46" s="16">
        <f>IF(5 = Q46, G46 * -1, G46)</f>
        <v/>
      </c>
      <c r="Z46" s="16">
        <f>IF(5 = Q46, H46 * -1, H46)</f>
        <v/>
      </c>
      <c r="AA46" s="16">
        <f>IF(5 = Q46, I46 * -1, I46)</f>
        <v/>
      </c>
      <c r="AB46" s="16">
        <f>IF(5 = Q46, J46 * -1, J46)</f>
        <v/>
      </c>
      <c r="AC46" s="16">
        <f>IF(5 = Q46, K46 * -1, K46)</f>
        <v/>
      </c>
      <c r="AD46" s="16">
        <f>IF(5 = Q46, L46 * -1, L46)</f>
        <v/>
      </c>
      <c r="AE46" s="16">
        <f>IF(5 = Q46, M46 * -1, M46)</f>
        <v/>
      </c>
      <c r="AF46" s="16">
        <f>IF(5 = Q46, N46 * -1, N46)</f>
        <v/>
      </c>
      <c r="AG46" s="16">
        <f>IF(5 = Q46, O46 * -1, O46)</f>
        <v/>
      </c>
    </row>
    <row r="47">
      <c r="A47" s="19" t="inlineStr">
        <is>
          <t>5370-0900</t>
        </is>
      </c>
      <c r="B47" s="14" t="inlineStr">
        <is>
          <t>RUBS - Monthly Billing Fees</t>
        </is>
      </c>
      <c r="C47" s="17" t="n">
        <v>314.85</v>
      </c>
      <c r="D47" s="17" t="n">
        <v>328.2</v>
      </c>
      <c r="E47" s="17" t="n">
        <v>382.3</v>
      </c>
      <c r="F47" s="17" t="n">
        <v>366</v>
      </c>
      <c r="G47" s="17" t="n">
        <v>395.55</v>
      </c>
      <c r="H47" s="17" t="n">
        <v>418.8</v>
      </c>
      <c r="I47" s="17" t="n">
        <v>427.35</v>
      </c>
      <c r="J47" s="17" t="n">
        <v>440</v>
      </c>
      <c r="K47" s="17" t="n">
        <v>470.1</v>
      </c>
      <c r="L47" s="17" t="n">
        <v>445.45</v>
      </c>
      <c r="M47" s="17" t="n">
        <v>466.3</v>
      </c>
      <c r="N47" s="17" t="n">
        <v>507</v>
      </c>
      <c r="O47" s="17" t="n">
        <v>4961.9</v>
      </c>
      <c r="Q47" s="15" t="n">
        <v>4</v>
      </c>
      <c r="R47" s="14" t="inlineStr">
        <is>
          <t>The 89 on Hayden</t>
        </is>
      </c>
      <c r="S47" s="14" t="inlineStr">
        <is>
          <t>c1561p000328</t>
        </is>
      </c>
      <c r="U47" s="16">
        <f>IF(5 = Q47, C47 * -1, C47)</f>
        <v/>
      </c>
      <c r="V47" s="16">
        <f>IF(5 = Q47, D47 * -1, D47)</f>
        <v/>
      </c>
      <c r="W47" s="16">
        <f>IF(5 = Q47, E47 * -1, E47)</f>
        <v/>
      </c>
      <c r="X47" s="16">
        <f>IF(5 = Q47, F47 * -1, F47)</f>
        <v/>
      </c>
      <c r="Y47" s="16">
        <f>IF(5 = Q47, G47 * -1, G47)</f>
        <v/>
      </c>
      <c r="Z47" s="16">
        <f>IF(5 = Q47, H47 * -1, H47)</f>
        <v/>
      </c>
      <c r="AA47" s="16">
        <f>IF(5 = Q47, I47 * -1, I47)</f>
        <v/>
      </c>
      <c r="AB47" s="16">
        <f>IF(5 = Q47, J47 * -1, J47)</f>
        <v/>
      </c>
      <c r="AC47" s="16">
        <f>IF(5 = Q47, K47 * -1, K47)</f>
        <v/>
      </c>
      <c r="AD47" s="16">
        <f>IF(5 = Q47, L47 * -1, L47)</f>
        <v/>
      </c>
      <c r="AE47" s="16">
        <f>IF(5 = Q47, M47 * -1, M47)</f>
        <v/>
      </c>
      <c r="AF47" s="16">
        <f>IF(5 = Q47, N47 * -1, N47)</f>
        <v/>
      </c>
      <c r="AG47" s="16">
        <f>IF(5 = Q47, O47 * -1, O47)</f>
        <v/>
      </c>
    </row>
    <row r="48">
      <c r="A48" s="19" t="inlineStr">
        <is>
          <t>5375-0000</t>
        </is>
      </c>
      <c r="B48" s="14" t="inlineStr">
        <is>
          <t>Transfer Fee</t>
        </is>
      </c>
      <c r="C48" s="17" t="n">
        <v>0</v>
      </c>
      <c r="D48" s="17" t="n">
        <v>0</v>
      </c>
      <c r="E48" s="17" t="n">
        <v>0</v>
      </c>
      <c r="F48" s="17" t="n">
        <v>0</v>
      </c>
      <c r="G48" s="17" t="n">
        <v>0</v>
      </c>
      <c r="H48" s="17" t="n">
        <v>300</v>
      </c>
      <c r="I48" s="17" t="n">
        <v>0</v>
      </c>
      <c r="J48" s="17" t="n">
        <v>0</v>
      </c>
      <c r="K48" s="17" t="n">
        <v>300</v>
      </c>
      <c r="L48" s="17" t="n">
        <v>0</v>
      </c>
      <c r="M48" s="17" t="n">
        <v>0</v>
      </c>
      <c r="N48" s="17" t="n">
        <v>0</v>
      </c>
      <c r="O48" s="17" t="n">
        <v>600</v>
      </c>
      <c r="Q48" s="15" t="n">
        <v>4</v>
      </c>
      <c r="R48" s="14" t="inlineStr">
        <is>
          <t>The 89 on Hayden</t>
        </is>
      </c>
      <c r="S48" s="14" t="inlineStr">
        <is>
          <t>c1561p000328</t>
        </is>
      </c>
      <c r="U48" s="16">
        <f>IF(5 = Q48, C48 * -1, C48)</f>
        <v/>
      </c>
      <c r="V48" s="16">
        <f>IF(5 = Q48, D48 * -1, D48)</f>
        <v/>
      </c>
      <c r="W48" s="16">
        <f>IF(5 = Q48, E48 * -1, E48)</f>
        <v/>
      </c>
      <c r="X48" s="16">
        <f>IF(5 = Q48, F48 * -1, F48)</f>
        <v/>
      </c>
      <c r="Y48" s="16">
        <f>IF(5 = Q48, G48 * -1, G48)</f>
        <v/>
      </c>
      <c r="Z48" s="16">
        <f>IF(5 = Q48, H48 * -1, H48)</f>
        <v/>
      </c>
      <c r="AA48" s="16">
        <f>IF(5 = Q48, I48 * -1, I48)</f>
        <v/>
      </c>
      <c r="AB48" s="16">
        <f>IF(5 = Q48, J48 * -1, J48)</f>
        <v/>
      </c>
      <c r="AC48" s="16">
        <f>IF(5 = Q48, K48 * -1, K48)</f>
        <v/>
      </c>
      <c r="AD48" s="16">
        <f>IF(5 = Q48, L48 * -1, L48)</f>
        <v/>
      </c>
      <c r="AE48" s="16">
        <f>IF(5 = Q48, M48 * -1, M48)</f>
        <v/>
      </c>
      <c r="AF48" s="16">
        <f>IF(5 = Q48, N48 * -1, N48)</f>
        <v/>
      </c>
      <c r="AG48" s="16">
        <f>IF(5 = Q48, O48 * -1, O48)</f>
        <v/>
      </c>
    </row>
    <row r="49">
      <c r="A49" s="19" t="inlineStr">
        <is>
          <t>5380-0000</t>
        </is>
      </c>
      <c r="B49" s="14" t="inlineStr">
        <is>
          <t>Trash - Valet Fees</t>
        </is>
      </c>
      <c r="C49" s="17" t="n">
        <v>0</v>
      </c>
      <c r="D49" s="17" t="n">
        <v>0</v>
      </c>
      <c r="E49" s="17" t="n">
        <v>0</v>
      </c>
      <c r="F49" s="17" t="n">
        <v>300</v>
      </c>
      <c r="G49" s="17" t="n">
        <v>0</v>
      </c>
      <c r="H49" s="17" t="n">
        <v>0</v>
      </c>
      <c r="I49" s="17" t="n">
        <v>0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300</v>
      </c>
      <c r="Q49" s="15" t="n">
        <v>4</v>
      </c>
      <c r="R49" s="14" t="inlineStr">
        <is>
          <t>The 89 on Hayden</t>
        </is>
      </c>
      <c r="S49" s="14" t="inlineStr">
        <is>
          <t>c1561p000328</t>
        </is>
      </c>
      <c r="U49" s="16">
        <f>IF(5 = Q49, C49 * -1, C49)</f>
        <v/>
      </c>
      <c r="V49" s="16">
        <f>IF(5 = Q49, D49 * -1, D49)</f>
        <v/>
      </c>
      <c r="W49" s="16">
        <f>IF(5 = Q49, E49 * -1, E49)</f>
        <v/>
      </c>
      <c r="X49" s="16">
        <f>IF(5 = Q49, F49 * -1, F49)</f>
        <v/>
      </c>
      <c r="Y49" s="16">
        <f>IF(5 = Q49, G49 * -1, G49)</f>
        <v/>
      </c>
      <c r="Z49" s="16">
        <f>IF(5 = Q49, H49 * -1, H49)</f>
        <v/>
      </c>
      <c r="AA49" s="16">
        <f>IF(5 = Q49, I49 * -1, I49)</f>
        <v/>
      </c>
      <c r="AB49" s="16">
        <f>IF(5 = Q49, J49 * -1, J49)</f>
        <v/>
      </c>
      <c r="AC49" s="16">
        <f>IF(5 = Q49, K49 * -1, K49)</f>
        <v/>
      </c>
      <c r="AD49" s="16">
        <f>IF(5 = Q49, L49 * -1, L49)</f>
        <v/>
      </c>
      <c r="AE49" s="16">
        <f>IF(5 = Q49, M49 * -1, M49)</f>
        <v/>
      </c>
      <c r="AF49" s="16">
        <f>IF(5 = Q49, N49 * -1, N49)</f>
        <v/>
      </c>
      <c r="AG49" s="16">
        <f>IF(5 = Q49, O49 * -1, O49)</f>
        <v/>
      </c>
    </row>
    <row r="50">
      <c r="B50" s="12" t="inlineStr">
        <is>
          <t>Other Property Income</t>
        </is>
      </c>
      <c r="C50" s="11">
        <f>IF(5 = Q50, U50 * -1, U50)</f>
        <v/>
      </c>
      <c r="D50" s="11">
        <f>IF(5 = Q50, V50 * -1, V50)</f>
        <v/>
      </c>
      <c r="E50" s="11">
        <f>IF(5 = Q50, W50 * -1, W50)</f>
        <v/>
      </c>
      <c r="F50" s="11">
        <f>IF(5 = Q50, X50 * -1, X50)</f>
        <v/>
      </c>
      <c r="G50" s="11">
        <f>IF(5 = Q50, Y50 * -1, Y50)</f>
        <v/>
      </c>
      <c r="H50" s="11">
        <f>IF(5 = Q50, Z50 * -1, Z50)</f>
        <v/>
      </c>
      <c r="I50" s="11">
        <f>IF(5 = Q50, AA50 * -1, AA50)</f>
        <v/>
      </c>
      <c r="J50" s="11">
        <f>IF(5 = Q50, AB50 * -1, AB50)</f>
        <v/>
      </c>
      <c r="K50" s="11">
        <f>IF(5 = Q50, AC50 * -1, AC50)</f>
        <v/>
      </c>
      <c r="L50" s="11">
        <f>IF(5 = Q50, AD50 * -1, AD50)</f>
        <v/>
      </c>
      <c r="M50" s="11">
        <f>IF(5 = Q50, AE50 * -1, AE50)</f>
        <v/>
      </c>
      <c r="N50" s="11">
        <f>IF(5 = Q50, AF50 * -1, AF50)</f>
        <v/>
      </c>
      <c r="O50" s="11">
        <f>IF(5 = Q50, AG50 * -1, AG50)</f>
        <v/>
      </c>
      <c r="Q50" s="9" t="n">
        <v>4</v>
      </c>
      <c r="R50" s="8">
        <f>R49</f>
        <v/>
      </c>
      <c r="S50" s="8">
        <f>S49</f>
        <v/>
      </c>
      <c r="T50" s="9">
        <f>T49</f>
        <v/>
      </c>
      <c r="U50" s="10">
        <f>SUM(U27:U49)</f>
        <v/>
      </c>
      <c r="V50" s="10">
        <f>SUM(V27:V49)</f>
        <v/>
      </c>
      <c r="W50" s="10">
        <f>SUM(W27:W49)</f>
        <v/>
      </c>
      <c r="X50" s="10">
        <f>SUM(X27:X49)</f>
        <v/>
      </c>
      <c r="Y50" s="10">
        <f>SUM(Y27:Y49)</f>
        <v/>
      </c>
      <c r="Z50" s="10">
        <f>SUM(Z27:Z49)</f>
        <v/>
      </c>
      <c r="AA50" s="10">
        <f>SUM(AA27:AA49)</f>
        <v/>
      </c>
      <c r="AB50" s="10">
        <f>SUM(AB27:AB49)</f>
        <v/>
      </c>
      <c r="AC50" s="10">
        <f>SUM(AC27:AC49)</f>
        <v/>
      </c>
      <c r="AD50" s="10">
        <f>SUM(AD27:AD49)</f>
        <v/>
      </c>
      <c r="AE50" s="10">
        <f>SUM(AE27:AE49)</f>
        <v/>
      </c>
      <c r="AF50" s="10">
        <f>SUM(AF27:AF49)</f>
        <v/>
      </c>
      <c r="AG50" s="10">
        <f>SUM(AG27:AG49)</f>
        <v/>
      </c>
    </row>
    <row r="52">
      <c r="B52" s="12" t="inlineStr">
        <is>
          <t>Income</t>
        </is>
      </c>
      <c r="C52" s="11">
        <f>IF(5 = Q52, U52 * -1, U52)</f>
        <v/>
      </c>
      <c r="D52" s="11">
        <f>IF(5 = Q52, V52 * -1, V52)</f>
        <v/>
      </c>
      <c r="E52" s="11">
        <f>IF(5 = Q52, W52 * -1, W52)</f>
        <v/>
      </c>
      <c r="F52" s="11">
        <f>IF(5 = Q52, X52 * -1, X52)</f>
        <v/>
      </c>
      <c r="G52" s="11">
        <f>IF(5 = Q52, Y52 * -1, Y52)</f>
        <v/>
      </c>
      <c r="H52" s="11">
        <f>IF(5 = Q52, Z52 * -1, Z52)</f>
        <v/>
      </c>
      <c r="I52" s="11">
        <f>IF(5 = Q52, AA52 * -1, AA52)</f>
        <v/>
      </c>
      <c r="J52" s="11">
        <f>IF(5 = Q52, AB52 * -1, AB52)</f>
        <v/>
      </c>
      <c r="K52" s="11">
        <f>IF(5 = Q52, AC52 * -1, AC52)</f>
        <v/>
      </c>
      <c r="L52" s="11">
        <f>IF(5 = Q52, AD52 * -1, AD52)</f>
        <v/>
      </c>
      <c r="M52" s="11">
        <f>IF(5 = Q52, AE52 * -1, AE52)</f>
        <v/>
      </c>
      <c r="N52" s="11">
        <f>IF(5 = Q52, AF52 * -1, AF52)</f>
        <v/>
      </c>
      <c r="O52" s="11">
        <f>IF(5 = Q52, AG52 * -1, AG52)</f>
        <v/>
      </c>
      <c r="Q52" s="9" t="n">
        <v>4</v>
      </c>
      <c r="R52" s="8">
        <f>R49</f>
        <v/>
      </c>
      <c r="S52" s="8">
        <f>S49</f>
        <v/>
      </c>
      <c r="T52" s="9">
        <f>T49</f>
        <v/>
      </c>
      <c r="U52" s="10">
        <f>SUM(U10:U11)+SUM(U15:U21)+SUM(U27:U49)</f>
        <v/>
      </c>
      <c r="V52" s="10">
        <f>SUM(V10:V11)+SUM(V15:V21)+SUM(V27:V49)</f>
        <v/>
      </c>
      <c r="W52" s="10">
        <f>SUM(W10:W11)+SUM(W15:W21)+SUM(W27:W49)</f>
        <v/>
      </c>
      <c r="X52" s="10">
        <f>SUM(X10:X11)+SUM(X15:X21)+SUM(X27:X49)</f>
        <v/>
      </c>
      <c r="Y52" s="10">
        <f>SUM(Y10:Y11)+SUM(Y15:Y21)+SUM(Y27:Y49)</f>
        <v/>
      </c>
      <c r="Z52" s="10">
        <f>SUM(Z10:Z11)+SUM(Z15:Z21)+SUM(Z27:Z49)</f>
        <v/>
      </c>
      <c r="AA52" s="10">
        <f>SUM(AA10:AA11)+SUM(AA15:AA21)+SUM(AA27:AA49)</f>
        <v/>
      </c>
      <c r="AB52" s="10">
        <f>SUM(AB10:AB11)+SUM(AB15:AB21)+SUM(AB27:AB49)</f>
        <v/>
      </c>
      <c r="AC52" s="10">
        <f>SUM(AC10:AC11)+SUM(AC15:AC21)+SUM(AC27:AC49)</f>
        <v/>
      </c>
      <c r="AD52" s="10">
        <f>SUM(AD10:AD11)+SUM(AD15:AD21)+SUM(AD27:AD49)</f>
        <v/>
      </c>
      <c r="AE52" s="10">
        <f>SUM(AE10:AE11)+SUM(AE15:AE21)+SUM(AE27:AE49)</f>
        <v/>
      </c>
      <c r="AF52" s="10">
        <f>SUM(AF10:AF11)+SUM(AF15:AF21)+SUM(AF27:AF49)</f>
        <v/>
      </c>
      <c r="AG52" s="10">
        <f>SUM(AG10:AG11)+SUM(AG15:AG21)+SUM(AG27:AG49)</f>
        <v/>
      </c>
    </row>
    <row r="54">
      <c r="A54" s="13" t="inlineStr">
        <is>
          <t>Expenses</t>
        </is>
      </c>
    </row>
    <row r="55">
      <c r="A55" s="18" t="inlineStr">
        <is>
          <t>General &amp; Administrative</t>
        </is>
      </c>
    </row>
    <row r="56">
      <c r="A56" s="20" t="inlineStr">
        <is>
          <t>6005-0000</t>
        </is>
      </c>
      <c r="B56" s="14" t="inlineStr">
        <is>
          <t>Bank Charge / Fees</t>
        </is>
      </c>
      <c r="C56" s="17" t="n">
        <v>85.65000000000001</v>
      </c>
      <c r="D56" s="17" t="n">
        <v>84.76000000000001</v>
      </c>
      <c r="E56" s="17" t="n">
        <v>78.47</v>
      </c>
      <c r="F56" s="17" t="n">
        <v>75.53</v>
      </c>
      <c r="G56" s="17" t="n">
        <v>76.18000000000001</v>
      </c>
      <c r="H56" s="17" t="n">
        <v>79.53</v>
      </c>
      <c r="I56" s="17" t="n">
        <v>78.97</v>
      </c>
      <c r="J56" s="17" t="n">
        <v>83.64</v>
      </c>
      <c r="K56" s="17" t="n">
        <v>55.07</v>
      </c>
      <c r="L56" s="17" t="n">
        <v>57.66</v>
      </c>
      <c r="M56" s="17" t="n">
        <v>59.44</v>
      </c>
      <c r="N56" s="17" t="n">
        <v>64.18000000000001</v>
      </c>
      <c r="O56" s="17" t="n">
        <v>879.08</v>
      </c>
      <c r="Q56" s="15" t="n">
        <v>5</v>
      </c>
      <c r="R56" s="14" t="inlineStr">
        <is>
          <t>The 89 on Hayden</t>
        </is>
      </c>
      <c r="S56" s="14" t="inlineStr">
        <is>
          <t>c1561p000328</t>
        </is>
      </c>
      <c r="U56" s="16">
        <f>IF(5 = Q56, C56 * -1, C56)</f>
        <v/>
      </c>
      <c r="V56" s="16">
        <f>IF(5 = Q56, D56 * -1, D56)</f>
        <v/>
      </c>
      <c r="W56" s="16">
        <f>IF(5 = Q56, E56 * -1, E56)</f>
        <v/>
      </c>
      <c r="X56" s="16">
        <f>IF(5 = Q56, F56 * -1, F56)</f>
        <v/>
      </c>
      <c r="Y56" s="16">
        <f>IF(5 = Q56, G56 * -1, G56)</f>
        <v/>
      </c>
      <c r="Z56" s="16">
        <f>IF(5 = Q56, H56 * -1, H56)</f>
        <v/>
      </c>
      <c r="AA56" s="16">
        <f>IF(5 = Q56, I56 * -1, I56)</f>
        <v/>
      </c>
      <c r="AB56" s="16">
        <f>IF(5 = Q56, J56 * -1, J56)</f>
        <v/>
      </c>
      <c r="AC56" s="16">
        <f>IF(5 = Q56, K56 * -1, K56)</f>
        <v/>
      </c>
      <c r="AD56" s="16">
        <f>IF(5 = Q56, L56 * -1, L56)</f>
        <v/>
      </c>
      <c r="AE56" s="16">
        <f>IF(5 = Q56, M56 * -1, M56)</f>
        <v/>
      </c>
      <c r="AF56" s="16">
        <f>IF(5 = Q56, N56 * -1, N56)</f>
        <v/>
      </c>
      <c r="AG56" s="16">
        <f>IF(5 = Q56, O56 * -1, O56)</f>
        <v/>
      </c>
    </row>
    <row r="57">
      <c r="A57" s="20" t="inlineStr">
        <is>
          <t>6006-0000</t>
        </is>
      </c>
      <c r="B57" s="14" t="inlineStr">
        <is>
          <t>Credit Card Fees</t>
        </is>
      </c>
      <c r="C57" s="17" t="n">
        <v>61.93</v>
      </c>
      <c r="D57" s="17" t="n">
        <v>57.13</v>
      </c>
      <c r="E57" s="17" t="n">
        <v>47.93</v>
      </c>
      <c r="F57" s="17" t="n">
        <v>86.68000000000001</v>
      </c>
      <c r="G57" s="17" t="n">
        <v>67.18000000000001</v>
      </c>
      <c r="H57" s="17" t="n">
        <v>46.13</v>
      </c>
      <c r="I57" s="17" t="n">
        <v>69.58</v>
      </c>
      <c r="J57" s="17" t="n">
        <v>50.88</v>
      </c>
      <c r="K57" s="17" t="n">
        <v>92.53</v>
      </c>
      <c r="L57" s="17" t="n">
        <v>55.88</v>
      </c>
      <c r="M57" s="17" t="n">
        <v>58.58</v>
      </c>
      <c r="N57" s="17" t="n">
        <v>87.83</v>
      </c>
      <c r="O57" s="17" t="n">
        <v>782.26</v>
      </c>
      <c r="Q57" s="15" t="n">
        <v>5</v>
      </c>
      <c r="R57" s="14" t="inlineStr">
        <is>
          <t>The 89 on Hayden</t>
        </is>
      </c>
      <c r="S57" s="14" t="inlineStr">
        <is>
          <t>c1561p000328</t>
        </is>
      </c>
      <c r="U57" s="16">
        <f>IF(5 = Q57, C57 * -1, C57)</f>
        <v/>
      </c>
      <c r="V57" s="16">
        <f>IF(5 = Q57, D57 * -1, D57)</f>
        <v/>
      </c>
      <c r="W57" s="16">
        <f>IF(5 = Q57, E57 * -1, E57)</f>
        <v/>
      </c>
      <c r="X57" s="16">
        <f>IF(5 = Q57, F57 * -1, F57)</f>
        <v/>
      </c>
      <c r="Y57" s="16">
        <f>IF(5 = Q57, G57 * -1, G57)</f>
        <v/>
      </c>
      <c r="Z57" s="16">
        <f>IF(5 = Q57, H57 * -1, H57)</f>
        <v/>
      </c>
      <c r="AA57" s="16">
        <f>IF(5 = Q57, I57 * -1, I57)</f>
        <v/>
      </c>
      <c r="AB57" s="16">
        <f>IF(5 = Q57, J57 * -1, J57)</f>
        <v/>
      </c>
      <c r="AC57" s="16">
        <f>IF(5 = Q57, K57 * -1, K57)</f>
        <v/>
      </c>
      <c r="AD57" s="16">
        <f>IF(5 = Q57, L57 * -1, L57)</f>
        <v/>
      </c>
      <c r="AE57" s="16">
        <f>IF(5 = Q57, M57 * -1, M57)</f>
        <v/>
      </c>
      <c r="AF57" s="16">
        <f>IF(5 = Q57, N57 * -1, N57)</f>
        <v/>
      </c>
      <c r="AG57" s="16">
        <f>IF(5 = Q57, O57 * -1, O57)</f>
        <v/>
      </c>
    </row>
    <row r="58">
      <c r="A58" s="20" t="inlineStr">
        <is>
          <t>6020-0000</t>
        </is>
      </c>
      <c r="B58" s="14" t="inlineStr">
        <is>
          <t>Collection &amp; Eviction Processing</t>
        </is>
      </c>
      <c r="C58" s="17" t="n">
        <v>0</v>
      </c>
      <c r="D58" s="17" t="n">
        <v>0</v>
      </c>
      <c r="E58" s="17" t="n">
        <v>1585</v>
      </c>
      <c r="F58" s="17" t="n">
        <v>1859</v>
      </c>
      <c r="G58" s="17" t="n">
        <v>277.48</v>
      </c>
      <c r="H58" s="17" t="n">
        <v>258</v>
      </c>
      <c r="I58" s="17" t="n">
        <v>1006</v>
      </c>
      <c r="J58" s="17" t="n">
        <v>98</v>
      </c>
      <c r="K58" s="17" t="n">
        <v>426</v>
      </c>
      <c r="L58" s="17" t="n">
        <v>0</v>
      </c>
      <c r="M58" s="17" t="n">
        <v>363</v>
      </c>
      <c r="N58" s="17" t="n">
        <v>0</v>
      </c>
      <c r="O58" s="17" t="n">
        <v>5872.48</v>
      </c>
      <c r="Q58" s="15" t="n">
        <v>5</v>
      </c>
      <c r="R58" s="14" t="inlineStr">
        <is>
          <t>The 89 on Hayden</t>
        </is>
      </c>
      <c r="S58" s="14" t="inlineStr">
        <is>
          <t>c1561p000328</t>
        </is>
      </c>
      <c r="U58" s="16">
        <f>IF(5 = Q58, C58 * -1, C58)</f>
        <v/>
      </c>
      <c r="V58" s="16">
        <f>IF(5 = Q58, D58 * -1, D58)</f>
        <v/>
      </c>
      <c r="W58" s="16">
        <f>IF(5 = Q58, E58 * -1, E58)</f>
        <v/>
      </c>
      <c r="X58" s="16">
        <f>IF(5 = Q58, F58 * -1, F58)</f>
        <v/>
      </c>
      <c r="Y58" s="16">
        <f>IF(5 = Q58, G58 * -1, G58)</f>
        <v/>
      </c>
      <c r="Z58" s="16">
        <f>IF(5 = Q58, H58 * -1, H58)</f>
        <v/>
      </c>
      <c r="AA58" s="16">
        <f>IF(5 = Q58, I58 * -1, I58)</f>
        <v/>
      </c>
      <c r="AB58" s="16">
        <f>IF(5 = Q58, J58 * -1, J58)</f>
        <v/>
      </c>
      <c r="AC58" s="16">
        <f>IF(5 = Q58, K58 * -1, K58)</f>
        <v/>
      </c>
      <c r="AD58" s="16">
        <f>IF(5 = Q58, L58 * -1, L58)</f>
        <v/>
      </c>
      <c r="AE58" s="16">
        <f>IF(5 = Q58, M58 * -1, M58)</f>
        <v/>
      </c>
      <c r="AF58" s="16">
        <f>IF(5 = Q58, N58 * -1, N58)</f>
        <v/>
      </c>
      <c r="AG58" s="16">
        <f>IF(5 = Q58, O58 * -1, O58)</f>
        <v/>
      </c>
    </row>
    <row r="59">
      <c r="A59" s="20" t="inlineStr">
        <is>
          <t>6030-0000</t>
        </is>
      </c>
      <c r="B59" s="14" t="inlineStr">
        <is>
          <t>Data Processing / Software Expense</t>
        </is>
      </c>
      <c r="C59" s="17" t="n">
        <v>1685.88</v>
      </c>
      <c r="D59" s="17" t="n">
        <v>894.05</v>
      </c>
      <c r="E59" s="17" t="n">
        <v>678.15</v>
      </c>
      <c r="F59" s="17" t="n">
        <v>971.15</v>
      </c>
      <c r="G59" s="17" t="n">
        <v>679.6</v>
      </c>
      <c r="H59" s="17" t="n">
        <v>670.15</v>
      </c>
      <c r="I59" s="17" t="n">
        <v>666.55</v>
      </c>
      <c r="J59" s="17" t="n">
        <v>1102.44</v>
      </c>
      <c r="K59" s="17" t="n">
        <v>829.25</v>
      </c>
      <c r="L59" s="17" t="n">
        <v>791.05</v>
      </c>
      <c r="M59" s="17" t="n">
        <v>1070.84</v>
      </c>
      <c r="N59" s="17" t="n">
        <v>735.15</v>
      </c>
      <c r="O59" s="17" t="n">
        <v>10774.26</v>
      </c>
      <c r="Q59" s="15" t="n">
        <v>5</v>
      </c>
      <c r="R59" s="14" t="inlineStr">
        <is>
          <t>The 89 on Hayden</t>
        </is>
      </c>
      <c r="S59" s="14" t="inlineStr">
        <is>
          <t>c1561p000328</t>
        </is>
      </c>
      <c r="U59" s="16">
        <f>IF(5 = Q59, C59 * -1, C59)</f>
        <v/>
      </c>
      <c r="V59" s="16">
        <f>IF(5 = Q59, D59 * -1, D59)</f>
        <v/>
      </c>
      <c r="W59" s="16">
        <f>IF(5 = Q59, E59 * -1, E59)</f>
        <v/>
      </c>
      <c r="X59" s="16">
        <f>IF(5 = Q59, F59 * -1, F59)</f>
        <v/>
      </c>
      <c r="Y59" s="16">
        <f>IF(5 = Q59, G59 * -1, G59)</f>
        <v/>
      </c>
      <c r="Z59" s="16">
        <f>IF(5 = Q59, H59 * -1, H59)</f>
        <v/>
      </c>
      <c r="AA59" s="16">
        <f>IF(5 = Q59, I59 * -1, I59)</f>
        <v/>
      </c>
      <c r="AB59" s="16">
        <f>IF(5 = Q59, J59 * -1, J59)</f>
        <v/>
      </c>
      <c r="AC59" s="16">
        <f>IF(5 = Q59, K59 * -1, K59)</f>
        <v/>
      </c>
      <c r="AD59" s="16">
        <f>IF(5 = Q59, L59 * -1, L59)</f>
        <v/>
      </c>
      <c r="AE59" s="16">
        <f>IF(5 = Q59, M59 * -1, M59)</f>
        <v/>
      </c>
      <c r="AF59" s="16">
        <f>IF(5 = Q59, N59 * -1, N59)</f>
        <v/>
      </c>
      <c r="AG59" s="16">
        <f>IF(5 = Q59, O59 * -1, O59)</f>
        <v/>
      </c>
    </row>
    <row r="60">
      <c r="A60" s="20" t="inlineStr">
        <is>
          <t>6035-0000</t>
        </is>
      </c>
      <c r="B60" s="14" t="inlineStr">
        <is>
          <t>Dues &amp; Subscriptions</t>
        </is>
      </c>
      <c r="C60" s="17" t="n">
        <v>0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12.2</v>
      </c>
      <c r="K60" s="17" t="n">
        <v>500.5</v>
      </c>
      <c r="L60" s="17" t="n">
        <v>0</v>
      </c>
      <c r="M60" s="17" t="n">
        <v>0</v>
      </c>
      <c r="N60" s="17" t="n">
        <v>0</v>
      </c>
      <c r="O60" s="17" t="n">
        <v>512.7</v>
      </c>
      <c r="Q60" s="15" t="n">
        <v>5</v>
      </c>
      <c r="R60" s="14" t="inlineStr">
        <is>
          <t>The 89 on Hayden</t>
        </is>
      </c>
      <c r="S60" s="14" t="inlineStr">
        <is>
          <t>c1561p000328</t>
        </is>
      </c>
      <c r="U60" s="16">
        <f>IF(5 = Q60, C60 * -1, C60)</f>
        <v/>
      </c>
      <c r="V60" s="16">
        <f>IF(5 = Q60, D60 * -1, D60)</f>
        <v/>
      </c>
      <c r="W60" s="16">
        <f>IF(5 = Q60, E60 * -1, E60)</f>
        <v/>
      </c>
      <c r="X60" s="16">
        <f>IF(5 = Q60, F60 * -1, F60)</f>
        <v/>
      </c>
      <c r="Y60" s="16">
        <f>IF(5 = Q60, G60 * -1, G60)</f>
        <v/>
      </c>
      <c r="Z60" s="16">
        <f>IF(5 = Q60, H60 * -1, H60)</f>
        <v/>
      </c>
      <c r="AA60" s="16">
        <f>IF(5 = Q60, I60 * -1, I60)</f>
        <v/>
      </c>
      <c r="AB60" s="16">
        <f>IF(5 = Q60, J60 * -1, J60)</f>
        <v/>
      </c>
      <c r="AC60" s="16">
        <f>IF(5 = Q60, K60 * -1, K60)</f>
        <v/>
      </c>
      <c r="AD60" s="16">
        <f>IF(5 = Q60, L60 * -1, L60)</f>
        <v/>
      </c>
      <c r="AE60" s="16">
        <f>IF(5 = Q60, M60 * -1, M60)</f>
        <v/>
      </c>
      <c r="AF60" s="16">
        <f>IF(5 = Q60, N60 * -1, N60)</f>
        <v/>
      </c>
      <c r="AG60" s="16">
        <f>IF(5 = Q60, O60 * -1, O60)</f>
        <v/>
      </c>
    </row>
    <row r="61">
      <c r="A61" s="20" t="inlineStr">
        <is>
          <t>6040-0000</t>
        </is>
      </c>
      <c r="B61" s="14" t="inlineStr">
        <is>
          <t>Employee Rent</t>
        </is>
      </c>
      <c r="C61" s="17" t="n">
        <v>375</v>
      </c>
      <c r="D61" s="17" t="n">
        <v>375</v>
      </c>
      <c r="E61" s="17" t="n">
        <v>375</v>
      </c>
      <c r="F61" s="17" t="n">
        <v>375</v>
      </c>
      <c r="G61" s="17" t="n">
        <v>375</v>
      </c>
      <c r="H61" s="17" t="n">
        <v>375</v>
      </c>
      <c r="I61" s="17" t="n">
        <v>375</v>
      </c>
      <c r="J61" s="17" t="n">
        <v>375</v>
      </c>
      <c r="K61" s="17" t="n">
        <v>375</v>
      </c>
      <c r="L61" s="17" t="n">
        <v>375</v>
      </c>
      <c r="M61" s="17" t="n">
        <v>375</v>
      </c>
      <c r="N61" s="17" t="n">
        <v>375</v>
      </c>
      <c r="O61" s="17" t="n">
        <v>4500</v>
      </c>
      <c r="Q61" s="15" t="n">
        <v>5</v>
      </c>
      <c r="R61" s="14" t="inlineStr">
        <is>
          <t>The 89 on Hayden</t>
        </is>
      </c>
      <c r="S61" s="14" t="inlineStr">
        <is>
          <t>c1561p000328</t>
        </is>
      </c>
      <c r="U61" s="16">
        <f>IF(5 = Q61, C61 * -1, C61)</f>
        <v/>
      </c>
      <c r="V61" s="16">
        <f>IF(5 = Q61, D61 * -1, D61)</f>
        <v/>
      </c>
      <c r="W61" s="16">
        <f>IF(5 = Q61, E61 * -1, E61)</f>
        <v/>
      </c>
      <c r="X61" s="16">
        <f>IF(5 = Q61, F61 * -1, F61)</f>
        <v/>
      </c>
      <c r="Y61" s="16">
        <f>IF(5 = Q61, G61 * -1, G61)</f>
        <v/>
      </c>
      <c r="Z61" s="16">
        <f>IF(5 = Q61, H61 * -1, H61)</f>
        <v/>
      </c>
      <c r="AA61" s="16">
        <f>IF(5 = Q61, I61 * -1, I61)</f>
        <v/>
      </c>
      <c r="AB61" s="16">
        <f>IF(5 = Q61, J61 * -1, J61)</f>
        <v/>
      </c>
      <c r="AC61" s="16">
        <f>IF(5 = Q61, K61 * -1, K61)</f>
        <v/>
      </c>
      <c r="AD61" s="16">
        <f>IF(5 = Q61, L61 * -1, L61)</f>
        <v/>
      </c>
      <c r="AE61" s="16">
        <f>IF(5 = Q61, M61 * -1, M61)</f>
        <v/>
      </c>
      <c r="AF61" s="16">
        <f>IF(5 = Q61, N61 * -1, N61)</f>
        <v/>
      </c>
      <c r="AG61" s="16">
        <f>IF(5 = Q61, O61 * -1, O61)</f>
        <v/>
      </c>
    </row>
    <row r="62">
      <c r="A62" s="20" t="inlineStr">
        <is>
          <t>6052-0000</t>
        </is>
      </c>
      <c r="B62" s="14" t="inlineStr">
        <is>
          <t>Professional Membership Fees</t>
        </is>
      </c>
      <c r="C62" s="17" t="n">
        <v>0</v>
      </c>
      <c r="D62" s="17" t="n">
        <v>642.8099999999999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642.8099999999999</v>
      </c>
      <c r="Q62" s="15" t="n">
        <v>5</v>
      </c>
      <c r="R62" s="14" t="inlineStr">
        <is>
          <t>The 89 on Hayden</t>
        </is>
      </c>
      <c r="S62" s="14" t="inlineStr">
        <is>
          <t>c1561p000328</t>
        </is>
      </c>
      <c r="U62" s="16">
        <f>IF(5 = Q62, C62 * -1, C62)</f>
        <v/>
      </c>
      <c r="V62" s="16">
        <f>IF(5 = Q62, D62 * -1, D62)</f>
        <v/>
      </c>
      <c r="W62" s="16">
        <f>IF(5 = Q62, E62 * -1, E62)</f>
        <v/>
      </c>
      <c r="X62" s="16">
        <f>IF(5 = Q62, F62 * -1, F62)</f>
        <v/>
      </c>
      <c r="Y62" s="16">
        <f>IF(5 = Q62, G62 * -1, G62)</f>
        <v/>
      </c>
      <c r="Z62" s="16">
        <f>IF(5 = Q62, H62 * -1, H62)</f>
        <v/>
      </c>
      <c r="AA62" s="16">
        <f>IF(5 = Q62, I62 * -1, I62)</f>
        <v/>
      </c>
      <c r="AB62" s="16">
        <f>IF(5 = Q62, J62 * -1, J62)</f>
        <v/>
      </c>
      <c r="AC62" s="16">
        <f>IF(5 = Q62, K62 * -1, K62)</f>
        <v/>
      </c>
      <c r="AD62" s="16">
        <f>IF(5 = Q62, L62 * -1, L62)</f>
        <v/>
      </c>
      <c r="AE62" s="16">
        <f>IF(5 = Q62, M62 * -1, M62)</f>
        <v/>
      </c>
      <c r="AF62" s="16">
        <f>IF(5 = Q62, N62 * -1, N62)</f>
        <v/>
      </c>
      <c r="AG62" s="16">
        <f>IF(5 = Q62, O62 * -1, O62)</f>
        <v/>
      </c>
    </row>
    <row r="63">
      <c r="A63" s="20" t="inlineStr">
        <is>
          <t>6058-0000</t>
        </is>
      </c>
      <c r="B63" s="14" t="inlineStr">
        <is>
          <t>Landlord Liability Coverage Expense (LRIP)</t>
        </is>
      </c>
      <c r="C63" s="17" t="n">
        <v>91.40000000000001</v>
      </c>
      <c r="D63" s="17" t="n">
        <v>228.5</v>
      </c>
      <c r="E63" s="17" t="n">
        <v>274.2</v>
      </c>
      <c r="F63" s="17" t="n">
        <v>393.02</v>
      </c>
      <c r="G63" s="17" t="n">
        <v>438.72</v>
      </c>
      <c r="H63" s="17" t="n">
        <v>484.42</v>
      </c>
      <c r="I63" s="17" t="n">
        <v>539.26</v>
      </c>
      <c r="J63" s="17" t="n">
        <v>533.17</v>
      </c>
      <c r="K63" s="17" t="n">
        <v>709.87</v>
      </c>
      <c r="L63" s="17" t="n">
        <v>703.78</v>
      </c>
      <c r="M63" s="17" t="n">
        <v>749.48</v>
      </c>
      <c r="N63" s="17" t="n">
        <v>749.48</v>
      </c>
      <c r="O63" s="17" t="n">
        <v>5895.3</v>
      </c>
      <c r="Q63" s="15" t="n">
        <v>5</v>
      </c>
      <c r="R63" s="14" t="inlineStr">
        <is>
          <t>The 89 on Hayden</t>
        </is>
      </c>
      <c r="S63" s="14" t="inlineStr">
        <is>
          <t>c1561p000328</t>
        </is>
      </c>
      <c r="U63" s="16">
        <f>IF(5 = Q63, C63 * -1, C63)</f>
        <v/>
      </c>
      <c r="V63" s="16">
        <f>IF(5 = Q63, D63 * -1, D63)</f>
        <v/>
      </c>
      <c r="W63" s="16">
        <f>IF(5 = Q63, E63 * -1, E63)</f>
        <v/>
      </c>
      <c r="X63" s="16">
        <f>IF(5 = Q63, F63 * -1, F63)</f>
        <v/>
      </c>
      <c r="Y63" s="16">
        <f>IF(5 = Q63, G63 * -1, G63)</f>
        <v/>
      </c>
      <c r="Z63" s="16">
        <f>IF(5 = Q63, H63 * -1, H63)</f>
        <v/>
      </c>
      <c r="AA63" s="16">
        <f>IF(5 = Q63, I63 * -1, I63)</f>
        <v/>
      </c>
      <c r="AB63" s="16">
        <f>IF(5 = Q63, J63 * -1, J63)</f>
        <v/>
      </c>
      <c r="AC63" s="16">
        <f>IF(5 = Q63, K63 * -1, K63)</f>
        <v/>
      </c>
      <c r="AD63" s="16">
        <f>IF(5 = Q63, L63 * -1, L63)</f>
        <v/>
      </c>
      <c r="AE63" s="16">
        <f>IF(5 = Q63, M63 * -1, M63)</f>
        <v/>
      </c>
      <c r="AF63" s="16">
        <f>IF(5 = Q63, N63 * -1, N63)</f>
        <v/>
      </c>
      <c r="AG63" s="16">
        <f>IF(5 = Q63, O63 * -1, O63)</f>
        <v/>
      </c>
    </row>
    <row r="64">
      <c r="A64" s="20" t="inlineStr">
        <is>
          <t>6060-0000</t>
        </is>
      </c>
      <c r="B64" s="14" t="inlineStr">
        <is>
          <t>Licenses, Fees &amp; Permits</t>
        </is>
      </c>
      <c r="C64" s="17" t="n">
        <v>0</v>
      </c>
      <c r="D64" s="17" t="n">
        <v>320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50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370</v>
      </c>
      <c r="Q64" s="15" t="n">
        <v>5</v>
      </c>
      <c r="R64" s="14" t="inlineStr">
        <is>
          <t>The 89 on Hayden</t>
        </is>
      </c>
      <c r="S64" s="14" t="inlineStr">
        <is>
          <t>c1561p000328</t>
        </is>
      </c>
      <c r="U64" s="16">
        <f>IF(5 = Q64, C64 * -1, C64)</f>
        <v/>
      </c>
      <c r="V64" s="16">
        <f>IF(5 = Q64, D64 * -1, D64)</f>
        <v/>
      </c>
      <c r="W64" s="16">
        <f>IF(5 = Q64, E64 * -1, E64)</f>
        <v/>
      </c>
      <c r="X64" s="16">
        <f>IF(5 = Q64, F64 * -1, F64)</f>
        <v/>
      </c>
      <c r="Y64" s="16">
        <f>IF(5 = Q64, G64 * -1, G64)</f>
        <v/>
      </c>
      <c r="Z64" s="16">
        <f>IF(5 = Q64, H64 * -1, H64)</f>
        <v/>
      </c>
      <c r="AA64" s="16">
        <f>IF(5 = Q64, I64 * -1, I64)</f>
        <v/>
      </c>
      <c r="AB64" s="16">
        <f>IF(5 = Q64, J64 * -1, J64)</f>
        <v/>
      </c>
      <c r="AC64" s="16">
        <f>IF(5 = Q64, K64 * -1, K64)</f>
        <v/>
      </c>
      <c r="AD64" s="16">
        <f>IF(5 = Q64, L64 * -1, L64)</f>
        <v/>
      </c>
      <c r="AE64" s="16">
        <f>IF(5 = Q64, M64 * -1, M64)</f>
        <v/>
      </c>
      <c r="AF64" s="16">
        <f>IF(5 = Q64, N64 * -1, N64)</f>
        <v/>
      </c>
      <c r="AG64" s="16">
        <f>IF(5 = Q64, O64 * -1, O64)</f>
        <v/>
      </c>
    </row>
    <row r="65">
      <c r="A65" s="20" t="inlineStr">
        <is>
          <t>6070-0000</t>
        </is>
      </c>
      <c r="B65" s="14" t="inlineStr">
        <is>
          <t>Postage &amp; Delivery</t>
        </is>
      </c>
      <c r="C65" s="17" t="n">
        <v>0</v>
      </c>
      <c r="D65" s="17" t="n">
        <v>6</v>
      </c>
      <c r="E65" s="17" t="n">
        <v>0</v>
      </c>
      <c r="F65" s="17" t="n">
        <v>32.78</v>
      </c>
      <c r="G65" s="17" t="n">
        <v>0</v>
      </c>
      <c r="H65" s="17" t="n">
        <v>26.77</v>
      </c>
      <c r="I65" s="17" t="n">
        <v>7.56</v>
      </c>
      <c r="J65" s="17" t="n">
        <v>0.63</v>
      </c>
      <c r="K65" s="17" t="n">
        <v>2.53</v>
      </c>
      <c r="L65" s="17" t="n">
        <v>17.64</v>
      </c>
      <c r="M65" s="17" t="n">
        <v>0</v>
      </c>
      <c r="N65" s="17" t="n">
        <v>5.76</v>
      </c>
      <c r="O65" s="17" t="n">
        <v>99.67</v>
      </c>
      <c r="Q65" s="15" t="n">
        <v>5</v>
      </c>
      <c r="R65" s="14" t="inlineStr">
        <is>
          <t>The 89 on Hayden</t>
        </is>
      </c>
      <c r="S65" s="14" t="inlineStr">
        <is>
          <t>c1561p000328</t>
        </is>
      </c>
      <c r="U65" s="16">
        <f>IF(5 = Q65, C65 * -1, C65)</f>
        <v/>
      </c>
      <c r="V65" s="16">
        <f>IF(5 = Q65, D65 * -1, D65)</f>
        <v/>
      </c>
      <c r="W65" s="16">
        <f>IF(5 = Q65, E65 * -1, E65)</f>
        <v/>
      </c>
      <c r="X65" s="16">
        <f>IF(5 = Q65, F65 * -1, F65)</f>
        <v/>
      </c>
      <c r="Y65" s="16">
        <f>IF(5 = Q65, G65 * -1, G65)</f>
        <v/>
      </c>
      <c r="Z65" s="16">
        <f>IF(5 = Q65, H65 * -1, H65)</f>
        <v/>
      </c>
      <c r="AA65" s="16">
        <f>IF(5 = Q65, I65 * -1, I65)</f>
        <v/>
      </c>
      <c r="AB65" s="16">
        <f>IF(5 = Q65, J65 * -1, J65)</f>
        <v/>
      </c>
      <c r="AC65" s="16">
        <f>IF(5 = Q65, K65 * -1, K65)</f>
        <v/>
      </c>
      <c r="AD65" s="16">
        <f>IF(5 = Q65, L65 * -1, L65)</f>
        <v/>
      </c>
      <c r="AE65" s="16">
        <f>IF(5 = Q65, M65 * -1, M65)</f>
        <v/>
      </c>
      <c r="AF65" s="16">
        <f>IF(5 = Q65, N65 * -1, N65)</f>
        <v/>
      </c>
      <c r="AG65" s="16">
        <f>IF(5 = Q65, O65 * -1, O65)</f>
        <v/>
      </c>
    </row>
    <row r="66">
      <c r="A66" s="20" t="inlineStr">
        <is>
          <t>6095-0000</t>
        </is>
      </c>
      <c r="B66" s="14" t="inlineStr">
        <is>
          <t>Resident Screening</t>
        </is>
      </c>
      <c r="C66" s="17" t="n">
        <v>20</v>
      </c>
      <c r="D66" s="17" t="n">
        <v>145</v>
      </c>
      <c r="E66" s="17" t="n">
        <v>257.5</v>
      </c>
      <c r="F66" s="17" t="n">
        <v>0</v>
      </c>
      <c r="G66" s="17" t="n">
        <v>60</v>
      </c>
      <c r="H66" s="17" t="n">
        <v>20</v>
      </c>
      <c r="I66" s="17" t="n">
        <v>58.42</v>
      </c>
      <c r="J66" s="17" t="n">
        <v>129.22</v>
      </c>
      <c r="K66" s="17" t="n">
        <v>91.12</v>
      </c>
      <c r="L66" s="17" t="n">
        <v>86.36</v>
      </c>
      <c r="M66" s="17" t="n">
        <v>60.96</v>
      </c>
      <c r="N66" s="17" t="n">
        <v>96.52</v>
      </c>
      <c r="O66" s="17" t="n">
        <v>1025.1</v>
      </c>
      <c r="Q66" s="15" t="n">
        <v>5</v>
      </c>
      <c r="R66" s="14" t="inlineStr">
        <is>
          <t>The 89 on Hayden</t>
        </is>
      </c>
      <c r="S66" s="14" t="inlineStr">
        <is>
          <t>c1561p000328</t>
        </is>
      </c>
      <c r="U66" s="16">
        <f>IF(5 = Q66, C66 * -1, C66)</f>
        <v/>
      </c>
      <c r="V66" s="16">
        <f>IF(5 = Q66, D66 * -1, D66)</f>
        <v/>
      </c>
      <c r="W66" s="16">
        <f>IF(5 = Q66, E66 * -1, E66)</f>
        <v/>
      </c>
      <c r="X66" s="16">
        <f>IF(5 = Q66, F66 * -1, F66)</f>
        <v/>
      </c>
      <c r="Y66" s="16">
        <f>IF(5 = Q66, G66 * -1, G66)</f>
        <v/>
      </c>
      <c r="Z66" s="16">
        <f>IF(5 = Q66, H66 * -1, H66)</f>
        <v/>
      </c>
      <c r="AA66" s="16">
        <f>IF(5 = Q66, I66 * -1, I66)</f>
        <v/>
      </c>
      <c r="AB66" s="16">
        <f>IF(5 = Q66, J66 * -1, J66)</f>
        <v/>
      </c>
      <c r="AC66" s="16">
        <f>IF(5 = Q66, K66 * -1, K66)</f>
        <v/>
      </c>
      <c r="AD66" s="16">
        <f>IF(5 = Q66, L66 * -1, L66)</f>
        <v/>
      </c>
      <c r="AE66" s="16">
        <f>IF(5 = Q66, M66 * -1, M66)</f>
        <v/>
      </c>
      <c r="AF66" s="16">
        <f>IF(5 = Q66, N66 * -1, N66)</f>
        <v/>
      </c>
      <c r="AG66" s="16">
        <f>IF(5 = Q66, O66 * -1, O66)</f>
        <v/>
      </c>
    </row>
    <row r="67">
      <c r="A67" s="20" t="inlineStr">
        <is>
          <t>6100-0000</t>
        </is>
      </c>
      <c r="B67" s="14" t="inlineStr">
        <is>
          <t>Supplies-Office</t>
        </is>
      </c>
      <c r="C67" s="17" t="n">
        <v>402.63</v>
      </c>
      <c r="D67" s="17" t="n">
        <v>-402.63</v>
      </c>
      <c r="E67" s="17" t="n">
        <v>471.4</v>
      </c>
      <c r="F67" s="17" t="n">
        <v>98.01000000000001</v>
      </c>
      <c r="G67" s="17" t="n">
        <v>151.54</v>
      </c>
      <c r="H67" s="17" t="n">
        <v>159.85</v>
      </c>
      <c r="I67" s="17" t="n">
        <v>1418.93</v>
      </c>
      <c r="J67" s="17" t="n">
        <v>127.79</v>
      </c>
      <c r="K67" s="17" t="n">
        <v>0</v>
      </c>
      <c r="L67" s="17" t="n">
        <v>752.66</v>
      </c>
      <c r="M67" s="17" t="n">
        <v>131.69</v>
      </c>
      <c r="N67" s="17" t="n">
        <v>463.98</v>
      </c>
      <c r="O67" s="17" t="n">
        <v>3775.85</v>
      </c>
      <c r="Q67" s="15" t="n">
        <v>5</v>
      </c>
      <c r="R67" s="14" t="inlineStr">
        <is>
          <t>The 89 on Hayden</t>
        </is>
      </c>
      <c r="S67" s="14" t="inlineStr">
        <is>
          <t>c1561p000328</t>
        </is>
      </c>
      <c r="U67" s="16">
        <f>IF(5 = Q67, C67 * -1, C67)</f>
        <v/>
      </c>
      <c r="V67" s="16">
        <f>IF(5 = Q67, D67 * -1, D67)</f>
        <v/>
      </c>
      <c r="W67" s="16">
        <f>IF(5 = Q67, E67 * -1, E67)</f>
        <v/>
      </c>
      <c r="X67" s="16">
        <f>IF(5 = Q67, F67 * -1, F67)</f>
        <v/>
      </c>
      <c r="Y67" s="16">
        <f>IF(5 = Q67, G67 * -1, G67)</f>
        <v/>
      </c>
      <c r="Z67" s="16">
        <f>IF(5 = Q67, H67 * -1, H67)</f>
        <v/>
      </c>
      <c r="AA67" s="16">
        <f>IF(5 = Q67, I67 * -1, I67)</f>
        <v/>
      </c>
      <c r="AB67" s="16">
        <f>IF(5 = Q67, J67 * -1, J67)</f>
        <v/>
      </c>
      <c r="AC67" s="16">
        <f>IF(5 = Q67, K67 * -1, K67)</f>
        <v/>
      </c>
      <c r="AD67" s="16">
        <f>IF(5 = Q67, L67 * -1, L67)</f>
        <v/>
      </c>
      <c r="AE67" s="16">
        <f>IF(5 = Q67, M67 * -1, M67)</f>
        <v/>
      </c>
      <c r="AF67" s="16">
        <f>IF(5 = Q67, N67 * -1, N67)</f>
        <v/>
      </c>
      <c r="AG67" s="16">
        <f>IF(5 = Q67, O67 * -1, O67)</f>
        <v/>
      </c>
    </row>
    <row r="68">
      <c r="A68" s="20" t="inlineStr">
        <is>
          <t>6105-0000</t>
        </is>
      </c>
      <c r="B68" s="14" t="inlineStr">
        <is>
          <t>Telephone</t>
        </is>
      </c>
      <c r="C68" s="17" t="n">
        <v>166.95</v>
      </c>
      <c r="D68" s="17" t="n">
        <v>0</v>
      </c>
      <c r="E68" s="17" t="n">
        <v>0</v>
      </c>
      <c r="F68" s="17" t="n">
        <v>0</v>
      </c>
      <c r="G68" s="17" t="n">
        <v>0</v>
      </c>
      <c r="H68" s="17" t="n">
        <v>0</v>
      </c>
      <c r="I68" s="17" t="n">
        <v>98</v>
      </c>
      <c r="J68" s="17" t="n">
        <v>280.44</v>
      </c>
      <c r="K68" s="17" t="n">
        <v>315.27</v>
      </c>
      <c r="L68" s="17" t="n">
        <v>250.61</v>
      </c>
      <c r="M68" s="17" t="n">
        <v>29.71</v>
      </c>
      <c r="N68" s="17" t="n">
        <v>98</v>
      </c>
      <c r="O68" s="17" t="n">
        <v>1238.98</v>
      </c>
      <c r="Q68" s="15" t="n">
        <v>5</v>
      </c>
      <c r="R68" s="14" t="inlineStr">
        <is>
          <t>The 89 on Hayden</t>
        </is>
      </c>
      <c r="S68" s="14" t="inlineStr">
        <is>
          <t>c1561p000328</t>
        </is>
      </c>
      <c r="U68" s="16">
        <f>IF(5 = Q68, C68 * -1, C68)</f>
        <v/>
      </c>
      <c r="V68" s="16">
        <f>IF(5 = Q68, D68 * -1, D68)</f>
        <v/>
      </c>
      <c r="W68" s="16">
        <f>IF(5 = Q68, E68 * -1, E68)</f>
        <v/>
      </c>
      <c r="X68" s="16">
        <f>IF(5 = Q68, F68 * -1, F68)</f>
        <v/>
      </c>
      <c r="Y68" s="16">
        <f>IF(5 = Q68, G68 * -1, G68)</f>
        <v/>
      </c>
      <c r="Z68" s="16">
        <f>IF(5 = Q68, H68 * -1, H68)</f>
        <v/>
      </c>
      <c r="AA68" s="16">
        <f>IF(5 = Q68, I68 * -1, I68)</f>
        <v/>
      </c>
      <c r="AB68" s="16">
        <f>IF(5 = Q68, J68 * -1, J68)</f>
        <v/>
      </c>
      <c r="AC68" s="16">
        <f>IF(5 = Q68, K68 * -1, K68)</f>
        <v/>
      </c>
      <c r="AD68" s="16">
        <f>IF(5 = Q68, L68 * -1, L68)</f>
        <v/>
      </c>
      <c r="AE68" s="16">
        <f>IF(5 = Q68, M68 * -1, M68)</f>
        <v/>
      </c>
      <c r="AF68" s="16">
        <f>IF(5 = Q68, N68 * -1, N68)</f>
        <v/>
      </c>
      <c r="AG68" s="16">
        <f>IF(5 = Q68, O68 * -1, O68)</f>
        <v/>
      </c>
    </row>
    <row r="69">
      <c r="A69" s="20" t="inlineStr">
        <is>
          <t>6107-0000</t>
        </is>
      </c>
      <c r="B69" s="14" t="inlineStr">
        <is>
          <t>Telephone - Cell Phones/Pagers</t>
        </is>
      </c>
      <c r="C69" s="17" t="n">
        <v>0</v>
      </c>
      <c r="D69" s="17" t="n">
        <v>0</v>
      </c>
      <c r="E69" s="17" t="n">
        <v>0</v>
      </c>
      <c r="F69" s="17" t="n">
        <v>46.16</v>
      </c>
      <c r="G69" s="17" t="n">
        <v>46.16</v>
      </c>
      <c r="H69" s="17" t="n">
        <v>46.16</v>
      </c>
      <c r="I69" s="17" t="n">
        <v>46.16</v>
      </c>
      <c r="J69" s="17" t="n">
        <v>46.16</v>
      </c>
      <c r="K69" s="17" t="n">
        <v>46.16</v>
      </c>
      <c r="L69" s="17" t="n">
        <v>46.16</v>
      </c>
      <c r="M69" s="17" t="n">
        <v>69.63</v>
      </c>
      <c r="N69" s="17" t="n">
        <v>46.16</v>
      </c>
      <c r="O69" s="17" t="n">
        <v>438.91</v>
      </c>
      <c r="Q69" s="15" t="n">
        <v>5</v>
      </c>
      <c r="R69" s="14" t="inlineStr">
        <is>
          <t>The 89 on Hayden</t>
        </is>
      </c>
      <c r="S69" s="14" t="inlineStr">
        <is>
          <t>c1561p000328</t>
        </is>
      </c>
      <c r="U69" s="16">
        <f>IF(5 = Q69, C69 * -1, C69)</f>
        <v/>
      </c>
      <c r="V69" s="16">
        <f>IF(5 = Q69, D69 * -1, D69)</f>
        <v/>
      </c>
      <c r="W69" s="16">
        <f>IF(5 = Q69, E69 * -1, E69)</f>
        <v/>
      </c>
      <c r="X69" s="16">
        <f>IF(5 = Q69, F69 * -1, F69)</f>
        <v/>
      </c>
      <c r="Y69" s="16">
        <f>IF(5 = Q69, G69 * -1, G69)</f>
        <v/>
      </c>
      <c r="Z69" s="16">
        <f>IF(5 = Q69, H69 * -1, H69)</f>
        <v/>
      </c>
      <c r="AA69" s="16">
        <f>IF(5 = Q69, I69 * -1, I69)</f>
        <v/>
      </c>
      <c r="AB69" s="16">
        <f>IF(5 = Q69, J69 * -1, J69)</f>
        <v/>
      </c>
      <c r="AC69" s="16">
        <f>IF(5 = Q69, K69 * -1, K69)</f>
        <v/>
      </c>
      <c r="AD69" s="16">
        <f>IF(5 = Q69, L69 * -1, L69)</f>
        <v/>
      </c>
      <c r="AE69" s="16">
        <f>IF(5 = Q69, M69 * -1, M69)</f>
        <v/>
      </c>
      <c r="AF69" s="16">
        <f>IF(5 = Q69, N69 * -1, N69)</f>
        <v/>
      </c>
      <c r="AG69" s="16">
        <f>IF(5 = Q69, O69 * -1, O69)</f>
        <v/>
      </c>
    </row>
    <row r="70">
      <c r="A70" s="20" t="inlineStr">
        <is>
          <t>6110-0000</t>
        </is>
      </c>
      <c r="B70" s="14" t="inlineStr">
        <is>
          <t>Telephone - Answering Service</t>
        </is>
      </c>
      <c r="C70" s="17" t="n">
        <v>50</v>
      </c>
      <c r="D70" s="17" t="n">
        <v>50</v>
      </c>
      <c r="E70" s="17" t="n">
        <v>50</v>
      </c>
      <c r="F70" s="17" t="n">
        <v>50</v>
      </c>
      <c r="G70" s="17" t="n">
        <v>50</v>
      </c>
      <c r="H70" s="17" t="n">
        <v>50</v>
      </c>
      <c r="I70" s="17" t="n">
        <v>50</v>
      </c>
      <c r="J70" s="17" t="n">
        <v>50</v>
      </c>
      <c r="K70" s="17" t="n">
        <v>50</v>
      </c>
      <c r="L70" s="17" t="n">
        <v>50</v>
      </c>
      <c r="M70" s="17" t="n">
        <v>50</v>
      </c>
      <c r="N70" s="17" t="n">
        <v>50</v>
      </c>
      <c r="O70" s="17" t="n">
        <v>600</v>
      </c>
      <c r="Q70" s="15" t="n">
        <v>5</v>
      </c>
      <c r="R70" s="14" t="inlineStr">
        <is>
          <t>The 89 on Hayden</t>
        </is>
      </c>
      <c r="S70" s="14" t="inlineStr">
        <is>
          <t>c1561p000328</t>
        </is>
      </c>
      <c r="U70" s="16">
        <f>IF(5 = Q70, C70 * -1, C70)</f>
        <v/>
      </c>
      <c r="V70" s="16">
        <f>IF(5 = Q70, D70 * -1, D70)</f>
        <v/>
      </c>
      <c r="W70" s="16">
        <f>IF(5 = Q70, E70 * -1, E70)</f>
        <v/>
      </c>
      <c r="X70" s="16">
        <f>IF(5 = Q70, F70 * -1, F70)</f>
        <v/>
      </c>
      <c r="Y70" s="16">
        <f>IF(5 = Q70, G70 * -1, G70)</f>
        <v/>
      </c>
      <c r="Z70" s="16">
        <f>IF(5 = Q70, H70 * -1, H70)</f>
        <v/>
      </c>
      <c r="AA70" s="16">
        <f>IF(5 = Q70, I70 * -1, I70)</f>
        <v/>
      </c>
      <c r="AB70" s="16">
        <f>IF(5 = Q70, J70 * -1, J70)</f>
        <v/>
      </c>
      <c r="AC70" s="16">
        <f>IF(5 = Q70, K70 * -1, K70)</f>
        <v/>
      </c>
      <c r="AD70" s="16">
        <f>IF(5 = Q70, L70 * -1, L70)</f>
        <v/>
      </c>
      <c r="AE70" s="16">
        <f>IF(5 = Q70, M70 * -1, M70)</f>
        <v/>
      </c>
      <c r="AF70" s="16">
        <f>IF(5 = Q70, N70 * -1, N70)</f>
        <v/>
      </c>
      <c r="AG70" s="16">
        <f>IF(5 = Q70, O70 * -1, O70)</f>
        <v/>
      </c>
    </row>
    <row r="71">
      <c r="A71" s="20" t="inlineStr">
        <is>
          <t>6115-0000</t>
        </is>
      </c>
      <c r="B71" s="14" t="inlineStr">
        <is>
          <t>Training &amp; Seminars</t>
        </is>
      </c>
      <c r="C71" s="17" t="n">
        <v>46.28</v>
      </c>
      <c r="D71" s="17" t="n">
        <v>46.28</v>
      </c>
      <c r="E71" s="17" t="n">
        <v>46.28</v>
      </c>
      <c r="F71" s="17" t="n">
        <v>46.28</v>
      </c>
      <c r="G71" s="17" t="n">
        <v>46.28</v>
      </c>
      <c r="H71" s="17" t="n">
        <v>46.28</v>
      </c>
      <c r="I71" s="17" t="n">
        <v>190.28</v>
      </c>
      <c r="J71" s="17" t="n">
        <v>46.28</v>
      </c>
      <c r="K71" s="17" t="n">
        <v>346.28</v>
      </c>
      <c r="L71" s="17" t="n">
        <v>46.28</v>
      </c>
      <c r="M71" s="17" t="n">
        <v>446.28</v>
      </c>
      <c r="N71" s="17" t="n">
        <v>331.6</v>
      </c>
      <c r="O71" s="17" t="n">
        <v>1684.68</v>
      </c>
      <c r="Q71" s="15" t="n">
        <v>5</v>
      </c>
      <c r="R71" s="14" t="inlineStr">
        <is>
          <t>The 89 on Hayden</t>
        </is>
      </c>
      <c r="S71" s="14" t="inlineStr">
        <is>
          <t>c1561p000328</t>
        </is>
      </c>
      <c r="U71" s="16">
        <f>IF(5 = Q71, C71 * -1, C71)</f>
        <v/>
      </c>
      <c r="V71" s="16">
        <f>IF(5 = Q71, D71 * -1, D71)</f>
        <v/>
      </c>
      <c r="W71" s="16">
        <f>IF(5 = Q71, E71 * -1, E71)</f>
        <v/>
      </c>
      <c r="X71" s="16">
        <f>IF(5 = Q71, F71 * -1, F71)</f>
        <v/>
      </c>
      <c r="Y71" s="16">
        <f>IF(5 = Q71, G71 * -1, G71)</f>
        <v/>
      </c>
      <c r="Z71" s="16">
        <f>IF(5 = Q71, H71 * -1, H71)</f>
        <v/>
      </c>
      <c r="AA71" s="16">
        <f>IF(5 = Q71, I71 * -1, I71)</f>
        <v/>
      </c>
      <c r="AB71" s="16">
        <f>IF(5 = Q71, J71 * -1, J71)</f>
        <v/>
      </c>
      <c r="AC71" s="16">
        <f>IF(5 = Q71, K71 * -1, K71)</f>
        <v/>
      </c>
      <c r="AD71" s="16">
        <f>IF(5 = Q71, L71 * -1, L71)</f>
        <v/>
      </c>
      <c r="AE71" s="16">
        <f>IF(5 = Q71, M71 * -1, M71)</f>
        <v/>
      </c>
      <c r="AF71" s="16">
        <f>IF(5 = Q71, N71 * -1, N71)</f>
        <v/>
      </c>
      <c r="AG71" s="16">
        <f>IF(5 = Q71, O71 * -1, O71)</f>
        <v/>
      </c>
    </row>
    <row r="72">
      <c r="A72" s="20" t="inlineStr">
        <is>
          <t>6135-0000</t>
        </is>
      </c>
      <c r="B72" s="14" t="inlineStr">
        <is>
          <t>Uniforms - Maintenance Staff</t>
        </is>
      </c>
      <c r="C72" s="17" t="n">
        <v>0</v>
      </c>
      <c r="D72" s="17" t="n">
        <v>0</v>
      </c>
      <c r="E72" s="17" t="n">
        <v>877.9</v>
      </c>
      <c r="F72" s="17" t="n">
        <v>0</v>
      </c>
      <c r="G72" s="17" t="n">
        <v>50.93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928.83</v>
      </c>
      <c r="Q72" s="15" t="n">
        <v>5</v>
      </c>
      <c r="R72" s="14" t="inlineStr">
        <is>
          <t>The 89 on Hayden</t>
        </is>
      </c>
      <c r="S72" s="14" t="inlineStr">
        <is>
          <t>c1561p000328</t>
        </is>
      </c>
      <c r="U72" s="16">
        <f>IF(5 = Q72, C72 * -1, C72)</f>
        <v/>
      </c>
      <c r="V72" s="16">
        <f>IF(5 = Q72, D72 * -1, D72)</f>
        <v/>
      </c>
      <c r="W72" s="16">
        <f>IF(5 = Q72, E72 * -1, E72)</f>
        <v/>
      </c>
      <c r="X72" s="16">
        <f>IF(5 = Q72, F72 * -1, F72)</f>
        <v/>
      </c>
      <c r="Y72" s="16">
        <f>IF(5 = Q72, G72 * -1, G72)</f>
        <v/>
      </c>
      <c r="Z72" s="16">
        <f>IF(5 = Q72, H72 * -1, H72)</f>
        <v/>
      </c>
      <c r="AA72" s="16">
        <f>IF(5 = Q72, I72 * -1, I72)</f>
        <v/>
      </c>
      <c r="AB72" s="16">
        <f>IF(5 = Q72, J72 * -1, J72)</f>
        <v/>
      </c>
      <c r="AC72" s="16">
        <f>IF(5 = Q72, K72 * -1, K72)</f>
        <v/>
      </c>
      <c r="AD72" s="16">
        <f>IF(5 = Q72, L72 * -1, L72)</f>
        <v/>
      </c>
      <c r="AE72" s="16">
        <f>IF(5 = Q72, M72 * -1, M72)</f>
        <v/>
      </c>
      <c r="AF72" s="16">
        <f>IF(5 = Q72, N72 * -1, N72)</f>
        <v/>
      </c>
      <c r="AG72" s="16">
        <f>IF(5 = Q72, O72 * -1, O72)</f>
        <v/>
      </c>
    </row>
    <row r="73">
      <c r="A73" s="20" t="inlineStr">
        <is>
          <t>6140-0000</t>
        </is>
      </c>
      <c r="B73" s="14" t="inlineStr">
        <is>
          <t>Uniforms - Office Staff</t>
        </is>
      </c>
      <c r="C73" s="17" t="n">
        <v>0</v>
      </c>
      <c r="D73" s="17" t="n">
        <v>0</v>
      </c>
      <c r="E73" s="17" t="n">
        <v>0</v>
      </c>
      <c r="F73" s="17" t="n">
        <v>15.98</v>
      </c>
      <c r="G73" s="17" t="n">
        <v>0</v>
      </c>
      <c r="H73" s="17" t="n">
        <v>0</v>
      </c>
      <c r="I73" s="17" t="n">
        <v>76.93000000000001</v>
      </c>
      <c r="J73" s="17" t="n">
        <v>17.45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110.36</v>
      </c>
      <c r="Q73" s="15" t="n">
        <v>5</v>
      </c>
      <c r="R73" s="14" t="inlineStr">
        <is>
          <t>The 89 on Hayden</t>
        </is>
      </c>
      <c r="S73" s="14" t="inlineStr">
        <is>
          <t>c1561p000328</t>
        </is>
      </c>
      <c r="U73" s="16">
        <f>IF(5 = Q73, C73 * -1, C73)</f>
        <v/>
      </c>
      <c r="V73" s="16">
        <f>IF(5 = Q73, D73 * -1, D73)</f>
        <v/>
      </c>
      <c r="W73" s="16">
        <f>IF(5 = Q73, E73 * -1, E73)</f>
        <v/>
      </c>
      <c r="X73" s="16">
        <f>IF(5 = Q73, F73 * -1, F73)</f>
        <v/>
      </c>
      <c r="Y73" s="16">
        <f>IF(5 = Q73, G73 * -1, G73)</f>
        <v/>
      </c>
      <c r="Z73" s="16">
        <f>IF(5 = Q73, H73 * -1, H73)</f>
        <v/>
      </c>
      <c r="AA73" s="16">
        <f>IF(5 = Q73, I73 * -1, I73)</f>
        <v/>
      </c>
      <c r="AB73" s="16">
        <f>IF(5 = Q73, J73 * -1, J73)</f>
        <v/>
      </c>
      <c r="AC73" s="16">
        <f>IF(5 = Q73, K73 * -1, K73)</f>
        <v/>
      </c>
      <c r="AD73" s="16">
        <f>IF(5 = Q73, L73 * -1, L73)</f>
        <v/>
      </c>
      <c r="AE73" s="16">
        <f>IF(5 = Q73, M73 * -1, M73)</f>
        <v/>
      </c>
      <c r="AF73" s="16">
        <f>IF(5 = Q73, N73 * -1, N73)</f>
        <v/>
      </c>
      <c r="AG73" s="16">
        <f>IF(5 = Q73, O73 * -1, O73)</f>
        <v/>
      </c>
    </row>
    <row r="74">
      <c r="A74" s="20" t="inlineStr">
        <is>
          <t>6990-0000</t>
        </is>
      </c>
      <c r="B74" s="14" t="inlineStr">
        <is>
          <t>Property Management Fees</t>
        </is>
      </c>
      <c r="C74" s="17" t="n">
        <v>3500</v>
      </c>
      <c r="D74" s="17" t="n">
        <v>3500</v>
      </c>
      <c r="E74" s="17" t="n">
        <v>0</v>
      </c>
      <c r="F74" s="17" t="n">
        <v>3500</v>
      </c>
      <c r="G74" s="17" t="n">
        <v>2333.34</v>
      </c>
      <c r="H74" s="17" t="n">
        <v>-1166.67</v>
      </c>
      <c r="I74" s="17" t="n">
        <v>5833.33</v>
      </c>
      <c r="J74" s="17" t="n">
        <v>3500</v>
      </c>
      <c r="K74" s="17" t="n">
        <v>3500</v>
      </c>
      <c r="L74" s="17" t="n">
        <v>3500</v>
      </c>
      <c r="M74" s="17" t="n">
        <v>3500</v>
      </c>
      <c r="N74" s="17" t="n">
        <v>3500</v>
      </c>
      <c r="O74" s="17" t="n">
        <v>35000</v>
      </c>
      <c r="Q74" s="15" t="n">
        <v>5</v>
      </c>
      <c r="R74" s="14" t="inlineStr">
        <is>
          <t>The 89 on Hayden</t>
        </is>
      </c>
      <c r="S74" s="14" t="inlineStr">
        <is>
          <t>c1561p000328</t>
        </is>
      </c>
      <c r="U74" s="16">
        <f>IF(5 = Q74, C74 * -1, C74)</f>
        <v/>
      </c>
      <c r="V74" s="16">
        <f>IF(5 = Q74, D74 * -1, D74)</f>
        <v/>
      </c>
      <c r="W74" s="16">
        <f>IF(5 = Q74, E74 * -1, E74)</f>
        <v/>
      </c>
      <c r="X74" s="16">
        <f>IF(5 = Q74, F74 * -1, F74)</f>
        <v/>
      </c>
      <c r="Y74" s="16">
        <f>IF(5 = Q74, G74 * -1, G74)</f>
        <v/>
      </c>
      <c r="Z74" s="16">
        <f>IF(5 = Q74, H74 * -1, H74)</f>
        <v/>
      </c>
      <c r="AA74" s="16">
        <f>IF(5 = Q74, I74 * -1, I74)</f>
        <v/>
      </c>
      <c r="AB74" s="16">
        <f>IF(5 = Q74, J74 * -1, J74)</f>
        <v/>
      </c>
      <c r="AC74" s="16">
        <f>IF(5 = Q74, K74 * -1, K74)</f>
        <v/>
      </c>
      <c r="AD74" s="16">
        <f>IF(5 = Q74, L74 * -1, L74)</f>
        <v/>
      </c>
      <c r="AE74" s="16">
        <f>IF(5 = Q74, M74 * -1, M74)</f>
        <v/>
      </c>
      <c r="AF74" s="16">
        <f>IF(5 = Q74, N74 * -1, N74)</f>
        <v/>
      </c>
      <c r="AG74" s="16">
        <f>IF(5 = Q74, O74 * -1, O74)</f>
        <v/>
      </c>
    </row>
    <row r="75">
      <c r="B75" s="12" t="inlineStr">
        <is>
          <t>General &amp; Administrative</t>
        </is>
      </c>
      <c r="C75" s="11">
        <f>IF(5 = Q75, U75 * -1, U75)</f>
        <v/>
      </c>
      <c r="D75" s="11">
        <f>IF(5 = Q75, V75 * -1, V75)</f>
        <v/>
      </c>
      <c r="E75" s="11">
        <f>IF(5 = Q75, W75 * -1, W75)</f>
        <v/>
      </c>
      <c r="F75" s="11">
        <f>IF(5 = Q75, X75 * -1, X75)</f>
        <v/>
      </c>
      <c r="G75" s="11">
        <f>IF(5 = Q75, Y75 * -1, Y75)</f>
        <v/>
      </c>
      <c r="H75" s="11">
        <f>IF(5 = Q75, Z75 * -1, Z75)</f>
        <v/>
      </c>
      <c r="I75" s="11">
        <f>IF(5 = Q75, AA75 * -1, AA75)</f>
        <v/>
      </c>
      <c r="J75" s="11">
        <f>IF(5 = Q75, AB75 * -1, AB75)</f>
        <v/>
      </c>
      <c r="K75" s="11">
        <f>IF(5 = Q75, AC75 * -1, AC75)</f>
        <v/>
      </c>
      <c r="L75" s="11">
        <f>IF(5 = Q75, AD75 * -1, AD75)</f>
        <v/>
      </c>
      <c r="M75" s="11">
        <f>IF(5 = Q75, AE75 * -1, AE75)</f>
        <v/>
      </c>
      <c r="N75" s="11">
        <f>IF(5 = Q75, AF75 * -1, AF75)</f>
        <v/>
      </c>
      <c r="O75" s="11">
        <f>IF(5 = Q75, AG75 * -1, AG75)</f>
        <v/>
      </c>
      <c r="Q75" s="9" t="n">
        <v>5</v>
      </c>
      <c r="R75" s="8">
        <f>R74</f>
        <v/>
      </c>
      <c r="S75" s="8">
        <f>S74</f>
        <v/>
      </c>
      <c r="T75" s="9">
        <f>T74</f>
        <v/>
      </c>
      <c r="U75" s="10">
        <f>SUM(U56:U74)</f>
        <v/>
      </c>
      <c r="V75" s="10">
        <f>SUM(V56:V74)</f>
        <v/>
      </c>
      <c r="W75" s="10">
        <f>SUM(W56:W74)</f>
        <v/>
      </c>
      <c r="X75" s="10">
        <f>SUM(X56:X74)</f>
        <v/>
      </c>
      <c r="Y75" s="10">
        <f>SUM(Y56:Y74)</f>
        <v/>
      </c>
      <c r="Z75" s="10">
        <f>SUM(Z56:Z74)</f>
        <v/>
      </c>
      <c r="AA75" s="10">
        <f>SUM(AA56:AA74)</f>
        <v/>
      </c>
      <c r="AB75" s="10">
        <f>SUM(AB56:AB74)</f>
        <v/>
      </c>
      <c r="AC75" s="10">
        <f>SUM(AC56:AC74)</f>
        <v/>
      </c>
      <c r="AD75" s="10">
        <f>SUM(AD56:AD74)</f>
        <v/>
      </c>
      <c r="AE75" s="10">
        <f>SUM(AE56:AE74)</f>
        <v/>
      </c>
      <c r="AF75" s="10">
        <f>SUM(AF56:AF74)</f>
        <v/>
      </c>
      <c r="AG75" s="10">
        <f>SUM(AG56:AG74)</f>
        <v/>
      </c>
    </row>
    <row r="77">
      <c r="A77" s="18" t="inlineStr">
        <is>
          <t>Payroll &amp; Benefits</t>
        </is>
      </c>
    </row>
    <row r="78">
      <c r="A78" s="20" t="inlineStr">
        <is>
          <t>6205-0000</t>
        </is>
      </c>
      <c r="B78" s="14" t="inlineStr">
        <is>
          <t>Office Salaries</t>
        </is>
      </c>
      <c r="C78" s="17" t="n">
        <v>3378.27</v>
      </c>
      <c r="D78" s="17" t="n">
        <v>4752.77</v>
      </c>
      <c r="E78" s="17" t="n">
        <v>4484.88</v>
      </c>
      <c r="F78" s="17" t="n">
        <v>8121.44</v>
      </c>
      <c r="G78" s="17" t="n">
        <v>6106.13</v>
      </c>
      <c r="H78" s="17" t="n">
        <v>5266.83</v>
      </c>
      <c r="I78" s="17" t="n">
        <v>5902.17</v>
      </c>
      <c r="J78" s="17" t="n">
        <v>7368.67</v>
      </c>
      <c r="K78" s="17" t="n">
        <v>6412.32</v>
      </c>
      <c r="L78" s="17" t="n">
        <v>5064.1</v>
      </c>
      <c r="M78" s="17" t="n">
        <v>8596.26</v>
      </c>
      <c r="N78" s="17" t="n">
        <v>6138.61</v>
      </c>
      <c r="O78" s="17" t="n">
        <v>71592.45</v>
      </c>
      <c r="Q78" s="15" t="n">
        <v>5</v>
      </c>
      <c r="R78" s="14" t="inlineStr">
        <is>
          <t>The 89 on Hayden</t>
        </is>
      </c>
      <c r="S78" s="14" t="inlineStr">
        <is>
          <t>c1561p000328</t>
        </is>
      </c>
      <c r="U78" s="16">
        <f>IF(5 = Q78, C78 * -1, C78)</f>
        <v/>
      </c>
      <c r="V78" s="16">
        <f>IF(5 = Q78, D78 * -1, D78)</f>
        <v/>
      </c>
      <c r="W78" s="16">
        <f>IF(5 = Q78, E78 * -1, E78)</f>
        <v/>
      </c>
      <c r="X78" s="16">
        <f>IF(5 = Q78, F78 * -1, F78)</f>
        <v/>
      </c>
      <c r="Y78" s="16">
        <f>IF(5 = Q78, G78 * -1, G78)</f>
        <v/>
      </c>
      <c r="Z78" s="16">
        <f>IF(5 = Q78, H78 * -1, H78)</f>
        <v/>
      </c>
      <c r="AA78" s="16">
        <f>IF(5 = Q78, I78 * -1, I78)</f>
        <v/>
      </c>
      <c r="AB78" s="16">
        <f>IF(5 = Q78, J78 * -1, J78)</f>
        <v/>
      </c>
      <c r="AC78" s="16">
        <f>IF(5 = Q78, K78 * -1, K78)</f>
        <v/>
      </c>
      <c r="AD78" s="16">
        <f>IF(5 = Q78, L78 * -1, L78)</f>
        <v/>
      </c>
      <c r="AE78" s="16">
        <f>IF(5 = Q78, M78 * -1, M78)</f>
        <v/>
      </c>
      <c r="AF78" s="16">
        <f>IF(5 = Q78, N78 * -1, N78)</f>
        <v/>
      </c>
      <c r="AG78" s="16">
        <f>IF(5 = Q78, O78 * -1, O78)</f>
        <v/>
      </c>
    </row>
    <row r="79">
      <c r="A79" s="20" t="inlineStr">
        <is>
          <t>6225-0000</t>
        </is>
      </c>
      <c r="B79" s="14" t="inlineStr">
        <is>
          <t>Maintenance Salaries</t>
        </is>
      </c>
      <c r="C79" s="17" t="n">
        <v>3160.17</v>
      </c>
      <c r="D79" s="17" t="n">
        <v>801.95</v>
      </c>
      <c r="E79" s="17" t="n">
        <v>6871.74</v>
      </c>
      <c r="F79" s="17" t="n">
        <v>7404.66</v>
      </c>
      <c r="G79" s="17" t="n">
        <v>1860.32</v>
      </c>
      <c r="H79" s="17" t="n">
        <v>1084.59</v>
      </c>
      <c r="I79" s="17" t="n">
        <v>630.64</v>
      </c>
      <c r="J79" s="17" t="n">
        <v>1622.56</v>
      </c>
      <c r="K79" s="17" t="n">
        <v>1329.45</v>
      </c>
      <c r="L79" s="17" t="n">
        <v>685.3200000000001</v>
      </c>
      <c r="M79" s="17" t="n">
        <v>1908.3</v>
      </c>
      <c r="N79" s="17" t="n">
        <v>2377.81</v>
      </c>
      <c r="O79" s="17" t="n">
        <v>29737.51</v>
      </c>
      <c r="Q79" s="15" t="n">
        <v>5</v>
      </c>
      <c r="R79" s="14" t="inlineStr">
        <is>
          <t>The 89 on Hayden</t>
        </is>
      </c>
      <c r="S79" s="14" t="inlineStr">
        <is>
          <t>c1561p000328</t>
        </is>
      </c>
      <c r="U79" s="16">
        <f>IF(5 = Q79, C79 * -1, C79)</f>
        <v/>
      </c>
      <c r="V79" s="16">
        <f>IF(5 = Q79, D79 * -1, D79)</f>
        <v/>
      </c>
      <c r="W79" s="16">
        <f>IF(5 = Q79, E79 * -1, E79)</f>
        <v/>
      </c>
      <c r="X79" s="16">
        <f>IF(5 = Q79, F79 * -1, F79)</f>
        <v/>
      </c>
      <c r="Y79" s="16">
        <f>IF(5 = Q79, G79 * -1, G79)</f>
        <v/>
      </c>
      <c r="Z79" s="16">
        <f>IF(5 = Q79, H79 * -1, H79)</f>
        <v/>
      </c>
      <c r="AA79" s="16">
        <f>IF(5 = Q79, I79 * -1, I79)</f>
        <v/>
      </c>
      <c r="AB79" s="16">
        <f>IF(5 = Q79, J79 * -1, J79)</f>
        <v/>
      </c>
      <c r="AC79" s="16">
        <f>IF(5 = Q79, K79 * -1, K79)</f>
        <v/>
      </c>
      <c r="AD79" s="16">
        <f>IF(5 = Q79, L79 * -1, L79)</f>
        <v/>
      </c>
      <c r="AE79" s="16">
        <f>IF(5 = Q79, M79 * -1, M79)</f>
        <v/>
      </c>
      <c r="AF79" s="16">
        <f>IF(5 = Q79, N79 * -1, N79)</f>
        <v/>
      </c>
      <c r="AG79" s="16">
        <f>IF(5 = Q79, O79 * -1, O79)</f>
        <v/>
      </c>
    </row>
    <row r="80">
      <c r="A80" s="20" t="inlineStr">
        <is>
          <t>6260-0000</t>
        </is>
      </c>
      <c r="B80" s="14" t="inlineStr">
        <is>
          <t>Bonuses</t>
        </is>
      </c>
      <c r="C80" s="17" t="n">
        <v>0</v>
      </c>
      <c r="D80" s="17" t="n">
        <v>0</v>
      </c>
      <c r="E80" s="17" t="n">
        <v>1451.07</v>
      </c>
      <c r="F80" s="17" t="n">
        <v>400</v>
      </c>
      <c r="G80" s="17" t="n">
        <v>250</v>
      </c>
      <c r="H80" s="17" t="n">
        <v>0</v>
      </c>
      <c r="I80" s="17" t="n">
        <v>650</v>
      </c>
      <c r="J80" s="17" t="n">
        <v>350</v>
      </c>
      <c r="K80" s="17" t="n">
        <v>150</v>
      </c>
      <c r="L80" s="17" t="n">
        <v>375</v>
      </c>
      <c r="M80" s="17" t="n">
        <v>700</v>
      </c>
      <c r="N80" s="17" t="n">
        <v>700</v>
      </c>
      <c r="O80" s="17" t="n">
        <v>5026.07</v>
      </c>
      <c r="Q80" s="15" t="n">
        <v>5</v>
      </c>
      <c r="R80" s="14" t="inlineStr">
        <is>
          <t>The 89 on Hayden</t>
        </is>
      </c>
      <c r="S80" s="14" t="inlineStr">
        <is>
          <t>c1561p000328</t>
        </is>
      </c>
      <c r="U80" s="16">
        <f>IF(5 = Q80, C80 * -1, C80)</f>
        <v/>
      </c>
      <c r="V80" s="16">
        <f>IF(5 = Q80, D80 * -1, D80)</f>
        <v/>
      </c>
      <c r="W80" s="16">
        <f>IF(5 = Q80, E80 * -1, E80)</f>
        <v/>
      </c>
      <c r="X80" s="16">
        <f>IF(5 = Q80, F80 * -1, F80)</f>
        <v/>
      </c>
      <c r="Y80" s="16">
        <f>IF(5 = Q80, G80 * -1, G80)</f>
        <v/>
      </c>
      <c r="Z80" s="16">
        <f>IF(5 = Q80, H80 * -1, H80)</f>
        <v/>
      </c>
      <c r="AA80" s="16">
        <f>IF(5 = Q80, I80 * -1, I80)</f>
        <v/>
      </c>
      <c r="AB80" s="16">
        <f>IF(5 = Q80, J80 * -1, J80)</f>
        <v/>
      </c>
      <c r="AC80" s="16">
        <f>IF(5 = Q80, K80 * -1, K80)</f>
        <v/>
      </c>
      <c r="AD80" s="16">
        <f>IF(5 = Q80, L80 * -1, L80)</f>
        <v/>
      </c>
      <c r="AE80" s="16">
        <f>IF(5 = Q80, M80 * -1, M80)</f>
        <v/>
      </c>
      <c r="AF80" s="16">
        <f>IF(5 = Q80, N80 * -1, N80)</f>
        <v/>
      </c>
      <c r="AG80" s="16">
        <f>IF(5 = Q80, O80 * -1, O80)</f>
        <v/>
      </c>
    </row>
    <row r="81">
      <c r="A81" s="20" t="inlineStr">
        <is>
          <t>6265-0000</t>
        </is>
      </c>
      <c r="B81" s="14" t="inlineStr">
        <is>
          <t>Leasing Commissions</t>
        </is>
      </c>
      <c r="C81" s="17" t="n">
        <v>0</v>
      </c>
      <c r="D81" s="17" t="n">
        <v>0</v>
      </c>
      <c r="E81" s="17" t="n">
        <v>1391.66</v>
      </c>
      <c r="F81" s="17" t="n">
        <v>0</v>
      </c>
      <c r="G81" s="17" t="n">
        <v>0</v>
      </c>
      <c r="H81" s="17" t="n">
        <v>0</v>
      </c>
      <c r="I81" s="17" t="n">
        <v>0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1391.66</v>
      </c>
      <c r="Q81" s="15" t="n">
        <v>5</v>
      </c>
      <c r="R81" s="14" t="inlineStr">
        <is>
          <t>The 89 on Hayden</t>
        </is>
      </c>
      <c r="S81" s="14" t="inlineStr">
        <is>
          <t>c1561p000328</t>
        </is>
      </c>
      <c r="U81" s="16">
        <f>IF(5 = Q81, C81 * -1, C81)</f>
        <v/>
      </c>
      <c r="V81" s="16">
        <f>IF(5 = Q81, D81 * -1, D81)</f>
        <v/>
      </c>
      <c r="W81" s="16">
        <f>IF(5 = Q81, E81 * -1, E81)</f>
        <v/>
      </c>
      <c r="X81" s="16">
        <f>IF(5 = Q81, F81 * -1, F81)</f>
        <v/>
      </c>
      <c r="Y81" s="16">
        <f>IF(5 = Q81, G81 * -1, G81)</f>
        <v/>
      </c>
      <c r="Z81" s="16">
        <f>IF(5 = Q81, H81 * -1, H81)</f>
        <v/>
      </c>
      <c r="AA81" s="16">
        <f>IF(5 = Q81, I81 * -1, I81)</f>
        <v/>
      </c>
      <c r="AB81" s="16">
        <f>IF(5 = Q81, J81 * -1, J81)</f>
        <v/>
      </c>
      <c r="AC81" s="16">
        <f>IF(5 = Q81, K81 * -1, K81)</f>
        <v/>
      </c>
      <c r="AD81" s="16">
        <f>IF(5 = Q81, L81 * -1, L81)</f>
        <v/>
      </c>
      <c r="AE81" s="16">
        <f>IF(5 = Q81, M81 * -1, M81)</f>
        <v/>
      </c>
      <c r="AF81" s="16">
        <f>IF(5 = Q81, N81 * -1, N81)</f>
        <v/>
      </c>
      <c r="AG81" s="16">
        <f>IF(5 = Q81, O81 * -1, O81)</f>
        <v/>
      </c>
    </row>
    <row r="82">
      <c r="A82" s="20" t="inlineStr">
        <is>
          <t>6270-0000</t>
        </is>
      </c>
      <c r="B82" s="14" t="inlineStr">
        <is>
          <t>Payroll Burden/Admin</t>
        </is>
      </c>
      <c r="C82" s="17" t="n">
        <v>126</v>
      </c>
      <c r="D82" s="17" t="n">
        <v>126</v>
      </c>
      <c r="E82" s="17" t="n">
        <v>96</v>
      </c>
      <c r="F82" s="17" t="n">
        <v>66</v>
      </c>
      <c r="G82" s="17" t="n">
        <v>66</v>
      </c>
      <c r="H82" s="17" t="n">
        <v>66</v>
      </c>
      <c r="I82" s="17" t="n">
        <v>66</v>
      </c>
      <c r="J82" s="17" t="n">
        <v>0</v>
      </c>
      <c r="K82" s="17" t="n">
        <v>132</v>
      </c>
      <c r="L82" s="17" t="n">
        <v>66</v>
      </c>
      <c r="M82" s="17" t="n">
        <v>66</v>
      </c>
      <c r="N82" s="17" t="n">
        <v>66</v>
      </c>
      <c r="O82" s="17" t="n">
        <v>942</v>
      </c>
      <c r="Q82" s="15" t="n">
        <v>5</v>
      </c>
      <c r="R82" s="14" t="inlineStr">
        <is>
          <t>The 89 on Hayden</t>
        </is>
      </c>
      <c r="S82" s="14" t="inlineStr">
        <is>
          <t>c1561p000328</t>
        </is>
      </c>
      <c r="U82" s="16">
        <f>IF(5 = Q82, C82 * -1, C82)</f>
        <v/>
      </c>
      <c r="V82" s="16">
        <f>IF(5 = Q82, D82 * -1, D82)</f>
        <v/>
      </c>
      <c r="W82" s="16">
        <f>IF(5 = Q82, E82 * -1, E82)</f>
        <v/>
      </c>
      <c r="X82" s="16">
        <f>IF(5 = Q82, F82 * -1, F82)</f>
        <v/>
      </c>
      <c r="Y82" s="16">
        <f>IF(5 = Q82, G82 * -1, G82)</f>
        <v/>
      </c>
      <c r="Z82" s="16">
        <f>IF(5 = Q82, H82 * -1, H82)</f>
        <v/>
      </c>
      <c r="AA82" s="16">
        <f>IF(5 = Q82, I82 * -1, I82)</f>
        <v/>
      </c>
      <c r="AB82" s="16">
        <f>IF(5 = Q82, J82 * -1, J82)</f>
        <v/>
      </c>
      <c r="AC82" s="16">
        <f>IF(5 = Q82, K82 * -1, K82)</f>
        <v/>
      </c>
      <c r="AD82" s="16">
        <f>IF(5 = Q82, L82 * -1, L82)</f>
        <v/>
      </c>
      <c r="AE82" s="16">
        <f>IF(5 = Q82, M82 * -1, M82)</f>
        <v/>
      </c>
      <c r="AF82" s="16">
        <f>IF(5 = Q82, N82 * -1, N82)</f>
        <v/>
      </c>
      <c r="AG82" s="16">
        <f>IF(5 = Q82, O82 * -1, O82)</f>
        <v/>
      </c>
    </row>
    <row r="83">
      <c r="A83" s="20" t="inlineStr">
        <is>
          <t>6270-0100</t>
        </is>
      </c>
      <c r="B83" s="14" t="inlineStr">
        <is>
          <t>Payroll Taxes</t>
        </is>
      </c>
      <c r="C83" s="17" t="n">
        <v>855.4299999999999</v>
      </c>
      <c r="D83" s="17" t="n">
        <v>880.4299999999999</v>
      </c>
      <c r="E83" s="17" t="n">
        <v>1154.28</v>
      </c>
      <c r="F83" s="17" t="n">
        <v>1538.61</v>
      </c>
      <c r="G83" s="17" t="n">
        <v>1192.39</v>
      </c>
      <c r="H83" s="17" t="n">
        <v>975.45</v>
      </c>
      <c r="I83" s="17" t="n">
        <v>1093.22</v>
      </c>
      <c r="J83" s="17" t="n">
        <v>1426.21</v>
      </c>
      <c r="K83" s="17" t="n">
        <v>1134.15</v>
      </c>
      <c r="L83" s="17" t="n">
        <v>922.0599999999999</v>
      </c>
      <c r="M83" s="17" t="n">
        <v>1719.04</v>
      </c>
      <c r="N83" s="17" t="n">
        <v>1412.65</v>
      </c>
      <c r="O83" s="17" t="n">
        <v>14303.92</v>
      </c>
      <c r="Q83" s="15" t="n">
        <v>5</v>
      </c>
      <c r="R83" s="14" t="inlineStr">
        <is>
          <t>The 89 on Hayden</t>
        </is>
      </c>
      <c r="S83" s="14" t="inlineStr">
        <is>
          <t>c1561p000328</t>
        </is>
      </c>
      <c r="U83" s="16">
        <f>IF(5 = Q83, C83 * -1, C83)</f>
        <v/>
      </c>
      <c r="V83" s="16">
        <f>IF(5 = Q83, D83 * -1, D83)</f>
        <v/>
      </c>
      <c r="W83" s="16">
        <f>IF(5 = Q83, E83 * -1, E83)</f>
        <v/>
      </c>
      <c r="X83" s="16">
        <f>IF(5 = Q83, F83 * -1, F83)</f>
        <v/>
      </c>
      <c r="Y83" s="16">
        <f>IF(5 = Q83, G83 * -1, G83)</f>
        <v/>
      </c>
      <c r="Z83" s="16">
        <f>IF(5 = Q83, H83 * -1, H83)</f>
        <v/>
      </c>
      <c r="AA83" s="16">
        <f>IF(5 = Q83, I83 * -1, I83)</f>
        <v/>
      </c>
      <c r="AB83" s="16">
        <f>IF(5 = Q83, J83 * -1, J83)</f>
        <v/>
      </c>
      <c r="AC83" s="16">
        <f>IF(5 = Q83, K83 * -1, K83)</f>
        <v/>
      </c>
      <c r="AD83" s="16">
        <f>IF(5 = Q83, L83 * -1, L83)</f>
        <v/>
      </c>
      <c r="AE83" s="16">
        <f>IF(5 = Q83, M83 * -1, M83)</f>
        <v/>
      </c>
      <c r="AF83" s="16">
        <f>IF(5 = Q83, N83 * -1, N83)</f>
        <v/>
      </c>
      <c r="AG83" s="16">
        <f>IF(5 = Q83, O83 * -1, O83)</f>
        <v/>
      </c>
    </row>
    <row r="84">
      <c r="A84" s="20" t="inlineStr">
        <is>
          <t>6270-0200</t>
        </is>
      </c>
      <c r="B84" s="14" t="inlineStr">
        <is>
          <t>Worker's Compensation</t>
        </is>
      </c>
      <c r="C84" s="17" t="n">
        <v>242.37</v>
      </c>
      <c r="D84" s="17" t="n">
        <v>103.29</v>
      </c>
      <c r="E84" s="17" t="n">
        <v>308.25</v>
      </c>
      <c r="F84" s="17" t="n">
        <v>165.15</v>
      </c>
      <c r="G84" s="17" t="n">
        <v>149.24</v>
      </c>
      <c r="H84" s="17" t="n">
        <v>95.55</v>
      </c>
      <c r="I84" s="17" t="n">
        <v>123.74</v>
      </c>
      <c r="J84" s="17" t="n">
        <v>138.47</v>
      </c>
      <c r="K84" s="17" t="n">
        <v>134.45</v>
      </c>
      <c r="L84" s="17" t="n">
        <v>109.29</v>
      </c>
      <c r="M84" s="17" t="n">
        <v>203.77</v>
      </c>
      <c r="N84" s="17" t="n">
        <v>161.21</v>
      </c>
      <c r="O84" s="17" t="n">
        <v>1934.78</v>
      </c>
      <c r="Q84" s="15" t="n">
        <v>5</v>
      </c>
      <c r="R84" s="14" t="inlineStr">
        <is>
          <t>The 89 on Hayden</t>
        </is>
      </c>
      <c r="S84" s="14" t="inlineStr">
        <is>
          <t>c1561p000328</t>
        </is>
      </c>
      <c r="U84" s="16">
        <f>IF(5 = Q84, C84 * -1, C84)</f>
        <v/>
      </c>
      <c r="V84" s="16">
        <f>IF(5 = Q84, D84 * -1, D84)</f>
        <v/>
      </c>
      <c r="W84" s="16">
        <f>IF(5 = Q84, E84 * -1, E84)</f>
        <v/>
      </c>
      <c r="X84" s="16">
        <f>IF(5 = Q84, F84 * -1, F84)</f>
        <v/>
      </c>
      <c r="Y84" s="16">
        <f>IF(5 = Q84, G84 * -1, G84)</f>
        <v/>
      </c>
      <c r="Z84" s="16">
        <f>IF(5 = Q84, H84 * -1, H84)</f>
        <v/>
      </c>
      <c r="AA84" s="16">
        <f>IF(5 = Q84, I84 * -1, I84)</f>
        <v/>
      </c>
      <c r="AB84" s="16">
        <f>IF(5 = Q84, J84 * -1, J84)</f>
        <v/>
      </c>
      <c r="AC84" s="16">
        <f>IF(5 = Q84, K84 * -1, K84)</f>
        <v/>
      </c>
      <c r="AD84" s="16">
        <f>IF(5 = Q84, L84 * -1, L84)</f>
        <v/>
      </c>
      <c r="AE84" s="16">
        <f>IF(5 = Q84, M84 * -1, M84)</f>
        <v/>
      </c>
      <c r="AF84" s="16">
        <f>IF(5 = Q84, N84 * -1, N84)</f>
        <v/>
      </c>
      <c r="AG84" s="16">
        <f>IF(5 = Q84, O84 * -1, O84)</f>
        <v/>
      </c>
    </row>
    <row r="85">
      <c r="A85" s="20" t="inlineStr">
        <is>
          <t>6275-0000</t>
        </is>
      </c>
      <c r="B85" s="14" t="inlineStr">
        <is>
          <t>401K Match</t>
        </is>
      </c>
      <c r="C85" s="17" t="n">
        <v>0</v>
      </c>
      <c r="D85" s="17" t="n">
        <v>0</v>
      </c>
      <c r="E85" s="17" t="n">
        <v>0</v>
      </c>
      <c r="F85" s="17" t="n">
        <v>0</v>
      </c>
      <c r="G85" s="17" t="n">
        <v>0</v>
      </c>
      <c r="H85" s="17" t="n">
        <v>0</v>
      </c>
      <c r="I85" s="17" t="n">
        <v>0</v>
      </c>
      <c r="J85" s="17" t="n">
        <v>0</v>
      </c>
      <c r="K85" s="17" t="n">
        <v>0</v>
      </c>
      <c r="L85" s="17" t="n">
        <v>0</v>
      </c>
      <c r="M85" s="17" t="n">
        <v>0.93</v>
      </c>
      <c r="N85" s="17" t="n">
        <v>6.5</v>
      </c>
      <c r="O85" s="17" t="n">
        <v>7.43</v>
      </c>
      <c r="Q85" s="15" t="n">
        <v>5</v>
      </c>
      <c r="R85" s="14" t="inlineStr">
        <is>
          <t>The 89 on Hayden</t>
        </is>
      </c>
      <c r="S85" s="14" t="inlineStr">
        <is>
          <t>c1561p000328</t>
        </is>
      </c>
      <c r="U85" s="16">
        <f>IF(5 = Q85, C85 * -1, C85)</f>
        <v/>
      </c>
      <c r="V85" s="16">
        <f>IF(5 = Q85, D85 * -1, D85)</f>
        <v/>
      </c>
      <c r="W85" s="16">
        <f>IF(5 = Q85, E85 * -1, E85)</f>
        <v/>
      </c>
      <c r="X85" s="16">
        <f>IF(5 = Q85, F85 * -1, F85)</f>
        <v/>
      </c>
      <c r="Y85" s="16">
        <f>IF(5 = Q85, G85 * -1, G85)</f>
        <v/>
      </c>
      <c r="Z85" s="16">
        <f>IF(5 = Q85, H85 * -1, H85)</f>
        <v/>
      </c>
      <c r="AA85" s="16">
        <f>IF(5 = Q85, I85 * -1, I85)</f>
        <v/>
      </c>
      <c r="AB85" s="16">
        <f>IF(5 = Q85, J85 * -1, J85)</f>
        <v/>
      </c>
      <c r="AC85" s="16">
        <f>IF(5 = Q85, K85 * -1, K85)</f>
        <v/>
      </c>
      <c r="AD85" s="16">
        <f>IF(5 = Q85, L85 * -1, L85)</f>
        <v/>
      </c>
      <c r="AE85" s="16">
        <f>IF(5 = Q85, M85 * -1, M85)</f>
        <v/>
      </c>
      <c r="AF85" s="16">
        <f>IF(5 = Q85, N85 * -1, N85)</f>
        <v/>
      </c>
      <c r="AG85" s="16">
        <f>IF(5 = Q85, O85 * -1, O85)</f>
        <v/>
      </c>
    </row>
    <row r="86">
      <c r="A86" s="20" t="inlineStr">
        <is>
          <t>6280-0000</t>
        </is>
      </c>
      <c r="B86" s="14" t="inlineStr">
        <is>
          <t>Group Insurance</t>
        </is>
      </c>
      <c r="C86" s="17" t="n">
        <v>412.85</v>
      </c>
      <c r="D86" s="17" t="n">
        <v>299.35</v>
      </c>
      <c r="E86" s="17" t="n">
        <v>300.24</v>
      </c>
      <c r="F86" s="17" t="n">
        <v>207.98</v>
      </c>
      <c r="G86" s="17" t="n">
        <v>13.65</v>
      </c>
      <c r="H86" s="17" t="n">
        <v>329.82</v>
      </c>
      <c r="I86" s="17" t="n">
        <v>756.1900000000001</v>
      </c>
      <c r="J86" s="17" t="n">
        <v>738.59</v>
      </c>
      <c r="K86" s="17" t="n">
        <v>872</v>
      </c>
      <c r="L86" s="17" t="n">
        <v>857.5</v>
      </c>
      <c r="M86" s="17" t="n">
        <v>931.3099999999999</v>
      </c>
      <c r="N86" s="17" t="n">
        <v>895.8</v>
      </c>
      <c r="O86" s="17" t="n">
        <v>6615.28</v>
      </c>
      <c r="Q86" s="15" t="n">
        <v>5</v>
      </c>
      <c r="R86" s="14" t="inlineStr">
        <is>
          <t>The 89 on Hayden</t>
        </is>
      </c>
      <c r="S86" s="14" t="inlineStr">
        <is>
          <t>c1561p000328</t>
        </is>
      </c>
      <c r="U86" s="16">
        <f>IF(5 = Q86, C86 * -1, C86)</f>
        <v/>
      </c>
      <c r="V86" s="16">
        <f>IF(5 = Q86, D86 * -1, D86)</f>
        <v/>
      </c>
      <c r="W86" s="16">
        <f>IF(5 = Q86, E86 * -1, E86)</f>
        <v/>
      </c>
      <c r="X86" s="16">
        <f>IF(5 = Q86, F86 * -1, F86)</f>
        <v/>
      </c>
      <c r="Y86" s="16">
        <f>IF(5 = Q86, G86 * -1, G86)</f>
        <v/>
      </c>
      <c r="Z86" s="16">
        <f>IF(5 = Q86, H86 * -1, H86)</f>
        <v/>
      </c>
      <c r="AA86" s="16">
        <f>IF(5 = Q86, I86 * -1, I86)</f>
        <v/>
      </c>
      <c r="AB86" s="16">
        <f>IF(5 = Q86, J86 * -1, J86)</f>
        <v/>
      </c>
      <c r="AC86" s="16">
        <f>IF(5 = Q86, K86 * -1, K86)</f>
        <v/>
      </c>
      <c r="AD86" s="16">
        <f>IF(5 = Q86, L86 * -1, L86)</f>
        <v/>
      </c>
      <c r="AE86" s="16">
        <f>IF(5 = Q86, M86 * -1, M86)</f>
        <v/>
      </c>
      <c r="AF86" s="16">
        <f>IF(5 = Q86, N86 * -1, N86)</f>
        <v/>
      </c>
      <c r="AG86" s="16">
        <f>IF(5 = Q86, O86 * -1, O86)</f>
        <v/>
      </c>
    </row>
    <row r="87">
      <c r="A87" s="20" t="inlineStr">
        <is>
          <t>6290-0000</t>
        </is>
      </c>
      <c r="B87" s="14" t="inlineStr">
        <is>
          <t>Employee Recruiting</t>
        </is>
      </c>
      <c r="C87" s="17" t="n">
        <v>375</v>
      </c>
      <c r="D87" s="17" t="n">
        <v>0</v>
      </c>
      <c r="E87" s="17" t="n">
        <v>0</v>
      </c>
      <c r="F87" s="17" t="n">
        <v>0</v>
      </c>
      <c r="G87" s="17" t="n">
        <v>0</v>
      </c>
      <c r="H87" s="17" t="n">
        <v>0</v>
      </c>
      <c r="I87" s="17" t="n">
        <v>0</v>
      </c>
      <c r="J87" s="17" t="n">
        <v>0</v>
      </c>
      <c r="K87" s="17" t="n">
        <v>0</v>
      </c>
      <c r="L87" s="17" t="n">
        <v>0</v>
      </c>
      <c r="M87" s="17" t="n">
        <v>0</v>
      </c>
      <c r="N87" s="17" t="n">
        <v>0</v>
      </c>
      <c r="O87" s="17" t="n">
        <v>375</v>
      </c>
      <c r="Q87" s="15" t="n">
        <v>5</v>
      </c>
      <c r="R87" s="14" t="inlineStr">
        <is>
          <t>The 89 on Hayden</t>
        </is>
      </c>
      <c r="S87" s="14" t="inlineStr">
        <is>
          <t>c1561p000328</t>
        </is>
      </c>
      <c r="U87" s="16">
        <f>IF(5 = Q87, C87 * -1, C87)</f>
        <v/>
      </c>
      <c r="V87" s="16">
        <f>IF(5 = Q87, D87 * -1, D87)</f>
        <v/>
      </c>
      <c r="W87" s="16">
        <f>IF(5 = Q87, E87 * -1, E87)</f>
        <v/>
      </c>
      <c r="X87" s="16">
        <f>IF(5 = Q87, F87 * -1, F87)</f>
        <v/>
      </c>
      <c r="Y87" s="16">
        <f>IF(5 = Q87, G87 * -1, G87)</f>
        <v/>
      </c>
      <c r="Z87" s="16">
        <f>IF(5 = Q87, H87 * -1, H87)</f>
        <v/>
      </c>
      <c r="AA87" s="16">
        <f>IF(5 = Q87, I87 * -1, I87)</f>
        <v/>
      </c>
      <c r="AB87" s="16">
        <f>IF(5 = Q87, J87 * -1, J87)</f>
        <v/>
      </c>
      <c r="AC87" s="16">
        <f>IF(5 = Q87, K87 * -1, K87)</f>
        <v/>
      </c>
      <c r="AD87" s="16">
        <f>IF(5 = Q87, L87 * -1, L87)</f>
        <v/>
      </c>
      <c r="AE87" s="16">
        <f>IF(5 = Q87, M87 * -1, M87)</f>
        <v/>
      </c>
      <c r="AF87" s="16">
        <f>IF(5 = Q87, N87 * -1, N87)</f>
        <v/>
      </c>
      <c r="AG87" s="16">
        <f>IF(5 = Q87, O87 * -1, O87)</f>
        <v/>
      </c>
    </row>
    <row r="88">
      <c r="A88" s="20" t="inlineStr">
        <is>
          <t>6295-0000</t>
        </is>
      </c>
      <c r="B88" s="14" t="inlineStr">
        <is>
          <t>Employee Relations</t>
        </is>
      </c>
      <c r="C88" s="17" t="n">
        <v>0</v>
      </c>
      <c r="D88" s="17" t="n">
        <v>65.61</v>
      </c>
      <c r="E88" s="17" t="n">
        <v>111.08</v>
      </c>
      <c r="F88" s="17" t="n">
        <v>0</v>
      </c>
      <c r="G88" s="17" t="n">
        <v>0</v>
      </c>
      <c r="H88" s="17" t="n">
        <v>0</v>
      </c>
      <c r="I88" s="17" t="n">
        <v>140</v>
      </c>
      <c r="J88" s="17" t="n">
        <v>0</v>
      </c>
      <c r="K88" s="17" t="n">
        <v>0</v>
      </c>
      <c r="L88" s="17" t="n">
        <v>0</v>
      </c>
      <c r="M88" s="17" t="n">
        <v>0</v>
      </c>
      <c r="N88" s="17" t="n">
        <v>0</v>
      </c>
      <c r="O88" s="17" t="n">
        <v>316.69</v>
      </c>
      <c r="Q88" s="15" t="n">
        <v>5</v>
      </c>
      <c r="R88" s="14" t="inlineStr">
        <is>
          <t>The 89 on Hayden</t>
        </is>
      </c>
      <c r="S88" s="14" t="inlineStr">
        <is>
          <t>c1561p000328</t>
        </is>
      </c>
      <c r="U88" s="16">
        <f>IF(5 = Q88, C88 * -1, C88)</f>
        <v/>
      </c>
      <c r="V88" s="16">
        <f>IF(5 = Q88, D88 * -1, D88)</f>
        <v/>
      </c>
      <c r="W88" s="16">
        <f>IF(5 = Q88, E88 * -1, E88)</f>
        <v/>
      </c>
      <c r="X88" s="16">
        <f>IF(5 = Q88, F88 * -1, F88)</f>
        <v/>
      </c>
      <c r="Y88" s="16">
        <f>IF(5 = Q88, G88 * -1, G88)</f>
        <v/>
      </c>
      <c r="Z88" s="16">
        <f>IF(5 = Q88, H88 * -1, H88)</f>
        <v/>
      </c>
      <c r="AA88" s="16">
        <f>IF(5 = Q88, I88 * -1, I88)</f>
        <v/>
      </c>
      <c r="AB88" s="16">
        <f>IF(5 = Q88, J88 * -1, J88)</f>
        <v/>
      </c>
      <c r="AC88" s="16">
        <f>IF(5 = Q88, K88 * -1, K88)</f>
        <v/>
      </c>
      <c r="AD88" s="16">
        <f>IF(5 = Q88, L88 * -1, L88)</f>
        <v/>
      </c>
      <c r="AE88" s="16">
        <f>IF(5 = Q88, M88 * -1, M88)</f>
        <v/>
      </c>
      <c r="AF88" s="16">
        <f>IF(5 = Q88, N88 * -1, N88)</f>
        <v/>
      </c>
      <c r="AG88" s="16">
        <f>IF(5 = Q88, O88 * -1, O88)</f>
        <v/>
      </c>
    </row>
    <row r="89">
      <c r="B89" s="12" t="inlineStr">
        <is>
          <t>Payroll &amp; Benefits</t>
        </is>
      </c>
      <c r="C89" s="11">
        <f>IF(5 = Q89, U89 * -1, U89)</f>
        <v/>
      </c>
      <c r="D89" s="11">
        <f>IF(5 = Q89, V89 * -1, V89)</f>
        <v/>
      </c>
      <c r="E89" s="11">
        <f>IF(5 = Q89, W89 * -1, W89)</f>
        <v/>
      </c>
      <c r="F89" s="11">
        <f>IF(5 = Q89, X89 * -1, X89)</f>
        <v/>
      </c>
      <c r="G89" s="11">
        <f>IF(5 = Q89, Y89 * -1, Y89)</f>
        <v/>
      </c>
      <c r="H89" s="11">
        <f>IF(5 = Q89, Z89 * -1, Z89)</f>
        <v/>
      </c>
      <c r="I89" s="11">
        <f>IF(5 = Q89, AA89 * -1, AA89)</f>
        <v/>
      </c>
      <c r="J89" s="11">
        <f>IF(5 = Q89, AB89 * -1, AB89)</f>
        <v/>
      </c>
      <c r="K89" s="11">
        <f>IF(5 = Q89, AC89 * -1, AC89)</f>
        <v/>
      </c>
      <c r="L89" s="11">
        <f>IF(5 = Q89, AD89 * -1, AD89)</f>
        <v/>
      </c>
      <c r="M89" s="11">
        <f>IF(5 = Q89, AE89 * -1, AE89)</f>
        <v/>
      </c>
      <c r="N89" s="11">
        <f>IF(5 = Q89, AF89 * -1, AF89)</f>
        <v/>
      </c>
      <c r="O89" s="11">
        <f>IF(5 = Q89, AG89 * -1, AG89)</f>
        <v/>
      </c>
      <c r="Q89" s="9" t="n">
        <v>5</v>
      </c>
      <c r="R89" s="8">
        <f>R88</f>
        <v/>
      </c>
      <c r="S89" s="8">
        <f>S88</f>
        <v/>
      </c>
      <c r="T89" s="9">
        <f>T88</f>
        <v/>
      </c>
      <c r="U89" s="10">
        <f>SUM(U78:U88)</f>
        <v/>
      </c>
      <c r="V89" s="10">
        <f>SUM(V78:V88)</f>
        <v/>
      </c>
      <c r="W89" s="10">
        <f>SUM(W78:W88)</f>
        <v/>
      </c>
      <c r="X89" s="10">
        <f>SUM(X78:X88)</f>
        <v/>
      </c>
      <c r="Y89" s="10">
        <f>SUM(Y78:Y88)</f>
        <v/>
      </c>
      <c r="Z89" s="10">
        <f>SUM(Z78:Z88)</f>
        <v/>
      </c>
      <c r="AA89" s="10">
        <f>SUM(AA78:AA88)</f>
        <v/>
      </c>
      <c r="AB89" s="10">
        <f>SUM(AB78:AB88)</f>
        <v/>
      </c>
      <c r="AC89" s="10">
        <f>SUM(AC78:AC88)</f>
        <v/>
      </c>
      <c r="AD89" s="10">
        <f>SUM(AD78:AD88)</f>
        <v/>
      </c>
      <c r="AE89" s="10">
        <f>SUM(AE78:AE88)</f>
        <v/>
      </c>
      <c r="AF89" s="10">
        <f>SUM(AF78:AF88)</f>
        <v/>
      </c>
      <c r="AG89" s="10">
        <f>SUM(AG78:AG88)</f>
        <v/>
      </c>
    </row>
    <row r="91">
      <c r="A91" s="18" t="inlineStr">
        <is>
          <t>Contract Services</t>
        </is>
      </c>
    </row>
    <row r="92">
      <c r="A92" s="20" t="inlineStr">
        <is>
          <t>6305-0000</t>
        </is>
      </c>
      <c r="B92" s="14" t="inlineStr">
        <is>
          <t>Contract - Alarm/Monitoring - Intrusion/Fire</t>
        </is>
      </c>
      <c r="C92" s="17" t="n">
        <v>0</v>
      </c>
      <c r="D92" s="17" t="n">
        <v>325</v>
      </c>
      <c r="E92" s="17" t="n">
        <v>0</v>
      </c>
      <c r="F92" s="17" t="n">
        <v>0</v>
      </c>
      <c r="G92" s="17" t="n">
        <v>0</v>
      </c>
      <c r="H92" s="17" t="n">
        <v>0</v>
      </c>
      <c r="I92" s="17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325</v>
      </c>
      <c r="Q92" s="15" t="n">
        <v>5</v>
      </c>
      <c r="R92" s="14" t="inlineStr">
        <is>
          <t>The 89 on Hayden</t>
        </is>
      </c>
      <c r="S92" s="14" t="inlineStr">
        <is>
          <t>c1561p000328</t>
        </is>
      </c>
      <c r="U92" s="16">
        <f>IF(5 = Q92, C92 * -1, C92)</f>
        <v/>
      </c>
      <c r="V92" s="16">
        <f>IF(5 = Q92, D92 * -1, D92)</f>
        <v/>
      </c>
      <c r="W92" s="16">
        <f>IF(5 = Q92, E92 * -1, E92)</f>
        <v/>
      </c>
      <c r="X92" s="16">
        <f>IF(5 = Q92, F92 * -1, F92)</f>
        <v/>
      </c>
      <c r="Y92" s="16">
        <f>IF(5 = Q92, G92 * -1, G92)</f>
        <v/>
      </c>
      <c r="Z92" s="16">
        <f>IF(5 = Q92, H92 * -1, H92)</f>
        <v/>
      </c>
      <c r="AA92" s="16">
        <f>IF(5 = Q92, I92 * -1, I92)</f>
        <v/>
      </c>
      <c r="AB92" s="16">
        <f>IF(5 = Q92, J92 * -1, J92)</f>
        <v/>
      </c>
      <c r="AC92" s="16">
        <f>IF(5 = Q92, K92 * -1, K92)</f>
        <v/>
      </c>
      <c r="AD92" s="16">
        <f>IF(5 = Q92, L92 * -1, L92)</f>
        <v/>
      </c>
      <c r="AE92" s="16">
        <f>IF(5 = Q92, M92 * -1, M92)</f>
        <v/>
      </c>
      <c r="AF92" s="16">
        <f>IF(5 = Q92, N92 * -1, N92)</f>
        <v/>
      </c>
      <c r="AG92" s="16">
        <f>IF(5 = Q92, O92 * -1, O92)</f>
        <v/>
      </c>
    </row>
    <row r="93">
      <c r="A93" s="20" t="inlineStr">
        <is>
          <t>6315-0000</t>
        </is>
      </c>
      <c r="B93" s="14" t="inlineStr">
        <is>
          <t>Contract - Cleaning</t>
        </is>
      </c>
      <c r="C93" s="17" t="n">
        <v>730</v>
      </c>
      <c r="D93" s="17" t="n">
        <v>1740</v>
      </c>
      <c r="E93" s="17" t="n">
        <v>1120</v>
      </c>
      <c r="F93" s="17" t="n">
        <v>1400</v>
      </c>
      <c r="G93" s="17" t="n">
        <v>1370</v>
      </c>
      <c r="H93" s="17" t="n">
        <v>840</v>
      </c>
      <c r="I93" s="17" t="n">
        <v>1160</v>
      </c>
      <c r="J93" s="17" t="n">
        <v>300</v>
      </c>
      <c r="K93" s="17" t="n">
        <v>880</v>
      </c>
      <c r="L93" s="17" t="n">
        <v>600</v>
      </c>
      <c r="M93" s="17" t="n">
        <v>600</v>
      </c>
      <c r="N93" s="17" t="n">
        <v>600</v>
      </c>
      <c r="O93" s="17" t="n">
        <v>11340</v>
      </c>
      <c r="Q93" s="15" t="n">
        <v>5</v>
      </c>
      <c r="R93" s="14" t="inlineStr">
        <is>
          <t>The 89 on Hayden</t>
        </is>
      </c>
      <c r="S93" s="14" t="inlineStr">
        <is>
          <t>c1561p000328</t>
        </is>
      </c>
      <c r="U93" s="16">
        <f>IF(5 = Q93, C93 * -1, C93)</f>
        <v/>
      </c>
      <c r="V93" s="16">
        <f>IF(5 = Q93, D93 * -1, D93)</f>
        <v/>
      </c>
      <c r="W93" s="16">
        <f>IF(5 = Q93, E93 * -1, E93)</f>
        <v/>
      </c>
      <c r="X93" s="16">
        <f>IF(5 = Q93, F93 * -1, F93)</f>
        <v/>
      </c>
      <c r="Y93" s="16">
        <f>IF(5 = Q93, G93 * -1, G93)</f>
        <v/>
      </c>
      <c r="Z93" s="16">
        <f>IF(5 = Q93, H93 * -1, H93)</f>
        <v/>
      </c>
      <c r="AA93" s="16">
        <f>IF(5 = Q93, I93 * -1, I93)</f>
        <v/>
      </c>
      <c r="AB93" s="16">
        <f>IF(5 = Q93, J93 * -1, J93)</f>
        <v/>
      </c>
      <c r="AC93" s="16">
        <f>IF(5 = Q93, K93 * -1, K93)</f>
        <v/>
      </c>
      <c r="AD93" s="16">
        <f>IF(5 = Q93, L93 * -1, L93)</f>
        <v/>
      </c>
      <c r="AE93" s="16">
        <f>IF(5 = Q93, M93 * -1, M93)</f>
        <v/>
      </c>
      <c r="AF93" s="16">
        <f>IF(5 = Q93, N93 * -1, N93)</f>
        <v/>
      </c>
      <c r="AG93" s="16">
        <f>IF(5 = Q93, O93 * -1, O93)</f>
        <v/>
      </c>
    </row>
    <row r="94">
      <c r="A94" s="20" t="inlineStr">
        <is>
          <t>6340-0000</t>
        </is>
      </c>
      <c r="B94" s="14" t="inlineStr">
        <is>
          <t>Contract - Landscape Maintenance</t>
        </is>
      </c>
      <c r="C94" s="17" t="n">
        <v>1365</v>
      </c>
      <c r="D94" s="17" t="n">
        <v>1660</v>
      </c>
      <c r="E94" s="17" t="n">
        <v>1460</v>
      </c>
      <c r="F94" s="17" t="n">
        <v>2260</v>
      </c>
      <c r="G94" s="17" t="n">
        <v>1460</v>
      </c>
      <c r="H94" s="17" t="n">
        <v>1565</v>
      </c>
      <c r="I94" s="17" t="n">
        <v>2298</v>
      </c>
      <c r="J94" s="17" t="n">
        <v>1600</v>
      </c>
      <c r="K94" s="17" t="n">
        <v>1600</v>
      </c>
      <c r="L94" s="17" t="n">
        <v>1600</v>
      </c>
      <c r="M94" s="17" t="n">
        <v>1600</v>
      </c>
      <c r="N94" s="17" t="n">
        <v>1600</v>
      </c>
      <c r="O94" s="17" t="n">
        <v>20068</v>
      </c>
      <c r="Q94" s="15" t="n">
        <v>5</v>
      </c>
      <c r="R94" s="14" t="inlineStr">
        <is>
          <t>The 89 on Hayden</t>
        </is>
      </c>
      <c r="S94" s="14" t="inlineStr">
        <is>
          <t>c1561p000328</t>
        </is>
      </c>
      <c r="U94" s="16">
        <f>IF(5 = Q94, C94 * -1, C94)</f>
        <v/>
      </c>
      <c r="V94" s="16">
        <f>IF(5 = Q94, D94 * -1, D94)</f>
        <v/>
      </c>
      <c r="W94" s="16">
        <f>IF(5 = Q94, E94 * -1, E94)</f>
        <v/>
      </c>
      <c r="X94" s="16">
        <f>IF(5 = Q94, F94 * -1, F94)</f>
        <v/>
      </c>
      <c r="Y94" s="16">
        <f>IF(5 = Q94, G94 * -1, G94)</f>
        <v/>
      </c>
      <c r="Z94" s="16">
        <f>IF(5 = Q94, H94 * -1, H94)</f>
        <v/>
      </c>
      <c r="AA94" s="16">
        <f>IF(5 = Q94, I94 * -1, I94)</f>
        <v/>
      </c>
      <c r="AB94" s="16">
        <f>IF(5 = Q94, J94 * -1, J94)</f>
        <v/>
      </c>
      <c r="AC94" s="16">
        <f>IF(5 = Q94, K94 * -1, K94)</f>
        <v/>
      </c>
      <c r="AD94" s="16">
        <f>IF(5 = Q94, L94 * -1, L94)</f>
        <v/>
      </c>
      <c r="AE94" s="16">
        <f>IF(5 = Q94, M94 * -1, M94)</f>
        <v/>
      </c>
      <c r="AF94" s="16">
        <f>IF(5 = Q94, N94 * -1, N94)</f>
        <v/>
      </c>
      <c r="AG94" s="16">
        <f>IF(5 = Q94, O94 * -1, O94)</f>
        <v/>
      </c>
    </row>
    <row r="95">
      <c r="A95" s="20" t="inlineStr">
        <is>
          <t>6340-0100</t>
        </is>
      </c>
      <c r="B95" s="14" t="inlineStr">
        <is>
          <t>Contract - Landscape - Seasonal</t>
        </is>
      </c>
      <c r="C95" s="17" t="n">
        <v>750</v>
      </c>
      <c r="D95" s="17" t="n">
        <v>0</v>
      </c>
      <c r="E95" s="17" t="n">
        <v>0</v>
      </c>
      <c r="F95" s="17" t="n">
        <v>0</v>
      </c>
      <c r="G95" s="17" t="n">
        <v>0</v>
      </c>
      <c r="H95" s="17" t="n">
        <v>0</v>
      </c>
      <c r="I95" s="17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750</v>
      </c>
      <c r="Q95" s="15" t="n">
        <v>5</v>
      </c>
      <c r="R95" s="14" t="inlineStr">
        <is>
          <t>The 89 on Hayden</t>
        </is>
      </c>
      <c r="S95" s="14" t="inlineStr">
        <is>
          <t>c1561p000328</t>
        </is>
      </c>
      <c r="U95" s="16">
        <f>IF(5 = Q95, C95 * -1, C95)</f>
        <v/>
      </c>
      <c r="V95" s="16">
        <f>IF(5 = Q95, D95 * -1, D95)</f>
        <v/>
      </c>
      <c r="W95" s="16">
        <f>IF(5 = Q95, E95 * -1, E95)</f>
        <v/>
      </c>
      <c r="X95" s="16">
        <f>IF(5 = Q95, F95 * -1, F95)</f>
        <v/>
      </c>
      <c r="Y95" s="16">
        <f>IF(5 = Q95, G95 * -1, G95)</f>
        <v/>
      </c>
      <c r="Z95" s="16">
        <f>IF(5 = Q95, H95 * -1, H95)</f>
        <v/>
      </c>
      <c r="AA95" s="16">
        <f>IF(5 = Q95, I95 * -1, I95)</f>
        <v/>
      </c>
      <c r="AB95" s="16">
        <f>IF(5 = Q95, J95 * -1, J95)</f>
        <v/>
      </c>
      <c r="AC95" s="16">
        <f>IF(5 = Q95, K95 * -1, K95)</f>
        <v/>
      </c>
      <c r="AD95" s="16">
        <f>IF(5 = Q95, L95 * -1, L95)</f>
        <v/>
      </c>
      <c r="AE95" s="16">
        <f>IF(5 = Q95, M95 * -1, M95)</f>
        <v/>
      </c>
      <c r="AF95" s="16">
        <f>IF(5 = Q95, N95 * -1, N95)</f>
        <v/>
      </c>
      <c r="AG95" s="16">
        <f>IF(5 = Q95, O95 * -1, O95)</f>
        <v/>
      </c>
    </row>
    <row r="96">
      <c r="A96" s="20" t="inlineStr">
        <is>
          <t>6345-0000</t>
        </is>
      </c>
      <c r="B96" s="14" t="inlineStr">
        <is>
          <t>Contract - Other Contract Services</t>
        </is>
      </c>
      <c r="C96" s="17" t="n">
        <v>0</v>
      </c>
      <c r="D96" s="17" t="n">
        <v>4397.4</v>
      </c>
      <c r="E96" s="17" t="n">
        <v>1465.8</v>
      </c>
      <c r="F96" s="17" t="n">
        <v>1465.8</v>
      </c>
      <c r="G96" s="17" t="n">
        <v>1449.33</v>
      </c>
      <c r="H96" s="17" t="n">
        <v>1449.33</v>
      </c>
      <c r="I96" s="17" t="n">
        <v>1465.8</v>
      </c>
      <c r="J96" s="17" t="n">
        <v>1465.8</v>
      </c>
      <c r="K96" s="17" t="n">
        <v>4397.4</v>
      </c>
      <c r="L96" s="17" t="n">
        <v>-1465.8</v>
      </c>
      <c r="M96" s="17" t="n">
        <v>1670.03</v>
      </c>
      <c r="N96" s="17" t="n">
        <v>1619.1</v>
      </c>
      <c r="O96" s="17" t="n">
        <v>19379.99</v>
      </c>
      <c r="Q96" s="15" t="n">
        <v>5</v>
      </c>
      <c r="R96" s="14" t="inlineStr">
        <is>
          <t>The 89 on Hayden</t>
        </is>
      </c>
      <c r="S96" s="14" t="inlineStr">
        <is>
          <t>c1561p000328</t>
        </is>
      </c>
      <c r="U96" s="16">
        <f>IF(5 = Q96, C96 * -1, C96)</f>
        <v/>
      </c>
      <c r="V96" s="16">
        <f>IF(5 = Q96, D96 * -1, D96)</f>
        <v/>
      </c>
      <c r="W96" s="16">
        <f>IF(5 = Q96, E96 * -1, E96)</f>
        <v/>
      </c>
      <c r="X96" s="16">
        <f>IF(5 = Q96, F96 * -1, F96)</f>
        <v/>
      </c>
      <c r="Y96" s="16">
        <f>IF(5 = Q96, G96 * -1, G96)</f>
        <v/>
      </c>
      <c r="Z96" s="16">
        <f>IF(5 = Q96, H96 * -1, H96)</f>
        <v/>
      </c>
      <c r="AA96" s="16">
        <f>IF(5 = Q96, I96 * -1, I96)</f>
        <v/>
      </c>
      <c r="AB96" s="16">
        <f>IF(5 = Q96, J96 * -1, J96)</f>
        <v/>
      </c>
      <c r="AC96" s="16">
        <f>IF(5 = Q96, K96 * -1, K96)</f>
        <v/>
      </c>
      <c r="AD96" s="16">
        <f>IF(5 = Q96, L96 * -1, L96)</f>
        <v/>
      </c>
      <c r="AE96" s="16">
        <f>IF(5 = Q96, M96 * -1, M96)</f>
        <v/>
      </c>
      <c r="AF96" s="16">
        <f>IF(5 = Q96, N96 * -1, N96)</f>
        <v/>
      </c>
      <c r="AG96" s="16">
        <f>IF(5 = Q96, O96 * -1, O96)</f>
        <v/>
      </c>
    </row>
    <row r="97">
      <c r="A97" s="20" t="inlineStr">
        <is>
          <t>6350-0000</t>
        </is>
      </c>
      <c r="B97" s="14" t="inlineStr">
        <is>
          <t>Contract - Pest Control</t>
        </is>
      </c>
      <c r="C97" s="17" t="n">
        <v>87</v>
      </c>
      <c r="D97" s="17" t="n">
        <v>87</v>
      </c>
      <c r="E97" s="17" t="n">
        <v>224</v>
      </c>
      <c r="F97" s="17" t="n">
        <v>224</v>
      </c>
      <c r="G97" s="17" t="n">
        <v>224</v>
      </c>
      <c r="H97" s="17" t="n">
        <v>87</v>
      </c>
      <c r="I97" s="17" t="n">
        <v>87</v>
      </c>
      <c r="J97" s="17" t="n">
        <v>87</v>
      </c>
      <c r="K97" s="17" t="n">
        <v>87</v>
      </c>
      <c r="L97" s="17" t="n">
        <v>87</v>
      </c>
      <c r="M97" s="17" t="n">
        <v>87</v>
      </c>
      <c r="N97" s="17" t="n">
        <v>159</v>
      </c>
      <c r="O97" s="17" t="n">
        <v>1527</v>
      </c>
      <c r="Q97" s="15" t="n">
        <v>5</v>
      </c>
      <c r="R97" s="14" t="inlineStr">
        <is>
          <t>The 89 on Hayden</t>
        </is>
      </c>
      <c r="S97" s="14" t="inlineStr">
        <is>
          <t>c1561p000328</t>
        </is>
      </c>
      <c r="U97" s="16">
        <f>IF(5 = Q97, C97 * -1, C97)</f>
        <v/>
      </c>
      <c r="V97" s="16">
        <f>IF(5 = Q97, D97 * -1, D97)</f>
        <v/>
      </c>
      <c r="W97" s="16">
        <f>IF(5 = Q97, E97 * -1, E97)</f>
        <v/>
      </c>
      <c r="X97" s="16">
        <f>IF(5 = Q97, F97 * -1, F97)</f>
        <v/>
      </c>
      <c r="Y97" s="16">
        <f>IF(5 = Q97, G97 * -1, G97)</f>
        <v/>
      </c>
      <c r="Z97" s="16">
        <f>IF(5 = Q97, H97 * -1, H97)</f>
        <v/>
      </c>
      <c r="AA97" s="16">
        <f>IF(5 = Q97, I97 * -1, I97)</f>
        <v/>
      </c>
      <c r="AB97" s="16">
        <f>IF(5 = Q97, J97 * -1, J97)</f>
        <v/>
      </c>
      <c r="AC97" s="16">
        <f>IF(5 = Q97, K97 * -1, K97)</f>
        <v/>
      </c>
      <c r="AD97" s="16">
        <f>IF(5 = Q97, L97 * -1, L97)</f>
        <v/>
      </c>
      <c r="AE97" s="16">
        <f>IF(5 = Q97, M97 * -1, M97)</f>
        <v/>
      </c>
      <c r="AF97" s="16">
        <f>IF(5 = Q97, N97 * -1, N97)</f>
        <v/>
      </c>
      <c r="AG97" s="16">
        <f>IF(5 = Q97, O97 * -1, O97)</f>
        <v/>
      </c>
    </row>
    <row r="98">
      <c r="A98" s="20" t="inlineStr">
        <is>
          <t>6360-0000</t>
        </is>
      </c>
      <c r="B98" s="14" t="inlineStr">
        <is>
          <t>Contract - Pool</t>
        </is>
      </c>
      <c r="C98" s="17" t="n">
        <v>0</v>
      </c>
      <c r="D98" s="17" t="n">
        <v>0</v>
      </c>
      <c r="E98" s="17" t="n">
        <v>0</v>
      </c>
      <c r="F98" s="17" t="n">
        <v>0</v>
      </c>
      <c r="G98" s="17" t="n">
        <v>800</v>
      </c>
      <c r="H98" s="17" t="n">
        <v>1133.76</v>
      </c>
      <c r="I98" s="17" t="n">
        <v>400</v>
      </c>
      <c r="J98" s="17" t="n">
        <v>400</v>
      </c>
      <c r="K98" s="17" t="n">
        <v>400</v>
      </c>
      <c r="L98" s="17" t="n">
        <v>400</v>
      </c>
      <c r="M98" s="17" t="n">
        <v>200</v>
      </c>
      <c r="N98" s="17" t="n">
        <v>200</v>
      </c>
      <c r="O98" s="17" t="n">
        <v>3933.76</v>
      </c>
      <c r="Q98" s="15" t="n">
        <v>5</v>
      </c>
      <c r="R98" s="14" t="inlineStr">
        <is>
          <t>The 89 on Hayden</t>
        </is>
      </c>
      <c r="S98" s="14" t="inlineStr">
        <is>
          <t>c1561p000328</t>
        </is>
      </c>
      <c r="U98" s="16">
        <f>IF(5 = Q98, C98 * -1, C98)</f>
        <v/>
      </c>
      <c r="V98" s="16">
        <f>IF(5 = Q98, D98 * -1, D98)</f>
        <v/>
      </c>
      <c r="W98" s="16">
        <f>IF(5 = Q98, E98 * -1, E98)</f>
        <v/>
      </c>
      <c r="X98" s="16">
        <f>IF(5 = Q98, F98 * -1, F98)</f>
        <v/>
      </c>
      <c r="Y98" s="16">
        <f>IF(5 = Q98, G98 * -1, G98)</f>
        <v/>
      </c>
      <c r="Z98" s="16">
        <f>IF(5 = Q98, H98 * -1, H98)</f>
        <v/>
      </c>
      <c r="AA98" s="16">
        <f>IF(5 = Q98, I98 * -1, I98)</f>
        <v/>
      </c>
      <c r="AB98" s="16">
        <f>IF(5 = Q98, J98 * -1, J98)</f>
        <v/>
      </c>
      <c r="AC98" s="16">
        <f>IF(5 = Q98, K98 * -1, K98)</f>
        <v/>
      </c>
      <c r="AD98" s="16">
        <f>IF(5 = Q98, L98 * -1, L98)</f>
        <v/>
      </c>
      <c r="AE98" s="16">
        <f>IF(5 = Q98, M98 * -1, M98)</f>
        <v/>
      </c>
      <c r="AF98" s="16">
        <f>IF(5 = Q98, N98 * -1, N98)</f>
        <v/>
      </c>
      <c r="AG98" s="16">
        <f>IF(5 = Q98, O98 * -1, O98)</f>
        <v/>
      </c>
    </row>
    <row r="99">
      <c r="A99" s="20" t="inlineStr">
        <is>
          <t>6375-0000</t>
        </is>
      </c>
      <c r="B99" s="14" t="inlineStr">
        <is>
          <t>Contract - Trash Removal</t>
        </is>
      </c>
      <c r="C99" s="17" t="n">
        <v>1285.81</v>
      </c>
      <c r="D99" s="17" t="n">
        <v>1091.73</v>
      </c>
      <c r="E99" s="17" t="n">
        <v>1497.97</v>
      </c>
      <c r="F99" s="17" t="n">
        <v>1407.63</v>
      </c>
      <c r="G99" s="17" t="n">
        <v>1168.51</v>
      </c>
      <c r="H99" s="17" t="n">
        <v>1028.09</v>
      </c>
      <c r="I99" s="17" t="n">
        <v>1050.89</v>
      </c>
      <c r="J99" s="17" t="n">
        <v>949.59</v>
      </c>
      <c r="K99" s="17" t="n">
        <v>1247.21</v>
      </c>
      <c r="L99" s="17" t="n">
        <v>1004.03</v>
      </c>
      <c r="M99" s="17" t="n">
        <v>1017.99</v>
      </c>
      <c r="N99" s="17" t="n">
        <v>1187.45</v>
      </c>
      <c r="O99" s="17" t="n">
        <v>13936.9</v>
      </c>
      <c r="Q99" s="15" t="n">
        <v>5</v>
      </c>
      <c r="R99" s="14" t="inlineStr">
        <is>
          <t>The 89 on Hayden</t>
        </is>
      </c>
      <c r="S99" s="14" t="inlineStr">
        <is>
          <t>c1561p000328</t>
        </is>
      </c>
      <c r="U99" s="16">
        <f>IF(5 = Q99, C99 * -1, C99)</f>
        <v/>
      </c>
      <c r="V99" s="16">
        <f>IF(5 = Q99, D99 * -1, D99)</f>
        <v/>
      </c>
      <c r="W99" s="16">
        <f>IF(5 = Q99, E99 * -1, E99)</f>
        <v/>
      </c>
      <c r="X99" s="16">
        <f>IF(5 = Q99, F99 * -1, F99)</f>
        <v/>
      </c>
      <c r="Y99" s="16">
        <f>IF(5 = Q99, G99 * -1, G99)</f>
        <v/>
      </c>
      <c r="Z99" s="16">
        <f>IF(5 = Q99, H99 * -1, H99)</f>
        <v/>
      </c>
      <c r="AA99" s="16">
        <f>IF(5 = Q99, I99 * -1, I99)</f>
        <v/>
      </c>
      <c r="AB99" s="16">
        <f>IF(5 = Q99, J99 * -1, J99)</f>
        <v/>
      </c>
      <c r="AC99" s="16">
        <f>IF(5 = Q99, K99 * -1, K99)</f>
        <v/>
      </c>
      <c r="AD99" s="16">
        <f>IF(5 = Q99, L99 * -1, L99)</f>
        <v/>
      </c>
      <c r="AE99" s="16">
        <f>IF(5 = Q99, M99 * -1, M99)</f>
        <v/>
      </c>
      <c r="AF99" s="16">
        <f>IF(5 = Q99, N99 * -1, N99)</f>
        <v/>
      </c>
      <c r="AG99" s="16">
        <f>IF(5 = Q99, O99 * -1, O99)</f>
        <v/>
      </c>
    </row>
    <row r="100">
      <c r="B100" s="12" t="inlineStr">
        <is>
          <t>Contract Services</t>
        </is>
      </c>
      <c r="C100" s="11">
        <f>IF(5 = Q100, U100 * -1, U100)</f>
        <v/>
      </c>
      <c r="D100" s="11">
        <f>IF(5 = Q100, V100 * -1, V100)</f>
        <v/>
      </c>
      <c r="E100" s="11">
        <f>IF(5 = Q100, W100 * -1, W100)</f>
        <v/>
      </c>
      <c r="F100" s="11">
        <f>IF(5 = Q100, X100 * -1, X100)</f>
        <v/>
      </c>
      <c r="G100" s="11">
        <f>IF(5 = Q100, Y100 * -1, Y100)</f>
        <v/>
      </c>
      <c r="H100" s="11">
        <f>IF(5 = Q100, Z100 * -1, Z100)</f>
        <v/>
      </c>
      <c r="I100" s="11">
        <f>IF(5 = Q100, AA100 * -1, AA100)</f>
        <v/>
      </c>
      <c r="J100" s="11">
        <f>IF(5 = Q100, AB100 * -1, AB100)</f>
        <v/>
      </c>
      <c r="K100" s="11">
        <f>IF(5 = Q100, AC100 * -1, AC100)</f>
        <v/>
      </c>
      <c r="L100" s="11">
        <f>IF(5 = Q100, AD100 * -1, AD100)</f>
        <v/>
      </c>
      <c r="M100" s="11">
        <f>IF(5 = Q100, AE100 * -1, AE100)</f>
        <v/>
      </c>
      <c r="N100" s="11">
        <f>IF(5 = Q100, AF100 * -1, AF100)</f>
        <v/>
      </c>
      <c r="O100" s="11">
        <f>IF(5 = Q100, AG100 * -1, AG100)</f>
        <v/>
      </c>
      <c r="Q100" s="9" t="n">
        <v>5</v>
      </c>
      <c r="R100" s="8">
        <f>R99</f>
        <v/>
      </c>
      <c r="S100" s="8">
        <f>S99</f>
        <v/>
      </c>
      <c r="T100" s="9">
        <f>T99</f>
        <v/>
      </c>
      <c r="U100" s="10">
        <f>SUM(U92:U99)</f>
        <v/>
      </c>
      <c r="V100" s="10">
        <f>SUM(V92:V99)</f>
        <v/>
      </c>
      <c r="W100" s="10">
        <f>SUM(W92:W99)</f>
        <v/>
      </c>
      <c r="X100" s="10">
        <f>SUM(X92:X99)</f>
        <v/>
      </c>
      <c r="Y100" s="10">
        <f>SUM(Y92:Y99)</f>
        <v/>
      </c>
      <c r="Z100" s="10">
        <f>SUM(Z92:Z99)</f>
        <v/>
      </c>
      <c r="AA100" s="10">
        <f>SUM(AA92:AA99)</f>
        <v/>
      </c>
      <c r="AB100" s="10">
        <f>SUM(AB92:AB99)</f>
        <v/>
      </c>
      <c r="AC100" s="10">
        <f>SUM(AC92:AC99)</f>
        <v/>
      </c>
      <c r="AD100" s="10">
        <f>SUM(AD92:AD99)</f>
        <v/>
      </c>
      <c r="AE100" s="10">
        <f>SUM(AE92:AE99)</f>
        <v/>
      </c>
      <c r="AF100" s="10">
        <f>SUM(AF92:AF99)</f>
        <v/>
      </c>
      <c r="AG100" s="10">
        <f>SUM(AG92:AG99)</f>
        <v/>
      </c>
    </row>
    <row r="102">
      <c r="A102" s="18" t="inlineStr">
        <is>
          <t>Repairs &amp; Maintenance</t>
        </is>
      </c>
    </row>
    <row r="103">
      <c r="A103" s="20" t="inlineStr">
        <is>
          <t>6410-0000</t>
        </is>
      </c>
      <c r="B103" s="14" t="inlineStr">
        <is>
          <t>R&amp;M - Appliances</t>
        </is>
      </c>
      <c r="C103" s="17" t="n">
        <v>0</v>
      </c>
      <c r="D103" s="17" t="n">
        <v>0</v>
      </c>
      <c r="E103" s="17" t="n">
        <v>0</v>
      </c>
      <c r="F103" s="17" t="n">
        <v>0</v>
      </c>
      <c r="G103" s="17" t="n">
        <v>0</v>
      </c>
      <c r="H103" s="17" t="n">
        <v>0</v>
      </c>
      <c r="I103" s="17" t="n">
        <v>0</v>
      </c>
      <c r="J103" s="17" t="n">
        <v>0</v>
      </c>
      <c r="K103" s="17" t="n">
        <v>0</v>
      </c>
      <c r="L103" s="17" t="n">
        <v>935.79</v>
      </c>
      <c r="M103" s="17" t="n">
        <v>491.55</v>
      </c>
      <c r="N103" s="17" t="n">
        <v>128.39</v>
      </c>
      <c r="O103" s="17" t="n">
        <v>1555.73</v>
      </c>
      <c r="Q103" s="15" t="n">
        <v>5</v>
      </c>
      <c r="R103" s="14" t="inlineStr">
        <is>
          <t>The 89 on Hayden</t>
        </is>
      </c>
      <c r="S103" s="14" t="inlineStr">
        <is>
          <t>c1561p000328</t>
        </is>
      </c>
      <c r="U103" s="16">
        <f>IF(5 = Q103, C103 * -1, C103)</f>
        <v/>
      </c>
      <c r="V103" s="16">
        <f>IF(5 = Q103, D103 * -1, D103)</f>
        <v/>
      </c>
      <c r="W103" s="16">
        <f>IF(5 = Q103, E103 * -1, E103)</f>
        <v/>
      </c>
      <c r="X103" s="16">
        <f>IF(5 = Q103, F103 * -1, F103)</f>
        <v/>
      </c>
      <c r="Y103" s="16">
        <f>IF(5 = Q103, G103 * -1, G103)</f>
        <v/>
      </c>
      <c r="Z103" s="16">
        <f>IF(5 = Q103, H103 * -1, H103)</f>
        <v/>
      </c>
      <c r="AA103" s="16">
        <f>IF(5 = Q103, I103 * -1, I103)</f>
        <v/>
      </c>
      <c r="AB103" s="16">
        <f>IF(5 = Q103, J103 * -1, J103)</f>
        <v/>
      </c>
      <c r="AC103" s="16">
        <f>IF(5 = Q103, K103 * -1, K103)</f>
        <v/>
      </c>
      <c r="AD103" s="16">
        <f>IF(5 = Q103, L103 * -1, L103)</f>
        <v/>
      </c>
      <c r="AE103" s="16">
        <f>IF(5 = Q103, M103 * -1, M103)</f>
        <v/>
      </c>
      <c r="AF103" s="16">
        <f>IF(5 = Q103, N103 * -1, N103)</f>
        <v/>
      </c>
      <c r="AG103" s="16">
        <f>IF(5 = Q103, O103 * -1, O103)</f>
        <v/>
      </c>
    </row>
    <row r="104">
      <c r="A104" s="20" t="inlineStr">
        <is>
          <t>6415-0000</t>
        </is>
      </c>
      <c r="B104" s="14" t="inlineStr">
        <is>
          <t>R&amp;M - Blinds</t>
        </is>
      </c>
      <c r="C104" s="17" t="n">
        <v>111.2</v>
      </c>
      <c r="D104" s="17" t="n">
        <v>0</v>
      </c>
      <c r="E104" s="17" t="n">
        <v>0</v>
      </c>
      <c r="F104" s="17" t="n">
        <v>0</v>
      </c>
      <c r="G104" s="17" t="n">
        <v>0</v>
      </c>
      <c r="H104" s="17" t="n">
        <v>0</v>
      </c>
      <c r="I104" s="17" t="n">
        <v>0</v>
      </c>
      <c r="J104" s="17" t="n">
        <v>0</v>
      </c>
      <c r="K104" s="17" t="n">
        <v>189.99</v>
      </c>
      <c r="L104" s="17" t="n">
        <v>0</v>
      </c>
      <c r="M104" s="17" t="n">
        <v>0</v>
      </c>
      <c r="N104" s="17" t="n">
        <v>0</v>
      </c>
      <c r="O104" s="17" t="n">
        <v>301.19</v>
      </c>
      <c r="Q104" s="15" t="n">
        <v>5</v>
      </c>
      <c r="R104" s="14" t="inlineStr">
        <is>
          <t>The 89 on Hayden</t>
        </is>
      </c>
      <c r="S104" s="14" t="inlineStr">
        <is>
          <t>c1561p000328</t>
        </is>
      </c>
      <c r="U104" s="16">
        <f>IF(5 = Q104, C104 * -1, C104)</f>
        <v/>
      </c>
      <c r="V104" s="16">
        <f>IF(5 = Q104, D104 * -1, D104)</f>
        <v/>
      </c>
      <c r="W104" s="16">
        <f>IF(5 = Q104, E104 * -1, E104)</f>
        <v/>
      </c>
      <c r="X104" s="16">
        <f>IF(5 = Q104, F104 * -1, F104)</f>
        <v/>
      </c>
      <c r="Y104" s="16">
        <f>IF(5 = Q104, G104 * -1, G104)</f>
        <v/>
      </c>
      <c r="Z104" s="16">
        <f>IF(5 = Q104, H104 * -1, H104)</f>
        <v/>
      </c>
      <c r="AA104" s="16">
        <f>IF(5 = Q104, I104 * -1, I104)</f>
        <v/>
      </c>
      <c r="AB104" s="16">
        <f>IF(5 = Q104, J104 * -1, J104)</f>
        <v/>
      </c>
      <c r="AC104" s="16">
        <f>IF(5 = Q104, K104 * -1, K104)</f>
        <v/>
      </c>
      <c r="AD104" s="16">
        <f>IF(5 = Q104, L104 * -1, L104)</f>
        <v/>
      </c>
      <c r="AE104" s="16">
        <f>IF(5 = Q104, M104 * -1, M104)</f>
        <v/>
      </c>
      <c r="AF104" s="16">
        <f>IF(5 = Q104, N104 * -1, N104)</f>
        <v/>
      </c>
      <c r="AG104" s="16">
        <f>IF(5 = Q104, O104 * -1, O104)</f>
        <v/>
      </c>
    </row>
    <row r="105">
      <c r="A105" s="20" t="inlineStr">
        <is>
          <t>6435-0000</t>
        </is>
      </c>
      <c r="B105" s="14" t="inlineStr">
        <is>
          <t>R&amp;M - Carpet/Vinyl/Tile</t>
        </is>
      </c>
      <c r="C105" s="17" t="n">
        <v>0</v>
      </c>
      <c r="D105" s="17" t="n">
        <v>0</v>
      </c>
      <c r="E105" s="17" t="n">
        <v>0</v>
      </c>
      <c r="F105" s="17" t="n">
        <v>0</v>
      </c>
      <c r="G105" s="17" t="n">
        <v>666.65</v>
      </c>
      <c r="H105" s="17" t="n">
        <v>303.28</v>
      </c>
      <c r="I105" s="17" t="n">
        <v>331.3</v>
      </c>
      <c r="J105" s="17" t="n">
        <v>519.12</v>
      </c>
      <c r="K105" s="17" t="n">
        <v>1192.8</v>
      </c>
      <c r="L105" s="17" t="n">
        <v>0</v>
      </c>
      <c r="M105" s="17" t="n">
        <v>613.27</v>
      </c>
      <c r="N105" s="17" t="n">
        <v>206.36</v>
      </c>
      <c r="O105" s="17" t="n">
        <v>3832.78</v>
      </c>
      <c r="Q105" s="15" t="n">
        <v>5</v>
      </c>
      <c r="R105" s="14" t="inlineStr">
        <is>
          <t>The 89 on Hayden</t>
        </is>
      </c>
      <c r="S105" s="14" t="inlineStr">
        <is>
          <t>c1561p000328</t>
        </is>
      </c>
      <c r="U105" s="16">
        <f>IF(5 = Q105, C105 * -1, C105)</f>
        <v/>
      </c>
      <c r="V105" s="16">
        <f>IF(5 = Q105, D105 * -1, D105)</f>
        <v/>
      </c>
      <c r="W105" s="16">
        <f>IF(5 = Q105, E105 * -1, E105)</f>
        <v/>
      </c>
      <c r="X105" s="16">
        <f>IF(5 = Q105, F105 * -1, F105)</f>
        <v/>
      </c>
      <c r="Y105" s="16">
        <f>IF(5 = Q105, G105 * -1, G105)</f>
        <v/>
      </c>
      <c r="Z105" s="16">
        <f>IF(5 = Q105, H105 * -1, H105)</f>
        <v/>
      </c>
      <c r="AA105" s="16">
        <f>IF(5 = Q105, I105 * -1, I105)</f>
        <v/>
      </c>
      <c r="AB105" s="16">
        <f>IF(5 = Q105, J105 * -1, J105)</f>
        <v/>
      </c>
      <c r="AC105" s="16">
        <f>IF(5 = Q105, K105 * -1, K105)</f>
        <v/>
      </c>
      <c r="AD105" s="16">
        <f>IF(5 = Q105, L105 * -1, L105)</f>
        <v/>
      </c>
      <c r="AE105" s="16">
        <f>IF(5 = Q105, M105 * -1, M105)</f>
        <v/>
      </c>
      <c r="AF105" s="16">
        <f>IF(5 = Q105, N105 * -1, N105)</f>
        <v/>
      </c>
      <c r="AG105" s="16">
        <f>IF(5 = Q105, O105 * -1, O105)</f>
        <v/>
      </c>
    </row>
    <row r="106">
      <c r="A106" s="20" t="inlineStr">
        <is>
          <t>6440-0000</t>
        </is>
      </c>
      <c r="B106" s="14" t="inlineStr">
        <is>
          <t>R&amp;M - Common Areas</t>
        </is>
      </c>
      <c r="C106" s="17" t="n">
        <v>0</v>
      </c>
      <c r="D106" s="17" t="n">
        <v>0</v>
      </c>
      <c r="E106" s="17" t="n">
        <v>0</v>
      </c>
      <c r="F106" s="17" t="n">
        <v>0</v>
      </c>
      <c r="G106" s="17" t="n">
        <v>0</v>
      </c>
      <c r="H106" s="17" t="n">
        <v>0</v>
      </c>
      <c r="I106" s="17" t="n">
        <v>0</v>
      </c>
      <c r="J106" s="17" t="n">
        <v>0</v>
      </c>
      <c r="K106" s="17" t="n">
        <v>336.65</v>
      </c>
      <c r="L106" s="17" t="n">
        <v>0</v>
      </c>
      <c r="M106" s="17" t="n">
        <v>0</v>
      </c>
      <c r="N106" s="17" t="n">
        <v>0</v>
      </c>
      <c r="O106" s="17" t="n">
        <v>336.65</v>
      </c>
      <c r="Q106" s="15" t="n">
        <v>5</v>
      </c>
      <c r="R106" s="14" t="inlineStr">
        <is>
          <t>The 89 on Hayden</t>
        </is>
      </c>
      <c r="S106" s="14" t="inlineStr">
        <is>
          <t>c1561p000328</t>
        </is>
      </c>
      <c r="U106" s="16">
        <f>IF(5 = Q106, C106 * -1, C106)</f>
        <v/>
      </c>
      <c r="V106" s="16">
        <f>IF(5 = Q106, D106 * -1, D106)</f>
        <v/>
      </c>
      <c r="W106" s="16">
        <f>IF(5 = Q106, E106 * -1, E106)</f>
        <v/>
      </c>
      <c r="X106" s="16">
        <f>IF(5 = Q106, F106 * -1, F106)</f>
        <v/>
      </c>
      <c r="Y106" s="16">
        <f>IF(5 = Q106, G106 * -1, G106)</f>
        <v/>
      </c>
      <c r="Z106" s="16">
        <f>IF(5 = Q106, H106 * -1, H106)</f>
        <v/>
      </c>
      <c r="AA106" s="16">
        <f>IF(5 = Q106, I106 * -1, I106)</f>
        <v/>
      </c>
      <c r="AB106" s="16">
        <f>IF(5 = Q106, J106 * -1, J106)</f>
        <v/>
      </c>
      <c r="AC106" s="16">
        <f>IF(5 = Q106, K106 * -1, K106)</f>
        <v/>
      </c>
      <c r="AD106" s="16">
        <f>IF(5 = Q106, L106 * -1, L106)</f>
        <v/>
      </c>
      <c r="AE106" s="16">
        <f>IF(5 = Q106, M106 * -1, M106)</f>
        <v/>
      </c>
      <c r="AF106" s="16">
        <f>IF(5 = Q106, N106 * -1, N106)</f>
        <v/>
      </c>
      <c r="AG106" s="16">
        <f>IF(5 = Q106, O106 * -1, O106)</f>
        <v/>
      </c>
    </row>
    <row r="107">
      <c r="A107" s="20" t="inlineStr">
        <is>
          <t>6450-0000</t>
        </is>
      </c>
      <c r="B107" s="14" t="inlineStr">
        <is>
          <t>R&amp;M - Doors</t>
        </is>
      </c>
      <c r="C107" s="17" t="n">
        <v>0</v>
      </c>
      <c r="D107" s="17" t="n">
        <v>0</v>
      </c>
      <c r="E107" s="17" t="n">
        <v>0</v>
      </c>
      <c r="F107" s="17" t="n">
        <v>0</v>
      </c>
      <c r="G107" s="17" t="n">
        <v>0</v>
      </c>
      <c r="H107" s="17" t="n">
        <v>0</v>
      </c>
      <c r="I107" s="17" t="n">
        <v>88.12</v>
      </c>
      <c r="J107" s="17" t="n">
        <v>0</v>
      </c>
      <c r="K107" s="17" t="n">
        <v>0</v>
      </c>
      <c r="L107" s="17" t="n">
        <v>0</v>
      </c>
      <c r="M107" s="17" t="n">
        <v>0</v>
      </c>
      <c r="N107" s="17" t="n">
        <v>24.72</v>
      </c>
      <c r="O107" s="17" t="n">
        <v>112.84</v>
      </c>
      <c r="Q107" s="15" t="n">
        <v>5</v>
      </c>
      <c r="R107" s="14" t="inlineStr">
        <is>
          <t>The 89 on Hayden</t>
        </is>
      </c>
      <c r="S107" s="14" t="inlineStr">
        <is>
          <t>c1561p000328</t>
        </is>
      </c>
      <c r="U107" s="16">
        <f>IF(5 = Q107, C107 * -1, C107)</f>
        <v/>
      </c>
      <c r="V107" s="16">
        <f>IF(5 = Q107, D107 * -1, D107)</f>
        <v/>
      </c>
      <c r="W107" s="16">
        <f>IF(5 = Q107, E107 * -1, E107)</f>
        <v/>
      </c>
      <c r="X107" s="16">
        <f>IF(5 = Q107, F107 * -1, F107)</f>
        <v/>
      </c>
      <c r="Y107" s="16">
        <f>IF(5 = Q107, G107 * -1, G107)</f>
        <v/>
      </c>
      <c r="Z107" s="16">
        <f>IF(5 = Q107, H107 * -1, H107)</f>
        <v/>
      </c>
      <c r="AA107" s="16">
        <f>IF(5 = Q107, I107 * -1, I107)</f>
        <v/>
      </c>
      <c r="AB107" s="16">
        <f>IF(5 = Q107, J107 * -1, J107)</f>
        <v/>
      </c>
      <c r="AC107" s="16">
        <f>IF(5 = Q107, K107 * -1, K107)</f>
        <v/>
      </c>
      <c r="AD107" s="16">
        <f>IF(5 = Q107, L107 * -1, L107)</f>
        <v/>
      </c>
      <c r="AE107" s="16">
        <f>IF(5 = Q107, M107 * -1, M107)</f>
        <v/>
      </c>
      <c r="AF107" s="16">
        <f>IF(5 = Q107, N107 * -1, N107)</f>
        <v/>
      </c>
      <c r="AG107" s="16">
        <f>IF(5 = Q107, O107 * -1, O107)</f>
        <v/>
      </c>
    </row>
    <row r="108">
      <c r="A108" s="20" t="inlineStr">
        <is>
          <t>6455-0000</t>
        </is>
      </c>
      <c r="B108" s="14" t="inlineStr">
        <is>
          <t>R&amp;M - Electrical</t>
        </is>
      </c>
      <c r="C108" s="17" t="n">
        <v>21.74</v>
      </c>
      <c r="D108" s="17" t="n">
        <v>14.24</v>
      </c>
      <c r="E108" s="17" t="n">
        <v>11.63</v>
      </c>
      <c r="F108" s="17" t="n">
        <v>0</v>
      </c>
      <c r="G108" s="17" t="n">
        <v>0</v>
      </c>
      <c r="H108" s="17" t="n">
        <v>0</v>
      </c>
      <c r="I108" s="17" t="n">
        <v>304.48</v>
      </c>
      <c r="J108" s="17" t="n">
        <v>0</v>
      </c>
      <c r="K108" s="17" t="n">
        <v>103.88</v>
      </c>
      <c r="L108" s="17" t="n">
        <v>195.46</v>
      </c>
      <c r="M108" s="17" t="n">
        <v>122.1</v>
      </c>
      <c r="N108" s="17" t="n">
        <v>0</v>
      </c>
      <c r="O108" s="17" t="n">
        <v>773.53</v>
      </c>
      <c r="Q108" s="15" t="n">
        <v>5</v>
      </c>
      <c r="R108" s="14" t="inlineStr">
        <is>
          <t>The 89 on Hayden</t>
        </is>
      </c>
      <c r="S108" s="14" t="inlineStr">
        <is>
          <t>c1561p000328</t>
        </is>
      </c>
      <c r="U108" s="16">
        <f>IF(5 = Q108, C108 * -1, C108)</f>
        <v/>
      </c>
      <c r="V108" s="16">
        <f>IF(5 = Q108, D108 * -1, D108)</f>
        <v/>
      </c>
      <c r="W108" s="16">
        <f>IF(5 = Q108, E108 * -1, E108)</f>
        <v/>
      </c>
      <c r="X108" s="16">
        <f>IF(5 = Q108, F108 * -1, F108)</f>
        <v/>
      </c>
      <c r="Y108" s="16">
        <f>IF(5 = Q108, G108 * -1, G108)</f>
        <v/>
      </c>
      <c r="Z108" s="16">
        <f>IF(5 = Q108, H108 * -1, H108)</f>
        <v/>
      </c>
      <c r="AA108" s="16">
        <f>IF(5 = Q108, I108 * -1, I108)</f>
        <v/>
      </c>
      <c r="AB108" s="16">
        <f>IF(5 = Q108, J108 * -1, J108)</f>
        <v/>
      </c>
      <c r="AC108" s="16">
        <f>IF(5 = Q108, K108 * -1, K108)</f>
        <v/>
      </c>
      <c r="AD108" s="16">
        <f>IF(5 = Q108, L108 * -1, L108)</f>
        <v/>
      </c>
      <c r="AE108" s="16">
        <f>IF(5 = Q108, M108 * -1, M108)</f>
        <v/>
      </c>
      <c r="AF108" s="16">
        <f>IF(5 = Q108, N108 * -1, N108)</f>
        <v/>
      </c>
      <c r="AG108" s="16">
        <f>IF(5 = Q108, O108 * -1, O108)</f>
        <v/>
      </c>
    </row>
    <row r="109">
      <c r="A109" s="20" t="inlineStr">
        <is>
          <t>6465-0000</t>
        </is>
      </c>
      <c r="B109" s="14" t="inlineStr">
        <is>
          <t>R&amp;M - Equipment</t>
        </is>
      </c>
      <c r="C109" s="17" t="n">
        <v>290.42</v>
      </c>
      <c r="D109" s="17" t="n">
        <v>0</v>
      </c>
      <c r="E109" s="17" t="n">
        <v>0</v>
      </c>
      <c r="F109" s="17" t="n">
        <v>0</v>
      </c>
      <c r="G109" s="17" t="n">
        <v>0</v>
      </c>
      <c r="H109" s="17" t="n">
        <v>0</v>
      </c>
      <c r="I109" s="17" t="n">
        <v>0</v>
      </c>
      <c r="J109" s="17" t="n">
        <v>0</v>
      </c>
      <c r="K109" s="17" t="n">
        <v>0</v>
      </c>
      <c r="L109" s="17" t="n">
        <v>0</v>
      </c>
      <c r="M109" s="17" t="n">
        <v>0</v>
      </c>
      <c r="N109" s="17" t="n">
        <v>292.31</v>
      </c>
      <c r="O109" s="17" t="n">
        <v>582.73</v>
      </c>
      <c r="Q109" s="15" t="n">
        <v>5</v>
      </c>
      <c r="R109" s="14" t="inlineStr">
        <is>
          <t>The 89 on Hayden</t>
        </is>
      </c>
      <c r="S109" s="14" t="inlineStr">
        <is>
          <t>c1561p000328</t>
        </is>
      </c>
      <c r="U109" s="16">
        <f>IF(5 = Q109, C109 * -1, C109)</f>
        <v/>
      </c>
      <c r="V109" s="16">
        <f>IF(5 = Q109, D109 * -1, D109)</f>
        <v/>
      </c>
      <c r="W109" s="16">
        <f>IF(5 = Q109, E109 * -1, E109)</f>
        <v/>
      </c>
      <c r="X109" s="16">
        <f>IF(5 = Q109, F109 * -1, F109)</f>
        <v/>
      </c>
      <c r="Y109" s="16">
        <f>IF(5 = Q109, G109 * -1, G109)</f>
        <v/>
      </c>
      <c r="Z109" s="16">
        <f>IF(5 = Q109, H109 * -1, H109)</f>
        <v/>
      </c>
      <c r="AA109" s="16">
        <f>IF(5 = Q109, I109 * -1, I109)</f>
        <v/>
      </c>
      <c r="AB109" s="16">
        <f>IF(5 = Q109, J109 * -1, J109)</f>
        <v/>
      </c>
      <c r="AC109" s="16">
        <f>IF(5 = Q109, K109 * -1, K109)</f>
        <v/>
      </c>
      <c r="AD109" s="16">
        <f>IF(5 = Q109, L109 * -1, L109)</f>
        <v/>
      </c>
      <c r="AE109" s="16">
        <f>IF(5 = Q109, M109 * -1, M109)</f>
        <v/>
      </c>
      <c r="AF109" s="16">
        <f>IF(5 = Q109, N109 * -1, N109)</f>
        <v/>
      </c>
      <c r="AG109" s="16">
        <f>IF(5 = Q109, O109 * -1, O109)</f>
        <v/>
      </c>
    </row>
    <row r="110">
      <c r="A110" s="20" t="inlineStr">
        <is>
          <t>6470-0000</t>
        </is>
      </c>
      <c r="B110" s="14" t="inlineStr">
        <is>
          <t>R&amp;M - Fencing &amp; Gates</t>
        </is>
      </c>
      <c r="C110" s="17" t="n">
        <v>0</v>
      </c>
      <c r="D110" s="17" t="n">
        <v>0</v>
      </c>
      <c r="E110" s="17" t="n">
        <v>0</v>
      </c>
      <c r="F110" s="17" t="n">
        <v>275</v>
      </c>
      <c r="G110" s="17" t="n">
        <v>7</v>
      </c>
      <c r="H110" s="17" t="n">
        <v>0</v>
      </c>
      <c r="I110" s="17" t="n">
        <v>1014.5</v>
      </c>
      <c r="J110" s="17" t="n">
        <v>0</v>
      </c>
      <c r="K110" s="17" t="n">
        <v>0</v>
      </c>
      <c r="L110" s="17" t="n">
        <v>0</v>
      </c>
      <c r="M110" s="17" t="n">
        <v>0</v>
      </c>
      <c r="N110" s="17" t="n">
        <v>0</v>
      </c>
      <c r="O110" s="17" t="n">
        <v>1296.5</v>
      </c>
      <c r="Q110" s="15" t="n">
        <v>5</v>
      </c>
      <c r="R110" s="14" t="inlineStr">
        <is>
          <t>The 89 on Hayden</t>
        </is>
      </c>
      <c r="S110" s="14" t="inlineStr">
        <is>
          <t>c1561p000328</t>
        </is>
      </c>
      <c r="U110" s="16">
        <f>IF(5 = Q110, C110 * -1, C110)</f>
        <v/>
      </c>
      <c r="V110" s="16">
        <f>IF(5 = Q110, D110 * -1, D110)</f>
        <v/>
      </c>
      <c r="W110" s="16">
        <f>IF(5 = Q110, E110 * -1, E110)</f>
        <v/>
      </c>
      <c r="X110" s="16">
        <f>IF(5 = Q110, F110 * -1, F110)</f>
        <v/>
      </c>
      <c r="Y110" s="16">
        <f>IF(5 = Q110, G110 * -1, G110)</f>
        <v/>
      </c>
      <c r="Z110" s="16">
        <f>IF(5 = Q110, H110 * -1, H110)</f>
        <v/>
      </c>
      <c r="AA110" s="16">
        <f>IF(5 = Q110, I110 * -1, I110)</f>
        <v/>
      </c>
      <c r="AB110" s="16">
        <f>IF(5 = Q110, J110 * -1, J110)</f>
        <v/>
      </c>
      <c r="AC110" s="16">
        <f>IF(5 = Q110, K110 * -1, K110)</f>
        <v/>
      </c>
      <c r="AD110" s="16">
        <f>IF(5 = Q110, L110 * -1, L110)</f>
        <v/>
      </c>
      <c r="AE110" s="16">
        <f>IF(5 = Q110, M110 * -1, M110)</f>
        <v/>
      </c>
      <c r="AF110" s="16">
        <f>IF(5 = Q110, N110 * -1, N110)</f>
        <v/>
      </c>
      <c r="AG110" s="16">
        <f>IF(5 = Q110, O110 * -1, O110)</f>
        <v/>
      </c>
    </row>
    <row r="111">
      <c r="A111" s="20" t="inlineStr">
        <is>
          <t>6475-0000</t>
        </is>
      </c>
      <c r="B111" s="14" t="inlineStr">
        <is>
          <t>R&amp;M - Fire / Safety</t>
        </is>
      </c>
      <c r="C111" s="17" t="n">
        <v>0</v>
      </c>
      <c r="D111" s="17" t="n">
        <v>0</v>
      </c>
      <c r="E111" s="17" t="n">
        <v>45.76</v>
      </c>
      <c r="F111" s="17" t="n">
        <v>0</v>
      </c>
      <c r="G111" s="17" t="n">
        <v>26.37</v>
      </c>
      <c r="H111" s="17" t="n">
        <v>0</v>
      </c>
      <c r="I111" s="17" t="n">
        <v>0</v>
      </c>
      <c r="J111" s="17" t="n">
        <v>0</v>
      </c>
      <c r="K111" s="17" t="n">
        <v>0</v>
      </c>
      <c r="L111" s="17" t="n">
        <v>1490</v>
      </c>
      <c r="M111" s="17" t="n">
        <v>85.45999999999999</v>
      </c>
      <c r="N111" s="17" t="n">
        <v>0</v>
      </c>
      <c r="O111" s="17" t="n">
        <v>1647.59</v>
      </c>
      <c r="Q111" s="15" t="n">
        <v>5</v>
      </c>
      <c r="R111" s="14" t="inlineStr">
        <is>
          <t>The 89 on Hayden</t>
        </is>
      </c>
      <c r="S111" s="14" t="inlineStr">
        <is>
          <t>c1561p000328</t>
        </is>
      </c>
      <c r="U111" s="16">
        <f>IF(5 = Q111, C111 * -1, C111)</f>
        <v/>
      </c>
      <c r="V111" s="16">
        <f>IF(5 = Q111, D111 * -1, D111)</f>
        <v/>
      </c>
      <c r="W111" s="16">
        <f>IF(5 = Q111, E111 * -1, E111)</f>
        <v/>
      </c>
      <c r="X111" s="16">
        <f>IF(5 = Q111, F111 * -1, F111)</f>
        <v/>
      </c>
      <c r="Y111" s="16">
        <f>IF(5 = Q111, G111 * -1, G111)</f>
        <v/>
      </c>
      <c r="Z111" s="16">
        <f>IF(5 = Q111, H111 * -1, H111)</f>
        <v/>
      </c>
      <c r="AA111" s="16">
        <f>IF(5 = Q111, I111 * -1, I111)</f>
        <v/>
      </c>
      <c r="AB111" s="16">
        <f>IF(5 = Q111, J111 * -1, J111)</f>
        <v/>
      </c>
      <c r="AC111" s="16">
        <f>IF(5 = Q111, K111 * -1, K111)</f>
        <v/>
      </c>
      <c r="AD111" s="16">
        <f>IF(5 = Q111, L111 * -1, L111)</f>
        <v/>
      </c>
      <c r="AE111" s="16">
        <f>IF(5 = Q111, M111 * -1, M111)</f>
        <v/>
      </c>
      <c r="AF111" s="16">
        <f>IF(5 = Q111, N111 * -1, N111)</f>
        <v/>
      </c>
      <c r="AG111" s="16">
        <f>IF(5 = Q111, O111 * -1, O111)</f>
        <v/>
      </c>
    </row>
    <row r="112">
      <c r="A112" s="20" t="inlineStr">
        <is>
          <t>6495-0000</t>
        </is>
      </c>
      <c r="B112" s="14" t="inlineStr">
        <is>
          <t>R&amp;M - HVAC</t>
        </is>
      </c>
      <c r="C112" s="17" t="n">
        <v>292</v>
      </c>
      <c r="D112" s="17" t="n">
        <v>1.06</v>
      </c>
      <c r="E112" s="17" t="n">
        <v>235</v>
      </c>
      <c r="F112" s="17" t="n">
        <v>475.57</v>
      </c>
      <c r="G112" s="17" t="n">
        <v>840.22</v>
      </c>
      <c r="H112" s="17" t="n">
        <v>0</v>
      </c>
      <c r="I112" s="17" t="n">
        <v>0</v>
      </c>
      <c r="J112" s="17" t="n">
        <v>0</v>
      </c>
      <c r="K112" s="17" t="n">
        <v>460</v>
      </c>
      <c r="L112" s="17" t="n">
        <v>0</v>
      </c>
      <c r="M112" s="17" t="n">
        <v>0</v>
      </c>
      <c r="N112" s="17" t="n">
        <v>0</v>
      </c>
      <c r="O112" s="17" t="n">
        <v>2303.85</v>
      </c>
      <c r="Q112" s="15" t="n">
        <v>5</v>
      </c>
      <c r="R112" s="14" t="inlineStr">
        <is>
          <t>The 89 on Hayden</t>
        </is>
      </c>
      <c r="S112" s="14" t="inlineStr">
        <is>
          <t>c1561p000328</t>
        </is>
      </c>
      <c r="U112" s="16">
        <f>IF(5 = Q112, C112 * -1, C112)</f>
        <v/>
      </c>
      <c r="V112" s="16">
        <f>IF(5 = Q112, D112 * -1, D112)</f>
        <v/>
      </c>
      <c r="W112" s="16">
        <f>IF(5 = Q112, E112 * -1, E112)</f>
        <v/>
      </c>
      <c r="X112" s="16">
        <f>IF(5 = Q112, F112 * -1, F112)</f>
        <v/>
      </c>
      <c r="Y112" s="16">
        <f>IF(5 = Q112, G112 * -1, G112)</f>
        <v/>
      </c>
      <c r="Z112" s="16">
        <f>IF(5 = Q112, H112 * -1, H112)</f>
        <v/>
      </c>
      <c r="AA112" s="16">
        <f>IF(5 = Q112, I112 * -1, I112)</f>
        <v/>
      </c>
      <c r="AB112" s="16">
        <f>IF(5 = Q112, J112 * -1, J112)</f>
        <v/>
      </c>
      <c r="AC112" s="16">
        <f>IF(5 = Q112, K112 * -1, K112)</f>
        <v/>
      </c>
      <c r="AD112" s="16">
        <f>IF(5 = Q112, L112 * -1, L112)</f>
        <v/>
      </c>
      <c r="AE112" s="16">
        <f>IF(5 = Q112, M112 * -1, M112)</f>
        <v/>
      </c>
      <c r="AF112" s="16">
        <f>IF(5 = Q112, N112 * -1, N112)</f>
        <v/>
      </c>
      <c r="AG112" s="16">
        <f>IF(5 = Q112, O112 * -1, O112)</f>
        <v/>
      </c>
    </row>
    <row r="113">
      <c r="A113" s="20" t="inlineStr">
        <is>
          <t>6500-0000</t>
        </is>
      </c>
      <c r="B113" s="14" t="inlineStr">
        <is>
          <t>R&amp;M - Keys &amp; Locks</t>
        </is>
      </c>
      <c r="C113" s="17" t="n">
        <v>0</v>
      </c>
      <c r="D113" s="17" t="n">
        <v>97.3</v>
      </c>
      <c r="E113" s="17" t="n">
        <v>37.4</v>
      </c>
      <c r="F113" s="17" t="n">
        <v>81.98</v>
      </c>
      <c r="G113" s="17" t="n">
        <v>0</v>
      </c>
      <c r="H113" s="17" t="n">
        <v>209</v>
      </c>
      <c r="I113" s="17" t="n">
        <v>0</v>
      </c>
      <c r="J113" s="17" t="n">
        <v>0</v>
      </c>
      <c r="K113" s="17" t="n">
        <v>67.73999999999999</v>
      </c>
      <c r="L113" s="17" t="n">
        <v>108.69</v>
      </c>
      <c r="M113" s="17" t="n">
        <v>67.68000000000001</v>
      </c>
      <c r="N113" s="17" t="n">
        <v>220.51</v>
      </c>
      <c r="O113" s="17" t="n">
        <v>890.3</v>
      </c>
      <c r="Q113" s="15" t="n">
        <v>5</v>
      </c>
      <c r="R113" s="14" t="inlineStr">
        <is>
          <t>The 89 on Hayden</t>
        </is>
      </c>
      <c r="S113" s="14" t="inlineStr">
        <is>
          <t>c1561p000328</t>
        </is>
      </c>
      <c r="U113" s="16">
        <f>IF(5 = Q113, C113 * -1, C113)</f>
        <v/>
      </c>
      <c r="V113" s="16">
        <f>IF(5 = Q113, D113 * -1, D113)</f>
        <v/>
      </c>
      <c r="W113" s="16">
        <f>IF(5 = Q113, E113 * -1, E113)</f>
        <v/>
      </c>
      <c r="X113" s="16">
        <f>IF(5 = Q113, F113 * -1, F113)</f>
        <v/>
      </c>
      <c r="Y113" s="16">
        <f>IF(5 = Q113, G113 * -1, G113)</f>
        <v/>
      </c>
      <c r="Z113" s="16">
        <f>IF(5 = Q113, H113 * -1, H113)</f>
        <v/>
      </c>
      <c r="AA113" s="16">
        <f>IF(5 = Q113, I113 * -1, I113)</f>
        <v/>
      </c>
      <c r="AB113" s="16">
        <f>IF(5 = Q113, J113 * -1, J113)</f>
        <v/>
      </c>
      <c r="AC113" s="16">
        <f>IF(5 = Q113, K113 * -1, K113)</f>
        <v/>
      </c>
      <c r="AD113" s="16">
        <f>IF(5 = Q113, L113 * -1, L113)</f>
        <v/>
      </c>
      <c r="AE113" s="16">
        <f>IF(5 = Q113, M113 * -1, M113)</f>
        <v/>
      </c>
      <c r="AF113" s="16">
        <f>IF(5 = Q113, N113 * -1, N113)</f>
        <v/>
      </c>
      <c r="AG113" s="16">
        <f>IF(5 = Q113, O113 * -1, O113)</f>
        <v/>
      </c>
    </row>
    <row r="114">
      <c r="A114" s="20" t="inlineStr">
        <is>
          <t>6510-0000</t>
        </is>
      </c>
      <c r="B114" s="14" t="inlineStr">
        <is>
          <t>R&amp;M - Landscape</t>
        </is>
      </c>
      <c r="C114" s="17" t="n">
        <v>0</v>
      </c>
      <c r="D114" s="17" t="n">
        <v>105</v>
      </c>
      <c r="E114" s="17" t="n">
        <v>862</v>
      </c>
      <c r="F114" s="17" t="n">
        <v>0</v>
      </c>
      <c r="G114" s="17" t="n">
        <v>410</v>
      </c>
      <c r="H114" s="17" t="n">
        <v>125</v>
      </c>
      <c r="I114" s="17" t="n">
        <v>0</v>
      </c>
      <c r="J114" s="17" t="n">
        <v>210</v>
      </c>
      <c r="K114" s="17" t="n">
        <v>-105</v>
      </c>
      <c r="L114" s="17" t="n">
        <v>210</v>
      </c>
      <c r="M114" s="17" t="n">
        <v>-105</v>
      </c>
      <c r="N114" s="17" t="n">
        <v>200</v>
      </c>
      <c r="O114" s="17" t="n">
        <v>1912</v>
      </c>
      <c r="Q114" s="15" t="n">
        <v>5</v>
      </c>
      <c r="R114" s="14" t="inlineStr">
        <is>
          <t>The 89 on Hayden</t>
        </is>
      </c>
      <c r="S114" s="14" t="inlineStr">
        <is>
          <t>c1561p000328</t>
        </is>
      </c>
      <c r="U114" s="16">
        <f>IF(5 = Q114, C114 * -1, C114)</f>
        <v/>
      </c>
      <c r="V114" s="16">
        <f>IF(5 = Q114, D114 * -1, D114)</f>
        <v/>
      </c>
      <c r="W114" s="16">
        <f>IF(5 = Q114, E114 * -1, E114)</f>
        <v/>
      </c>
      <c r="X114" s="16">
        <f>IF(5 = Q114, F114 * -1, F114)</f>
        <v/>
      </c>
      <c r="Y114" s="16">
        <f>IF(5 = Q114, G114 * -1, G114)</f>
        <v/>
      </c>
      <c r="Z114" s="16">
        <f>IF(5 = Q114, H114 * -1, H114)</f>
        <v/>
      </c>
      <c r="AA114" s="16">
        <f>IF(5 = Q114, I114 * -1, I114)</f>
        <v/>
      </c>
      <c r="AB114" s="16">
        <f>IF(5 = Q114, J114 * -1, J114)</f>
        <v/>
      </c>
      <c r="AC114" s="16">
        <f>IF(5 = Q114, K114 * -1, K114)</f>
        <v/>
      </c>
      <c r="AD114" s="16">
        <f>IF(5 = Q114, L114 * -1, L114)</f>
        <v/>
      </c>
      <c r="AE114" s="16">
        <f>IF(5 = Q114, M114 * -1, M114)</f>
        <v/>
      </c>
      <c r="AF114" s="16">
        <f>IF(5 = Q114, N114 * -1, N114)</f>
        <v/>
      </c>
      <c r="AG114" s="16">
        <f>IF(5 = Q114, O114 * -1, O114)</f>
        <v/>
      </c>
    </row>
    <row r="115">
      <c r="A115" s="20" t="inlineStr">
        <is>
          <t>6510-0100</t>
        </is>
      </c>
      <c r="B115" s="14" t="inlineStr">
        <is>
          <t>R&amp;M - Landscape - Irrigation</t>
        </is>
      </c>
      <c r="C115" s="17" t="n">
        <v>111</v>
      </c>
      <c r="D115" s="17" t="n">
        <v>0</v>
      </c>
      <c r="E115" s="17" t="n">
        <v>0</v>
      </c>
      <c r="F115" s="17" t="n">
        <v>0</v>
      </c>
      <c r="G115" s="17" t="n">
        <v>0</v>
      </c>
      <c r="H115" s="17" t="n">
        <v>265</v>
      </c>
      <c r="I115" s="17" t="n">
        <v>0</v>
      </c>
      <c r="J115" s="17" t="n">
        <v>0</v>
      </c>
      <c r="K115" s="17" t="n">
        <v>0</v>
      </c>
      <c r="L115" s="17" t="n">
        <v>0</v>
      </c>
      <c r="M115" s="17" t="n">
        <v>0</v>
      </c>
      <c r="N115" s="17" t="n">
        <v>0</v>
      </c>
      <c r="O115" s="17" t="n">
        <v>376</v>
      </c>
      <c r="Q115" s="15" t="n">
        <v>5</v>
      </c>
      <c r="R115" s="14" t="inlineStr">
        <is>
          <t>The 89 on Hayden</t>
        </is>
      </c>
      <c r="S115" s="14" t="inlineStr">
        <is>
          <t>c1561p000328</t>
        </is>
      </c>
      <c r="U115" s="16">
        <f>IF(5 = Q115, C115 * -1, C115)</f>
        <v/>
      </c>
      <c r="V115" s="16">
        <f>IF(5 = Q115, D115 * -1, D115)</f>
        <v/>
      </c>
      <c r="W115" s="16">
        <f>IF(5 = Q115, E115 * -1, E115)</f>
        <v/>
      </c>
      <c r="X115" s="16">
        <f>IF(5 = Q115, F115 * -1, F115)</f>
        <v/>
      </c>
      <c r="Y115" s="16">
        <f>IF(5 = Q115, G115 * -1, G115)</f>
        <v/>
      </c>
      <c r="Z115" s="16">
        <f>IF(5 = Q115, H115 * -1, H115)</f>
        <v/>
      </c>
      <c r="AA115" s="16">
        <f>IF(5 = Q115, I115 * -1, I115)</f>
        <v/>
      </c>
      <c r="AB115" s="16">
        <f>IF(5 = Q115, J115 * -1, J115)</f>
        <v/>
      </c>
      <c r="AC115" s="16">
        <f>IF(5 = Q115, K115 * -1, K115)</f>
        <v/>
      </c>
      <c r="AD115" s="16">
        <f>IF(5 = Q115, L115 * -1, L115)</f>
        <v/>
      </c>
      <c r="AE115" s="16">
        <f>IF(5 = Q115, M115 * -1, M115)</f>
        <v/>
      </c>
      <c r="AF115" s="16">
        <f>IF(5 = Q115, N115 * -1, N115)</f>
        <v/>
      </c>
      <c r="AG115" s="16">
        <f>IF(5 = Q115, O115 * -1, O115)</f>
        <v/>
      </c>
    </row>
    <row r="116">
      <c r="A116" s="20" t="inlineStr">
        <is>
          <t>6520-0000</t>
        </is>
      </c>
      <c r="B116" s="14" t="inlineStr">
        <is>
          <t>R&amp;M - Lights, Fixtures, Light Bulbs</t>
        </is>
      </c>
      <c r="C116" s="17" t="n">
        <v>157.25</v>
      </c>
      <c r="D116" s="17" t="n">
        <v>0</v>
      </c>
      <c r="E116" s="17" t="n">
        <v>52.76</v>
      </c>
      <c r="F116" s="17" t="n">
        <v>429.49</v>
      </c>
      <c r="G116" s="17" t="n">
        <v>28.99</v>
      </c>
      <c r="H116" s="17" t="n">
        <v>0</v>
      </c>
      <c r="I116" s="17" t="n">
        <v>160.64</v>
      </c>
      <c r="J116" s="17" t="n">
        <v>0</v>
      </c>
      <c r="K116" s="17" t="n">
        <v>135.45</v>
      </c>
      <c r="L116" s="17" t="n">
        <v>331.75</v>
      </c>
      <c r="M116" s="17" t="n">
        <v>359.5</v>
      </c>
      <c r="N116" s="17" t="n">
        <v>0</v>
      </c>
      <c r="O116" s="17" t="n">
        <v>1655.83</v>
      </c>
      <c r="Q116" s="15" t="n">
        <v>5</v>
      </c>
      <c r="R116" s="14" t="inlineStr">
        <is>
          <t>The 89 on Hayden</t>
        </is>
      </c>
      <c r="S116" s="14" t="inlineStr">
        <is>
          <t>c1561p000328</t>
        </is>
      </c>
      <c r="U116" s="16">
        <f>IF(5 = Q116, C116 * -1, C116)</f>
        <v/>
      </c>
      <c r="V116" s="16">
        <f>IF(5 = Q116, D116 * -1, D116)</f>
        <v/>
      </c>
      <c r="W116" s="16">
        <f>IF(5 = Q116, E116 * -1, E116)</f>
        <v/>
      </c>
      <c r="X116" s="16">
        <f>IF(5 = Q116, F116 * -1, F116)</f>
        <v/>
      </c>
      <c r="Y116" s="16">
        <f>IF(5 = Q116, G116 * -1, G116)</f>
        <v/>
      </c>
      <c r="Z116" s="16">
        <f>IF(5 = Q116, H116 * -1, H116)</f>
        <v/>
      </c>
      <c r="AA116" s="16">
        <f>IF(5 = Q116, I116 * -1, I116)</f>
        <v/>
      </c>
      <c r="AB116" s="16">
        <f>IF(5 = Q116, J116 * -1, J116)</f>
        <v/>
      </c>
      <c r="AC116" s="16">
        <f>IF(5 = Q116, K116 * -1, K116)</f>
        <v/>
      </c>
      <c r="AD116" s="16">
        <f>IF(5 = Q116, L116 * -1, L116)</f>
        <v/>
      </c>
      <c r="AE116" s="16">
        <f>IF(5 = Q116, M116 * -1, M116)</f>
        <v/>
      </c>
      <c r="AF116" s="16">
        <f>IF(5 = Q116, N116 * -1, N116)</f>
        <v/>
      </c>
      <c r="AG116" s="16">
        <f>IF(5 = Q116, O116 * -1, O116)</f>
        <v/>
      </c>
    </row>
    <row r="117">
      <c r="A117" s="20" t="inlineStr">
        <is>
          <t>6525-0000</t>
        </is>
      </c>
      <c r="B117" s="14" t="inlineStr">
        <is>
          <t>R&amp;M - Miscellaneous Repairs</t>
        </is>
      </c>
      <c r="C117" s="17" t="n">
        <v>0</v>
      </c>
      <c r="D117" s="17" t="n">
        <v>0</v>
      </c>
      <c r="E117" s="17" t="n">
        <v>0</v>
      </c>
      <c r="F117" s="17" t="n">
        <v>300</v>
      </c>
      <c r="G117" s="17" t="n">
        <v>0</v>
      </c>
      <c r="H117" s="17" t="n">
        <v>0</v>
      </c>
      <c r="I117" s="17" t="n">
        <v>0</v>
      </c>
      <c r="J117" s="17" t="n">
        <v>0</v>
      </c>
      <c r="K117" s="17" t="n">
        <v>0</v>
      </c>
      <c r="L117" s="17" t="n">
        <v>0</v>
      </c>
      <c r="M117" s="17" t="n">
        <v>0</v>
      </c>
      <c r="N117" s="17" t="n">
        <v>0</v>
      </c>
      <c r="O117" s="17" t="n">
        <v>300</v>
      </c>
      <c r="Q117" s="15" t="n">
        <v>5</v>
      </c>
      <c r="R117" s="14" t="inlineStr">
        <is>
          <t>The 89 on Hayden</t>
        </is>
      </c>
      <c r="S117" s="14" t="inlineStr">
        <is>
          <t>c1561p000328</t>
        </is>
      </c>
      <c r="U117" s="16">
        <f>IF(5 = Q117, C117 * -1, C117)</f>
        <v/>
      </c>
      <c r="V117" s="16">
        <f>IF(5 = Q117, D117 * -1, D117)</f>
        <v/>
      </c>
      <c r="W117" s="16">
        <f>IF(5 = Q117, E117 * -1, E117)</f>
        <v/>
      </c>
      <c r="X117" s="16">
        <f>IF(5 = Q117, F117 * -1, F117)</f>
        <v/>
      </c>
      <c r="Y117" s="16">
        <f>IF(5 = Q117, G117 * -1, G117)</f>
        <v/>
      </c>
      <c r="Z117" s="16">
        <f>IF(5 = Q117, H117 * -1, H117)</f>
        <v/>
      </c>
      <c r="AA117" s="16">
        <f>IF(5 = Q117, I117 * -1, I117)</f>
        <v/>
      </c>
      <c r="AB117" s="16">
        <f>IF(5 = Q117, J117 * -1, J117)</f>
        <v/>
      </c>
      <c r="AC117" s="16">
        <f>IF(5 = Q117, K117 * -1, K117)</f>
        <v/>
      </c>
      <c r="AD117" s="16">
        <f>IF(5 = Q117, L117 * -1, L117)</f>
        <v/>
      </c>
      <c r="AE117" s="16">
        <f>IF(5 = Q117, M117 * -1, M117)</f>
        <v/>
      </c>
      <c r="AF117" s="16">
        <f>IF(5 = Q117, N117 * -1, N117)</f>
        <v/>
      </c>
      <c r="AG117" s="16">
        <f>IF(5 = Q117, O117 * -1, O117)</f>
        <v/>
      </c>
    </row>
    <row r="118">
      <c r="A118" s="20" t="inlineStr">
        <is>
          <t>6530-0000</t>
        </is>
      </c>
      <c r="B118" s="14" t="inlineStr">
        <is>
          <t>R&amp;M - Painting</t>
        </is>
      </c>
      <c r="C118" s="17" t="n">
        <v>0</v>
      </c>
      <c r="D118" s="17" t="n">
        <v>0</v>
      </c>
      <c r="E118" s="17" t="n">
        <v>0</v>
      </c>
      <c r="F118" s="17" t="n">
        <v>0</v>
      </c>
      <c r="G118" s="17" t="n">
        <v>0</v>
      </c>
      <c r="H118" s="17" t="n">
        <v>0</v>
      </c>
      <c r="I118" s="17" t="n">
        <v>925</v>
      </c>
      <c r="J118" s="17" t="n">
        <v>0</v>
      </c>
      <c r="K118" s="17" t="n">
        <v>220</v>
      </c>
      <c r="L118" s="17" t="n">
        <v>475.42</v>
      </c>
      <c r="M118" s="17" t="n">
        <v>563.6</v>
      </c>
      <c r="N118" s="17" t="n">
        <v>0</v>
      </c>
      <c r="O118" s="17" t="n">
        <v>2184.02</v>
      </c>
      <c r="Q118" s="15" t="n">
        <v>5</v>
      </c>
      <c r="R118" s="14" t="inlineStr">
        <is>
          <t>The 89 on Hayden</t>
        </is>
      </c>
      <c r="S118" s="14" t="inlineStr">
        <is>
          <t>c1561p000328</t>
        </is>
      </c>
      <c r="U118" s="16">
        <f>IF(5 = Q118, C118 * -1, C118)</f>
        <v/>
      </c>
      <c r="V118" s="16">
        <f>IF(5 = Q118, D118 * -1, D118)</f>
        <v/>
      </c>
      <c r="W118" s="16">
        <f>IF(5 = Q118, E118 * -1, E118)</f>
        <v/>
      </c>
      <c r="X118" s="16">
        <f>IF(5 = Q118, F118 * -1, F118)</f>
        <v/>
      </c>
      <c r="Y118" s="16">
        <f>IF(5 = Q118, G118 * -1, G118)</f>
        <v/>
      </c>
      <c r="Z118" s="16">
        <f>IF(5 = Q118, H118 * -1, H118)</f>
        <v/>
      </c>
      <c r="AA118" s="16">
        <f>IF(5 = Q118, I118 * -1, I118)</f>
        <v/>
      </c>
      <c r="AB118" s="16">
        <f>IF(5 = Q118, J118 * -1, J118)</f>
        <v/>
      </c>
      <c r="AC118" s="16">
        <f>IF(5 = Q118, K118 * -1, K118)</f>
        <v/>
      </c>
      <c r="AD118" s="16">
        <f>IF(5 = Q118, L118 * -1, L118)</f>
        <v/>
      </c>
      <c r="AE118" s="16">
        <f>IF(5 = Q118, M118 * -1, M118)</f>
        <v/>
      </c>
      <c r="AF118" s="16">
        <f>IF(5 = Q118, N118 * -1, N118)</f>
        <v/>
      </c>
      <c r="AG118" s="16">
        <f>IF(5 = Q118, O118 * -1, O118)</f>
        <v/>
      </c>
    </row>
    <row r="119">
      <c r="A119" s="20" t="inlineStr">
        <is>
          <t>6540-0000</t>
        </is>
      </c>
      <c r="B119" s="14" t="inlineStr">
        <is>
          <t>R&amp;M - Plumbing</t>
        </is>
      </c>
      <c r="C119" s="17" t="n">
        <v>0</v>
      </c>
      <c r="D119" s="17" t="n">
        <v>0</v>
      </c>
      <c r="E119" s="17" t="n">
        <v>0</v>
      </c>
      <c r="F119" s="17" t="n">
        <v>205</v>
      </c>
      <c r="G119" s="17" t="n">
        <v>370</v>
      </c>
      <c r="H119" s="17" t="n">
        <v>0</v>
      </c>
      <c r="I119" s="17" t="n">
        <v>0</v>
      </c>
      <c r="J119" s="17" t="n">
        <v>0</v>
      </c>
      <c r="K119" s="17" t="n">
        <v>0</v>
      </c>
      <c r="L119" s="17" t="n">
        <v>235.93</v>
      </c>
      <c r="M119" s="17" t="n">
        <v>0</v>
      </c>
      <c r="N119" s="17" t="n">
        <v>101.07</v>
      </c>
      <c r="O119" s="17" t="n">
        <v>912</v>
      </c>
      <c r="Q119" s="15" t="n">
        <v>5</v>
      </c>
      <c r="R119" s="14" t="inlineStr">
        <is>
          <t>The 89 on Hayden</t>
        </is>
      </c>
      <c r="S119" s="14" t="inlineStr">
        <is>
          <t>c1561p000328</t>
        </is>
      </c>
      <c r="U119" s="16">
        <f>IF(5 = Q119, C119 * -1, C119)</f>
        <v/>
      </c>
      <c r="V119" s="16">
        <f>IF(5 = Q119, D119 * -1, D119)</f>
        <v/>
      </c>
      <c r="W119" s="16">
        <f>IF(5 = Q119, E119 * -1, E119)</f>
        <v/>
      </c>
      <c r="X119" s="16">
        <f>IF(5 = Q119, F119 * -1, F119)</f>
        <v/>
      </c>
      <c r="Y119" s="16">
        <f>IF(5 = Q119, G119 * -1, G119)</f>
        <v/>
      </c>
      <c r="Z119" s="16">
        <f>IF(5 = Q119, H119 * -1, H119)</f>
        <v/>
      </c>
      <c r="AA119" s="16">
        <f>IF(5 = Q119, I119 * -1, I119)</f>
        <v/>
      </c>
      <c r="AB119" s="16">
        <f>IF(5 = Q119, J119 * -1, J119)</f>
        <v/>
      </c>
      <c r="AC119" s="16">
        <f>IF(5 = Q119, K119 * -1, K119)</f>
        <v/>
      </c>
      <c r="AD119" s="16">
        <f>IF(5 = Q119, L119 * -1, L119)</f>
        <v/>
      </c>
      <c r="AE119" s="16">
        <f>IF(5 = Q119, M119 * -1, M119)</f>
        <v/>
      </c>
      <c r="AF119" s="16">
        <f>IF(5 = Q119, N119 * -1, N119)</f>
        <v/>
      </c>
      <c r="AG119" s="16">
        <f>IF(5 = Q119, O119 * -1, O119)</f>
        <v/>
      </c>
    </row>
    <row r="120">
      <c r="A120" s="20" t="inlineStr">
        <is>
          <t>6545-0000</t>
        </is>
      </c>
      <c r="B120" s="14" t="inlineStr">
        <is>
          <t>R&amp;M - Pools/Spa/Pond/Fountain</t>
        </is>
      </c>
      <c r="C120" s="17" t="n">
        <v>0</v>
      </c>
      <c r="D120" s="17" t="n">
        <v>0</v>
      </c>
      <c r="E120" s="17" t="n">
        <v>0</v>
      </c>
      <c r="F120" s="17" t="n">
        <v>681.13</v>
      </c>
      <c r="G120" s="17" t="n">
        <v>0</v>
      </c>
      <c r="H120" s="17" t="n">
        <v>0</v>
      </c>
      <c r="I120" s="17" t="n">
        <v>322.53</v>
      </c>
      <c r="J120" s="17" t="n">
        <v>0</v>
      </c>
      <c r="K120" s="17" t="n">
        <v>181.09</v>
      </c>
      <c r="L120" s="17" t="n">
        <v>0</v>
      </c>
      <c r="M120" s="17" t="n">
        <v>370.6</v>
      </c>
      <c r="N120" s="17" t="n">
        <v>0</v>
      </c>
      <c r="O120" s="17" t="n">
        <v>1555.35</v>
      </c>
      <c r="Q120" s="15" t="n">
        <v>5</v>
      </c>
      <c r="R120" s="14" t="inlineStr">
        <is>
          <t>The 89 on Hayden</t>
        </is>
      </c>
      <c r="S120" s="14" t="inlineStr">
        <is>
          <t>c1561p000328</t>
        </is>
      </c>
      <c r="U120" s="16">
        <f>IF(5 = Q120, C120 * -1, C120)</f>
        <v/>
      </c>
      <c r="V120" s="16">
        <f>IF(5 = Q120, D120 * -1, D120)</f>
        <v/>
      </c>
      <c r="W120" s="16">
        <f>IF(5 = Q120, E120 * -1, E120)</f>
        <v/>
      </c>
      <c r="X120" s="16">
        <f>IF(5 = Q120, F120 * -1, F120)</f>
        <v/>
      </c>
      <c r="Y120" s="16">
        <f>IF(5 = Q120, G120 * -1, G120)</f>
        <v/>
      </c>
      <c r="Z120" s="16">
        <f>IF(5 = Q120, H120 * -1, H120)</f>
        <v/>
      </c>
      <c r="AA120" s="16">
        <f>IF(5 = Q120, I120 * -1, I120)</f>
        <v/>
      </c>
      <c r="AB120" s="16">
        <f>IF(5 = Q120, J120 * -1, J120)</f>
        <v/>
      </c>
      <c r="AC120" s="16">
        <f>IF(5 = Q120, K120 * -1, K120)</f>
        <v/>
      </c>
      <c r="AD120" s="16">
        <f>IF(5 = Q120, L120 * -1, L120)</f>
        <v/>
      </c>
      <c r="AE120" s="16">
        <f>IF(5 = Q120, M120 * -1, M120)</f>
        <v/>
      </c>
      <c r="AF120" s="16">
        <f>IF(5 = Q120, N120 * -1, N120)</f>
        <v/>
      </c>
      <c r="AG120" s="16">
        <f>IF(5 = Q120, O120 * -1, O120)</f>
        <v/>
      </c>
    </row>
    <row r="121">
      <c r="A121" s="20" t="inlineStr">
        <is>
          <t>6550-0000</t>
        </is>
      </c>
      <c r="B121" s="14" t="inlineStr">
        <is>
          <t>R&amp;M - Recreation/Fitness</t>
        </is>
      </c>
      <c r="C121" s="17" t="n">
        <v>100.79</v>
      </c>
      <c r="D121" s="17" t="n">
        <v>101</v>
      </c>
      <c r="E121" s="17" t="n">
        <v>0</v>
      </c>
      <c r="F121" s="17" t="n">
        <v>0</v>
      </c>
      <c r="G121" s="17" t="n">
        <v>0</v>
      </c>
      <c r="H121" s="17" t="n">
        <v>0</v>
      </c>
      <c r="I121" s="17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201.79</v>
      </c>
      <c r="Q121" s="15" t="n">
        <v>5</v>
      </c>
      <c r="R121" s="14" t="inlineStr">
        <is>
          <t>The 89 on Hayden</t>
        </is>
      </c>
      <c r="S121" s="14" t="inlineStr">
        <is>
          <t>c1561p000328</t>
        </is>
      </c>
      <c r="U121" s="16">
        <f>IF(5 = Q121, C121 * -1, C121)</f>
        <v/>
      </c>
      <c r="V121" s="16">
        <f>IF(5 = Q121, D121 * -1, D121)</f>
        <v/>
      </c>
      <c r="W121" s="16">
        <f>IF(5 = Q121, E121 * -1, E121)</f>
        <v/>
      </c>
      <c r="X121" s="16">
        <f>IF(5 = Q121, F121 * -1, F121)</f>
        <v/>
      </c>
      <c r="Y121" s="16">
        <f>IF(5 = Q121, G121 * -1, G121)</f>
        <v/>
      </c>
      <c r="Z121" s="16">
        <f>IF(5 = Q121, H121 * -1, H121)</f>
        <v/>
      </c>
      <c r="AA121" s="16">
        <f>IF(5 = Q121, I121 * -1, I121)</f>
        <v/>
      </c>
      <c r="AB121" s="16">
        <f>IF(5 = Q121, J121 * -1, J121)</f>
        <v/>
      </c>
      <c r="AC121" s="16">
        <f>IF(5 = Q121, K121 * -1, K121)</f>
        <v/>
      </c>
      <c r="AD121" s="16">
        <f>IF(5 = Q121, L121 * -1, L121)</f>
        <v/>
      </c>
      <c r="AE121" s="16">
        <f>IF(5 = Q121, M121 * -1, M121)</f>
        <v/>
      </c>
      <c r="AF121" s="16">
        <f>IF(5 = Q121, N121 * -1, N121)</f>
        <v/>
      </c>
      <c r="AG121" s="16">
        <f>IF(5 = Q121, O121 * -1, O121)</f>
        <v/>
      </c>
    </row>
    <row r="122">
      <c r="A122" s="20" t="inlineStr">
        <is>
          <t>6570-0000</t>
        </is>
      </c>
      <c r="B122" s="14" t="inlineStr">
        <is>
          <t>R&amp;M - Supplies</t>
        </is>
      </c>
      <c r="C122" s="17" t="n">
        <v>0</v>
      </c>
      <c r="D122" s="17" t="n">
        <v>0</v>
      </c>
      <c r="E122" s="17" t="n">
        <v>276.5</v>
      </c>
      <c r="F122" s="17" t="n">
        <v>14.69</v>
      </c>
      <c r="G122" s="17" t="n">
        <v>79.13</v>
      </c>
      <c r="H122" s="17" t="n">
        <v>0</v>
      </c>
      <c r="I122" s="17" t="n">
        <v>44.99</v>
      </c>
      <c r="J122" s="17" t="n">
        <v>0</v>
      </c>
      <c r="K122" s="17" t="n">
        <v>0</v>
      </c>
      <c r="L122" s="17" t="n">
        <v>165.28</v>
      </c>
      <c r="M122" s="17" t="n">
        <v>0</v>
      </c>
      <c r="N122" s="17" t="n">
        <v>1550.52</v>
      </c>
      <c r="O122" s="17" t="n">
        <v>2131.11</v>
      </c>
      <c r="Q122" s="15" t="n">
        <v>5</v>
      </c>
      <c r="R122" s="14" t="inlineStr">
        <is>
          <t>The 89 on Hayden</t>
        </is>
      </c>
      <c r="S122" s="14" t="inlineStr">
        <is>
          <t>c1561p000328</t>
        </is>
      </c>
      <c r="U122" s="16">
        <f>IF(5 = Q122, C122 * -1, C122)</f>
        <v/>
      </c>
      <c r="V122" s="16">
        <f>IF(5 = Q122, D122 * -1, D122)</f>
        <v/>
      </c>
      <c r="W122" s="16">
        <f>IF(5 = Q122, E122 * -1, E122)</f>
        <v/>
      </c>
      <c r="X122" s="16">
        <f>IF(5 = Q122, F122 * -1, F122)</f>
        <v/>
      </c>
      <c r="Y122" s="16">
        <f>IF(5 = Q122, G122 * -1, G122)</f>
        <v/>
      </c>
      <c r="Z122" s="16">
        <f>IF(5 = Q122, H122 * -1, H122)</f>
        <v/>
      </c>
      <c r="AA122" s="16">
        <f>IF(5 = Q122, I122 * -1, I122)</f>
        <v/>
      </c>
      <c r="AB122" s="16">
        <f>IF(5 = Q122, J122 * -1, J122)</f>
        <v/>
      </c>
      <c r="AC122" s="16">
        <f>IF(5 = Q122, K122 * -1, K122)</f>
        <v/>
      </c>
      <c r="AD122" s="16">
        <f>IF(5 = Q122, L122 * -1, L122)</f>
        <v/>
      </c>
      <c r="AE122" s="16">
        <f>IF(5 = Q122, M122 * -1, M122)</f>
        <v/>
      </c>
      <c r="AF122" s="16">
        <f>IF(5 = Q122, N122 * -1, N122)</f>
        <v/>
      </c>
      <c r="AG122" s="16">
        <f>IF(5 = Q122, O122 * -1, O122)</f>
        <v/>
      </c>
    </row>
    <row r="123">
      <c r="A123" s="20" t="inlineStr">
        <is>
          <t>6575-0000</t>
        </is>
      </c>
      <c r="B123" s="14" t="inlineStr">
        <is>
          <t>R&amp;M - Tool Replacement</t>
        </is>
      </c>
      <c r="C123" s="17" t="n">
        <v>0</v>
      </c>
      <c r="D123" s="17" t="n">
        <v>0</v>
      </c>
      <c r="E123" s="17" t="n">
        <v>39.07</v>
      </c>
      <c r="F123" s="17" t="n">
        <v>0</v>
      </c>
      <c r="G123" s="17" t="n">
        <v>0</v>
      </c>
      <c r="H123" s="17" t="n">
        <v>0</v>
      </c>
      <c r="I123" s="17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39.07</v>
      </c>
      <c r="Q123" s="15" t="n">
        <v>5</v>
      </c>
      <c r="R123" s="14" t="inlineStr">
        <is>
          <t>The 89 on Hayden</t>
        </is>
      </c>
      <c r="S123" s="14" t="inlineStr">
        <is>
          <t>c1561p000328</t>
        </is>
      </c>
      <c r="U123" s="16">
        <f>IF(5 = Q123, C123 * -1, C123)</f>
        <v/>
      </c>
      <c r="V123" s="16">
        <f>IF(5 = Q123, D123 * -1, D123)</f>
        <v/>
      </c>
      <c r="W123" s="16">
        <f>IF(5 = Q123, E123 * -1, E123)</f>
        <v/>
      </c>
      <c r="X123" s="16">
        <f>IF(5 = Q123, F123 * -1, F123)</f>
        <v/>
      </c>
      <c r="Y123" s="16">
        <f>IF(5 = Q123, G123 * -1, G123)</f>
        <v/>
      </c>
      <c r="Z123" s="16">
        <f>IF(5 = Q123, H123 * -1, H123)</f>
        <v/>
      </c>
      <c r="AA123" s="16">
        <f>IF(5 = Q123, I123 * -1, I123)</f>
        <v/>
      </c>
      <c r="AB123" s="16">
        <f>IF(5 = Q123, J123 * -1, J123)</f>
        <v/>
      </c>
      <c r="AC123" s="16">
        <f>IF(5 = Q123, K123 * -1, K123)</f>
        <v/>
      </c>
      <c r="AD123" s="16">
        <f>IF(5 = Q123, L123 * -1, L123)</f>
        <v/>
      </c>
      <c r="AE123" s="16">
        <f>IF(5 = Q123, M123 * -1, M123)</f>
        <v/>
      </c>
      <c r="AF123" s="16">
        <f>IF(5 = Q123, N123 * -1, N123)</f>
        <v/>
      </c>
      <c r="AG123" s="16">
        <f>IF(5 = Q123, O123 * -1, O123)</f>
        <v/>
      </c>
    </row>
    <row r="124">
      <c r="B124" s="12" t="inlineStr">
        <is>
          <t>Repairs &amp; Maintenance</t>
        </is>
      </c>
      <c r="C124" s="11">
        <f>IF(5 = Q124, U124 * -1, U124)</f>
        <v/>
      </c>
      <c r="D124" s="11">
        <f>IF(5 = Q124, V124 * -1, V124)</f>
        <v/>
      </c>
      <c r="E124" s="11">
        <f>IF(5 = Q124, W124 * -1, W124)</f>
        <v/>
      </c>
      <c r="F124" s="11">
        <f>IF(5 = Q124, X124 * -1, X124)</f>
        <v/>
      </c>
      <c r="G124" s="11">
        <f>IF(5 = Q124, Y124 * -1, Y124)</f>
        <v/>
      </c>
      <c r="H124" s="11">
        <f>IF(5 = Q124, Z124 * -1, Z124)</f>
        <v/>
      </c>
      <c r="I124" s="11">
        <f>IF(5 = Q124, AA124 * -1, AA124)</f>
        <v/>
      </c>
      <c r="J124" s="11">
        <f>IF(5 = Q124, AB124 * -1, AB124)</f>
        <v/>
      </c>
      <c r="K124" s="11">
        <f>IF(5 = Q124, AC124 * -1, AC124)</f>
        <v/>
      </c>
      <c r="L124" s="11">
        <f>IF(5 = Q124, AD124 * -1, AD124)</f>
        <v/>
      </c>
      <c r="M124" s="11">
        <f>IF(5 = Q124, AE124 * -1, AE124)</f>
        <v/>
      </c>
      <c r="N124" s="11">
        <f>IF(5 = Q124, AF124 * -1, AF124)</f>
        <v/>
      </c>
      <c r="O124" s="11">
        <f>IF(5 = Q124, AG124 * -1, AG124)</f>
        <v/>
      </c>
      <c r="Q124" s="9" t="n">
        <v>5</v>
      </c>
      <c r="R124" s="8">
        <f>R123</f>
        <v/>
      </c>
      <c r="S124" s="8">
        <f>S123</f>
        <v/>
      </c>
      <c r="T124" s="9">
        <f>T123</f>
        <v/>
      </c>
      <c r="U124" s="10">
        <f>SUM(U103:U123)</f>
        <v/>
      </c>
      <c r="V124" s="10">
        <f>SUM(V103:V123)</f>
        <v/>
      </c>
      <c r="W124" s="10">
        <f>SUM(W103:W123)</f>
        <v/>
      </c>
      <c r="X124" s="10">
        <f>SUM(X103:X123)</f>
        <v/>
      </c>
      <c r="Y124" s="10">
        <f>SUM(Y103:Y123)</f>
        <v/>
      </c>
      <c r="Z124" s="10">
        <f>SUM(Z103:Z123)</f>
        <v/>
      </c>
      <c r="AA124" s="10">
        <f>SUM(AA103:AA123)</f>
        <v/>
      </c>
      <c r="AB124" s="10">
        <f>SUM(AB103:AB123)</f>
        <v/>
      </c>
      <c r="AC124" s="10">
        <f>SUM(AC103:AC123)</f>
        <v/>
      </c>
      <c r="AD124" s="10">
        <f>SUM(AD103:AD123)</f>
        <v/>
      </c>
      <c r="AE124" s="10">
        <f>SUM(AE103:AE123)</f>
        <v/>
      </c>
      <c r="AF124" s="10">
        <f>SUM(AF103:AF123)</f>
        <v/>
      </c>
      <c r="AG124" s="10">
        <f>SUM(AG103:AG123)</f>
        <v/>
      </c>
    </row>
    <row r="126">
      <c r="A126" s="18" t="inlineStr">
        <is>
          <t>Make Ready</t>
        </is>
      </c>
    </row>
    <row r="127">
      <c r="A127" s="20" t="inlineStr">
        <is>
          <t>6610-0000</t>
        </is>
      </c>
      <c r="B127" s="14" t="inlineStr">
        <is>
          <t>Carpet Cleaning &amp; Repair</t>
        </is>
      </c>
      <c r="C127" s="17" t="n">
        <v>260</v>
      </c>
      <c r="D127" s="17" t="n">
        <v>195</v>
      </c>
      <c r="E127" s="17" t="n">
        <v>65</v>
      </c>
      <c r="F127" s="17" t="n">
        <v>0</v>
      </c>
      <c r="G127" s="17" t="n">
        <v>650</v>
      </c>
      <c r="H127" s="17" t="n">
        <v>0</v>
      </c>
      <c r="I127" s="17" t="n">
        <v>0</v>
      </c>
      <c r="J127" s="17" t="n">
        <v>0</v>
      </c>
      <c r="K127" s="17" t="n">
        <v>130</v>
      </c>
      <c r="L127" s="17" t="n">
        <v>345</v>
      </c>
      <c r="M127" s="17" t="n">
        <v>130</v>
      </c>
      <c r="N127" s="17" t="n">
        <v>180</v>
      </c>
      <c r="O127" s="17" t="n">
        <v>1955</v>
      </c>
      <c r="Q127" s="15" t="n">
        <v>5</v>
      </c>
      <c r="R127" s="14" t="inlineStr">
        <is>
          <t>The 89 on Hayden</t>
        </is>
      </c>
      <c r="S127" s="14" t="inlineStr">
        <is>
          <t>c1561p000328</t>
        </is>
      </c>
      <c r="U127" s="16">
        <f>IF(5 = Q127, C127 * -1, C127)</f>
        <v/>
      </c>
      <c r="V127" s="16">
        <f>IF(5 = Q127, D127 * -1, D127)</f>
        <v/>
      </c>
      <c r="W127" s="16">
        <f>IF(5 = Q127, E127 * -1, E127)</f>
        <v/>
      </c>
      <c r="X127" s="16">
        <f>IF(5 = Q127, F127 * -1, F127)</f>
        <v/>
      </c>
      <c r="Y127" s="16">
        <f>IF(5 = Q127, G127 * -1, G127)</f>
        <v/>
      </c>
      <c r="Z127" s="16">
        <f>IF(5 = Q127, H127 * -1, H127)</f>
        <v/>
      </c>
      <c r="AA127" s="16">
        <f>IF(5 = Q127, I127 * -1, I127)</f>
        <v/>
      </c>
      <c r="AB127" s="16">
        <f>IF(5 = Q127, J127 * -1, J127)</f>
        <v/>
      </c>
      <c r="AC127" s="16">
        <f>IF(5 = Q127, K127 * -1, K127)</f>
        <v/>
      </c>
      <c r="AD127" s="16">
        <f>IF(5 = Q127, L127 * -1, L127)</f>
        <v/>
      </c>
      <c r="AE127" s="16">
        <f>IF(5 = Q127, M127 * -1, M127)</f>
        <v/>
      </c>
      <c r="AF127" s="16">
        <f>IF(5 = Q127, N127 * -1, N127)</f>
        <v/>
      </c>
      <c r="AG127" s="16">
        <f>IF(5 = Q127, O127 * -1, O127)</f>
        <v/>
      </c>
    </row>
    <row r="128">
      <c r="A128" s="20" t="inlineStr">
        <is>
          <t>6615-0000</t>
        </is>
      </c>
      <c r="B128" s="14" t="inlineStr">
        <is>
          <t>Cleaning</t>
        </is>
      </c>
      <c r="C128" s="17" t="n">
        <v>1365</v>
      </c>
      <c r="D128" s="17" t="n">
        <v>0</v>
      </c>
      <c r="E128" s="17" t="n">
        <v>780</v>
      </c>
      <c r="F128" s="17" t="n">
        <v>840</v>
      </c>
      <c r="G128" s="17" t="n">
        <v>1655</v>
      </c>
      <c r="H128" s="17" t="n">
        <v>485</v>
      </c>
      <c r="I128" s="17" t="n">
        <v>1970</v>
      </c>
      <c r="J128" s="17" t="n">
        <v>130</v>
      </c>
      <c r="K128" s="17" t="n">
        <v>1112.7</v>
      </c>
      <c r="L128" s="17" t="n">
        <v>1120</v>
      </c>
      <c r="M128" s="17" t="n">
        <v>1400</v>
      </c>
      <c r="N128" s="17" t="n">
        <v>1300</v>
      </c>
      <c r="O128" s="17" t="n">
        <v>12157.7</v>
      </c>
      <c r="Q128" s="15" t="n">
        <v>5</v>
      </c>
      <c r="R128" s="14" t="inlineStr">
        <is>
          <t>The 89 on Hayden</t>
        </is>
      </c>
      <c r="S128" s="14" t="inlineStr">
        <is>
          <t>c1561p000328</t>
        </is>
      </c>
      <c r="U128" s="16">
        <f>IF(5 = Q128, C128 * -1, C128)</f>
        <v/>
      </c>
      <c r="V128" s="16">
        <f>IF(5 = Q128, D128 * -1, D128)</f>
        <v/>
      </c>
      <c r="W128" s="16">
        <f>IF(5 = Q128, E128 * -1, E128)</f>
        <v/>
      </c>
      <c r="X128" s="16">
        <f>IF(5 = Q128, F128 * -1, F128)</f>
        <v/>
      </c>
      <c r="Y128" s="16">
        <f>IF(5 = Q128, G128 * -1, G128)</f>
        <v/>
      </c>
      <c r="Z128" s="16">
        <f>IF(5 = Q128, H128 * -1, H128)</f>
        <v/>
      </c>
      <c r="AA128" s="16">
        <f>IF(5 = Q128, I128 * -1, I128)</f>
        <v/>
      </c>
      <c r="AB128" s="16">
        <f>IF(5 = Q128, J128 * -1, J128)</f>
        <v/>
      </c>
      <c r="AC128" s="16">
        <f>IF(5 = Q128, K128 * -1, K128)</f>
        <v/>
      </c>
      <c r="AD128" s="16">
        <f>IF(5 = Q128, L128 * -1, L128)</f>
        <v/>
      </c>
      <c r="AE128" s="16">
        <f>IF(5 = Q128, M128 * -1, M128)</f>
        <v/>
      </c>
      <c r="AF128" s="16">
        <f>IF(5 = Q128, N128 * -1, N128)</f>
        <v/>
      </c>
      <c r="AG128" s="16">
        <f>IF(5 = Q128, O128 * -1, O128)</f>
        <v/>
      </c>
    </row>
    <row r="129">
      <c r="A129" s="20" t="inlineStr">
        <is>
          <t>6635-0000</t>
        </is>
      </c>
      <c r="B129" s="14" t="inlineStr">
        <is>
          <t>Painting</t>
        </is>
      </c>
      <c r="C129" s="17" t="n">
        <v>1330</v>
      </c>
      <c r="D129" s="17" t="n">
        <v>0</v>
      </c>
      <c r="E129" s="17" t="n">
        <v>0</v>
      </c>
      <c r="F129" s="17" t="n">
        <v>0</v>
      </c>
      <c r="G129" s="17" t="n">
        <v>1900</v>
      </c>
      <c r="H129" s="17" t="n">
        <v>1670</v>
      </c>
      <c r="I129" s="17" t="n">
        <v>740</v>
      </c>
      <c r="J129" s="17" t="n">
        <v>0</v>
      </c>
      <c r="K129" s="17" t="n">
        <v>370</v>
      </c>
      <c r="L129" s="17" t="n">
        <v>440</v>
      </c>
      <c r="M129" s="17" t="n">
        <v>0</v>
      </c>
      <c r="N129" s="17" t="n">
        <v>0</v>
      </c>
      <c r="O129" s="17" t="n">
        <v>6450</v>
      </c>
      <c r="Q129" s="15" t="n">
        <v>5</v>
      </c>
      <c r="R129" s="14" t="inlineStr">
        <is>
          <t>The 89 on Hayden</t>
        </is>
      </c>
      <c r="S129" s="14" t="inlineStr">
        <is>
          <t>c1561p000328</t>
        </is>
      </c>
      <c r="U129" s="16">
        <f>IF(5 = Q129, C129 * -1, C129)</f>
        <v/>
      </c>
      <c r="V129" s="16">
        <f>IF(5 = Q129, D129 * -1, D129)</f>
        <v/>
      </c>
      <c r="W129" s="16">
        <f>IF(5 = Q129, E129 * -1, E129)</f>
        <v/>
      </c>
      <c r="X129" s="16">
        <f>IF(5 = Q129, F129 * -1, F129)</f>
        <v/>
      </c>
      <c r="Y129" s="16">
        <f>IF(5 = Q129, G129 * -1, G129)</f>
        <v/>
      </c>
      <c r="Z129" s="16">
        <f>IF(5 = Q129, H129 * -1, H129)</f>
        <v/>
      </c>
      <c r="AA129" s="16">
        <f>IF(5 = Q129, I129 * -1, I129)</f>
        <v/>
      </c>
      <c r="AB129" s="16">
        <f>IF(5 = Q129, J129 * -1, J129)</f>
        <v/>
      </c>
      <c r="AC129" s="16">
        <f>IF(5 = Q129, K129 * -1, K129)</f>
        <v/>
      </c>
      <c r="AD129" s="16">
        <f>IF(5 = Q129, L129 * -1, L129)</f>
        <v/>
      </c>
      <c r="AE129" s="16">
        <f>IF(5 = Q129, M129 * -1, M129)</f>
        <v/>
      </c>
      <c r="AF129" s="16">
        <f>IF(5 = Q129, N129 * -1, N129)</f>
        <v/>
      </c>
      <c r="AG129" s="16">
        <f>IF(5 = Q129, O129 * -1, O129)</f>
        <v/>
      </c>
    </row>
    <row r="130">
      <c r="A130" s="20" t="inlineStr">
        <is>
          <t>6655-0000</t>
        </is>
      </c>
      <c r="B130" s="14" t="inlineStr">
        <is>
          <t>Cleaning Supplies</t>
        </is>
      </c>
      <c r="C130" s="17" t="n">
        <v>172.98</v>
      </c>
      <c r="D130" s="17" t="n">
        <v>237.61</v>
      </c>
      <c r="E130" s="17" t="n">
        <v>0</v>
      </c>
      <c r="F130" s="17" t="n">
        <v>59.25</v>
      </c>
      <c r="G130" s="17" t="n">
        <v>20.17</v>
      </c>
      <c r="H130" s="17" t="n">
        <v>298.11</v>
      </c>
      <c r="I130" s="17" t="n">
        <v>181.17</v>
      </c>
      <c r="J130" s="17" t="n">
        <v>0</v>
      </c>
      <c r="K130" s="17" t="n">
        <v>141.7</v>
      </c>
      <c r="L130" s="17" t="n">
        <v>0</v>
      </c>
      <c r="M130" s="17" t="n">
        <v>739.51</v>
      </c>
      <c r="N130" s="17" t="n">
        <v>156.9</v>
      </c>
      <c r="O130" s="17" t="n">
        <v>2007.4</v>
      </c>
      <c r="Q130" s="15" t="n">
        <v>5</v>
      </c>
      <c r="R130" s="14" t="inlineStr">
        <is>
          <t>The 89 on Hayden</t>
        </is>
      </c>
      <c r="S130" s="14" t="inlineStr">
        <is>
          <t>c1561p000328</t>
        </is>
      </c>
      <c r="U130" s="16">
        <f>IF(5 = Q130, C130 * -1, C130)</f>
        <v/>
      </c>
      <c r="V130" s="16">
        <f>IF(5 = Q130, D130 * -1, D130)</f>
        <v/>
      </c>
      <c r="W130" s="16">
        <f>IF(5 = Q130, E130 * -1, E130)</f>
        <v/>
      </c>
      <c r="X130" s="16">
        <f>IF(5 = Q130, F130 * -1, F130)</f>
        <v/>
      </c>
      <c r="Y130" s="16">
        <f>IF(5 = Q130, G130 * -1, G130)</f>
        <v/>
      </c>
      <c r="Z130" s="16">
        <f>IF(5 = Q130, H130 * -1, H130)</f>
        <v/>
      </c>
      <c r="AA130" s="16">
        <f>IF(5 = Q130, I130 * -1, I130)</f>
        <v/>
      </c>
      <c r="AB130" s="16">
        <f>IF(5 = Q130, J130 * -1, J130)</f>
        <v/>
      </c>
      <c r="AC130" s="16">
        <f>IF(5 = Q130, K130 * -1, K130)</f>
        <v/>
      </c>
      <c r="AD130" s="16">
        <f>IF(5 = Q130, L130 * -1, L130)</f>
        <v/>
      </c>
      <c r="AE130" s="16">
        <f>IF(5 = Q130, M130 * -1, M130)</f>
        <v/>
      </c>
      <c r="AF130" s="16">
        <f>IF(5 = Q130, N130 * -1, N130)</f>
        <v/>
      </c>
      <c r="AG130" s="16">
        <f>IF(5 = Q130, O130 * -1, O130)</f>
        <v/>
      </c>
    </row>
    <row r="131">
      <c r="A131" s="20" t="inlineStr">
        <is>
          <t>6660-0000</t>
        </is>
      </c>
      <c r="B131" s="14" t="inlineStr">
        <is>
          <t>Painting Supplies</t>
        </is>
      </c>
      <c r="C131" s="17" t="n">
        <v>0</v>
      </c>
      <c r="D131" s="17" t="n">
        <v>734.64</v>
      </c>
      <c r="E131" s="17" t="n">
        <v>365.09</v>
      </c>
      <c r="F131" s="17" t="n">
        <v>267.79</v>
      </c>
      <c r="G131" s="17" t="n">
        <v>263.29</v>
      </c>
      <c r="H131" s="17" t="n">
        <v>0</v>
      </c>
      <c r="I131" s="17" t="n">
        <v>193.15</v>
      </c>
      <c r="J131" s="17" t="n">
        <v>63.73</v>
      </c>
      <c r="K131" s="17" t="n">
        <v>156.11</v>
      </c>
      <c r="L131" s="17" t="n">
        <v>105.39</v>
      </c>
      <c r="M131" s="17" t="n">
        <v>0</v>
      </c>
      <c r="N131" s="17" t="n">
        <v>116.68</v>
      </c>
      <c r="O131" s="17" t="n">
        <v>2265.87</v>
      </c>
      <c r="Q131" s="15" t="n">
        <v>5</v>
      </c>
      <c r="R131" s="14" t="inlineStr">
        <is>
          <t>The 89 on Hayden</t>
        </is>
      </c>
      <c r="S131" s="14" t="inlineStr">
        <is>
          <t>c1561p000328</t>
        </is>
      </c>
      <c r="U131" s="16">
        <f>IF(5 = Q131, C131 * -1, C131)</f>
        <v/>
      </c>
      <c r="V131" s="16">
        <f>IF(5 = Q131, D131 * -1, D131)</f>
        <v/>
      </c>
      <c r="W131" s="16">
        <f>IF(5 = Q131, E131 * -1, E131)</f>
        <v/>
      </c>
      <c r="X131" s="16">
        <f>IF(5 = Q131, F131 * -1, F131)</f>
        <v/>
      </c>
      <c r="Y131" s="16">
        <f>IF(5 = Q131, G131 * -1, G131)</f>
        <v/>
      </c>
      <c r="Z131" s="16">
        <f>IF(5 = Q131, H131 * -1, H131)</f>
        <v/>
      </c>
      <c r="AA131" s="16">
        <f>IF(5 = Q131, I131 * -1, I131)</f>
        <v/>
      </c>
      <c r="AB131" s="16">
        <f>IF(5 = Q131, J131 * -1, J131)</f>
        <v/>
      </c>
      <c r="AC131" s="16">
        <f>IF(5 = Q131, K131 * -1, K131)</f>
        <v/>
      </c>
      <c r="AD131" s="16">
        <f>IF(5 = Q131, L131 * -1, L131)</f>
        <v/>
      </c>
      <c r="AE131" s="16">
        <f>IF(5 = Q131, M131 * -1, M131)</f>
        <v/>
      </c>
      <c r="AF131" s="16">
        <f>IF(5 = Q131, N131 * -1, N131)</f>
        <v/>
      </c>
      <c r="AG131" s="16">
        <f>IF(5 = Q131, O131 * -1, O131)</f>
        <v/>
      </c>
    </row>
    <row r="132">
      <c r="B132" s="12" t="inlineStr">
        <is>
          <t>Make Ready</t>
        </is>
      </c>
      <c r="C132" s="11">
        <f>IF(5 = Q132, U132 * -1, U132)</f>
        <v/>
      </c>
      <c r="D132" s="11">
        <f>IF(5 = Q132, V132 * -1, V132)</f>
        <v/>
      </c>
      <c r="E132" s="11">
        <f>IF(5 = Q132, W132 * -1, W132)</f>
        <v/>
      </c>
      <c r="F132" s="11">
        <f>IF(5 = Q132, X132 * -1, X132)</f>
        <v/>
      </c>
      <c r="G132" s="11">
        <f>IF(5 = Q132, Y132 * -1, Y132)</f>
        <v/>
      </c>
      <c r="H132" s="11">
        <f>IF(5 = Q132, Z132 * -1, Z132)</f>
        <v/>
      </c>
      <c r="I132" s="11">
        <f>IF(5 = Q132, AA132 * -1, AA132)</f>
        <v/>
      </c>
      <c r="J132" s="11">
        <f>IF(5 = Q132, AB132 * -1, AB132)</f>
        <v/>
      </c>
      <c r="K132" s="11">
        <f>IF(5 = Q132, AC132 * -1, AC132)</f>
        <v/>
      </c>
      <c r="L132" s="11">
        <f>IF(5 = Q132, AD132 * -1, AD132)</f>
        <v/>
      </c>
      <c r="M132" s="11">
        <f>IF(5 = Q132, AE132 * -1, AE132)</f>
        <v/>
      </c>
      <c r="N132" s="11">
        <f>IF(5 = Q132, AF132 * -1, AF132)</f>
        <v/>
      </c>
      <c r="O132" s="11">
        <f>IF(5 = Q132, AG132 * -1, AG132)</f>
        <v/>
      </c>
      <c r="Q132" s="9" t="n">
        <v>5</v>
      </c>
      <c r="R132" s="8">
        <f>R131</f>
        <v/>
      </c>
      <c r="S132" s="8">
        <f>S131</f>
        <v/>
      </c>
      <c r="T132" s="9">
        <f>T131</f>
        <v/>
      </c>
      <c r="U132" s="10">
        <f>SUM(U127:U131)</f>
        <v/>
      </c>
      <c r="V132" s="10">
        <f>SUM(V127:V131)</f>
        <v/>
      </c>
      <c r="W132" s="10">
        <f>SUM(W127:W131)</f>
        <v/>
      </c>
      <c r="X132" s="10">
        <f>SUM(X127:X131)</f>
        <v/>
      </c>
      <c r="Y132" s="10">
        <f>SUM(Y127:Y131)</f>
        <v/>
      </c>
      <c r="Z132" s="10">
        <f>SUM(Z127:Z131)</f>
        <v/>
      </c>
      <c r="AA132" s="10">
        <f>SUM(AA127:AA131)</f>
        <v/>
      </c>
      <c r="AB132" s="10">
        <f>SUM(AB127:AB131)</f>
        <v/>
      </c>
      <c r="AC132" s="10">
        <f>SUM(AC127:AC131)</f>
        <v/>
      </c>
      <c r="AD132" s="10">
        <f>SUM(AD127:AD131)</f>
        <v/>
      </c>
      <c r="AE132" s="10">
        <f>SUM(AE127:AE131)</f>
        <v/>
      </c>
      <c r="AF132" s="10">
        <f>SUM(AF127:AF131)</f>
        <v/>
      </c>
      <c r="AG132" s="10">
        <f>SUM(AG127:AG131)</f>
        <v/>
      </c>
    </row>
    <row r="134">
      <c r="A134" s="18" t="inlineStr">
        <is>
          <t>Marketing</t>
        </is>
      </c>
    </row>
    <row r="135">
      <c r="A135" s="20" t="inlineStr">
        <is>
          <t>6710-0000</t>
        </is>
      </c>
      <c r="B135" s="14" t="inlineStr">
        <is>
          <t>Banners</t>
        </is>
      </c>
      <c r="C135" s="17" t="n">
        <v>0</v>
      </c>
      <c r="D135" s="17" t="n">
        <v>0</v>
      </c>
      <c r="E135" s="17" t="n">
        <v>0</v>
      </c>
      <c r="F135" s="17" t="n">
        <v>0</v>
      </c>
      <c r="G135" s="17" t="n">
        <v>0</v>
      </c>
      <c r="H135" s="17" t="n">
        <v>0</v>
      </c>
      <c r="I135" s="17" t="n">
        <v>0</v>
      </c>
      <c r="J135" s="17" t="n">
        <v>0</v>
      </c>
      <c r="K135" s="17" t="n">
        <v>0</v>
      </c>
      <c r="L135" s="17" t="n">
        <v>0</v>
      </c>
      <c r="M135" s="17" t="n">
        <v>242.56</v>
      </c>
      <c r="N135" s="17" t="n">
        <v>0</v>
      </c>
      <c r="O135" s="17" t="n">
        <v>242.56</v>
      </c>
      <c r="Q135" s="15" t="n">
        <v>5</v>
      </c>
      <c r="R135" s="14" t="inlineStr">
        <is>
          <t>The 89 on Hayden</t>
        </is>
      </c>
      <c r="S135" s="14" t="inlineStr">
        <is>
          <t>c1561p000328</t>
        </is>
      </c>
      <c r="U135" s="16">
        <f>IF(5 = Q135, C135 * -1, C135)</f>
        <v/>
      </c>
      <c r="V135" s="16">
        <f>IF(5 = Q135, D135 * -1, D135)</f>
        <v/>
      </c>
      <c r="W135" s="16">
        <f>IF(5 = Q135, E135 * -1, E135)</f>
        <v/>
      </c>
      <c r="X135" s="16">
        <f>IF(5 = Q135, F135 * -1, F135)</f>
        <v/>
      </c>
      <c r="Y135" s="16">
        <f>IF(5 = Q135, G135 * -1, G135)</f>
        <v/>
      </c>
      <c r="Z135" s="16">
        <f>IF(5 = Q135, H135 * -1, H135)</f>
        <v/>
      </c>
      <c r="AA135" s="16">
        <f>IF(5 = Q135, I135 * -1, I135)</f>
        <v/>
      </c>
      <c r="AB135" s="16">
        <f>IF(5 = Q135, J135 * -1, J135)</f>
        <v/>
      </c>
      <c r="AC135" s="16">
        <f>IF(5 = Q135, K135 * -1, K135)</f>
        <v/>
      </c>
      <c r="AD135" s="16">
        <f>IF(5 = Q135, L135 * -1, L135)</f>
        <v/>
      </c>
      <c r="AE135" s="16">
        <f>IF(5 = Q135, M135 * -1, M135)</f>
        <v/>
      </c>
      <c r="AF135" s="16">
        <f>IF(5 = Q135, N135 * -1, N135)</f>
        <v/>
      </c>
      <c r="AG135" s="16">
        <f>IF(5 = Q135, O135 * -1, O135)</f>
        <v/>
      </c>
    </row>
    <row r="136">
      <c r="A136" s="20" t="inlineStr">
        <is>
          <t>6720-0000</t>
        </is>
      </c>
      <c r="B136" s="14" t="inlineStr">
        <is>
          <t>Internet Ads</t>
        </is>
      </c>
      <c r="C136" s="17" t="n">
        <v>3069</v>
      </c>
      <c r="D136" s="17" t="n">
        <v>5528.57</v>
      </c>
      <c r="E136" s="17" t="n">
        <v>6454.64</v>
      </c>
      <c r="F136" s="17" t="n">
        <v>4503</v>
      </c>
      <c r="G136" s="17" t="n">
        <v>5252.67</v>
      </c>
      <c r="H136" s="17" t="n">
        <v>4673</v>
      </c>
      <c r="I136" s="17" t="n">
        <v>4067</v>
      </c>
      <c r="J136" s="17" t="n">
        <v>3069</v>
      </c>
      <c r="K136" s="17" t="n">
        <v>3069</v>
      </c>
      <c r="L136" s="17" t="n">
        <v>1774</v>
      </c>
      <c r="M136" s="17" t="n">
        <v>5965.92</v>
      </c>
      <c r="N136" s="17" t="n">
        <v>1862</v>
      </c>
      <c r="O136" s="17" t="n">
        <v>49287.8</v>
      </c>
      <c r="Q136" s="15" t="n">
        <v>5</v>
      </c>
      <c r="R136" s="14" t="inlineStr">
        <is>
          <t>The 89 on Hayden</t>
        </is>
      </c>
      <c r="S136" s="14" t="inlineStr">
        <is>
          <t>c1561p000328</t>
        </is>
      </c>
      <c r="U136" s="16">
        <f>IF(5 = Q136, C136 * -1, C136)</f>
        <v/>
      </c>
      <c r="V136" s="16">
        <f>IF(5 = Q136, D136 * -1, D136)</f>
        <v/>
      </c>
      <c r="W136" s="16">
        <f>IF(5 = Q136, E136 * -1, E136)</f>
        <v/>
      </c>
      <c r="X136" s="16">
        <f>IF(5 = Q136, F136 * -1, F136)</f>
        <v/>
      </c>
      <c r="Y136" s="16">
        <f>IF(5 = Q136, G136 * -1, G136)</f>
        <v/>
      </c>
      <c r="Z136" s="16">
        <f>IF(5 = Q136, H136 * -1, H136)</f>
        <v/>
      </c>
      <c r="AA136" s="16">
        <f>IF(5 = Q136, I136 * -1, I136)</f>
        <v/>
      </c>
      <c r="AB136" s="16">
        <f>IF(5 = Q136, J136 * -1, J136)</f>
        <v/>
      </c>
      <c r="AC136" s="16">
        <f>IF(5 = Q136, K136 * -1, K136)</f>
        <v/>
      </c>
      <c r="AD136" s="16">
        <f>IF(5 = Q136, L136 * -1, L136)</f>
        <v/>
      </c>
      <c r="AE136" s="16">
        <f>IF(5 = Q136, M136 * -1, M136)</f>
        <v/>
      </c>
      <c r="AF136" s="16">
        <f>IF(5 = Q136, N136 * -1, N136)</f>
        <v/>
      </c>
      <c r="AG136" s="16">
        <f>IF(5 = Q136, O136 * -1, O136)</f>
        <v/>
      </c>
    </row>
    <row r="137">
      <c r="A137" s="20" t="inlineStr">
        <is>
          <t>6735-0000</t>
        </is>
      </c>
      <c r="B137" s="14" t="inlineStr">
        <is>
          <t>Signs</t>
        </is>
      </c>
      <c r="C137" s="17" t="n">
        <v>0</v>
      </c>
      <c r="D137" s="17" t="n">
        <v>0</v>
      </c>
      <c r="E137" s="17" t="n">
        <v>249.49</v>
      </c>
      <c r="F137" s="17" t="n">
        <v>278.23</v>
      </c>
      <c r="G137" s="17" t="n">
        <v>105.76</v>
      </c>
      <c r="H137" s="17" t="n">
        <v>20.75</v>
      </c>
      <c r="I137" s="17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654.23</v>
      </c>
      <c r="Q137" s="15" t="n">
        <v>5</v>
      </c>
      <c r="R137" s="14" t="inlineStr">
        <is>
          <t>The 89 on Hayden</t>
        </is>
      </c>
      <c r="S137" s="14" t="inlineStr">
        <is>
          <t>c1561p000328</t>
        </is>
      </c>
      <c r="U137" s="16">
        <f>IF(5 = Q137, C137 * -1, C137)</f>
        <v/>
      </c>
      <c r="V137" s="16">
        <f>IF(5 = Q137, D137 * -1, D137)</f>
        <v/>
      </c>
      <c r="W137" s="16">
        <f>IF(5 = Q137, E137 * -1, E137)</f>
        <v/>
      </c>
      <c r="X137" s="16">
        <f>IF(5 = Q137, F137 * -1, F137)</f>
        <v/>
      </c>
      <c r="Y137" s="16">
        <f>IF(5 = Q137, G137 * -1, G137)</f>
        <v/>
      </c>
      <c r="Z137" s="16">
        <f>IF(5 = Q137, H137 * -1, H137)</f>
        <v/>
      </c>
      <c r="AA137" s="16">
        <f>IF(5 = Q137, I137 * -1, I137)</f>
        <v/>
      </c>
      <c r="AB137" s="16">
        <f>IF(5 = Q137, J137 * -1, J137)</f>
        <v/>
      </c>
      <c r="AC137" s="16">
        <f>IF(5 = Q137, K137 * -1, K137)</f>
        <v/>
      </c>
      <c r="AD137" s="16">
        <f>IF(5 = Q137, L137 * -1, L137)</f>
        <v/>
      </c>
      <c r="AE137" s="16">
        <f>IF(5 = Q137, M137 * -1, M137)</f>
        <v/>
      </c>
      <c r="AF137" s="16">
        <f>IF(5 = Q137, N137 * -1, N137)</f>
        <v/>
      </c>
      <c r="AG137" s="16">
        <f>IF(5 = Q137, O137 * -1, O137)</f>
        <v/>
      </c>
    </row>
    <row r="138">
      <c r="A138" s="20" t="inlineStr">
        <is>
          <t>6740-0000</t>
        </is>
      </c>
      <c r="B138" s="14" t="inlineStr">
        <is>
          <t>Website</t>
        </is>
      </c>
      <c r="C138" s="17" t="n">
        <v>0</v>
      </c>
      <c r="D138" s="17" t="n">
        <v>0</v>
      </c>
      <c r="E138" s="17" t="n">
        <v>0</v>
      </c>
      <c r="F138" s="17" t="n">
        <v>0</v>
      </c>
      <c r="G138" s="17" t="n">
        <v>0</v>
      </c>
      <c r="H138" s="17" t="n">
        <v>0</v>
      </c>
      <c r="I138" s="17" t="n">
        <v>0</v>
      </c>
      <c r="J138" s="17" t="n">
        <v>0</v>
      </c>
      <c r="K138" s="17" t="n">
        <v>150</v>
      </c>
      <c r="L138" s="17" t="n">
        <v>150</v>
      </c>
      <c r="M138" s="17" t="n">
        <v>-300</v>
      </c>
      <c r="N138" s="17" t="n">
        <v>0</v>
      </c>
      <c r="O138" s="17" t="n">
        <v>0</v>
      </c>
      <c r="Q138" s="15" t="n">
        <v>5</v>
      </c>
      <c r="R138" s="14" t="inlineStr">
        <is>
          <t>The 89 on Hayden</t>
        </is>
      </c>
      <c r="S138" s="14" t="inlineStr">
        <is>
          <t>c1561p000328</t>
        </is>
      </c>
      <c r="U138" s="16">
        <f>IF(5 = Q138, C138 * -1, C138)</f>
        <v/>
      </c>
      <c r="V138" s="16">
        <f>IF(5 = Q138, D138 * -1, D138)</f>
        <v/>
      </c>
      <c r="W138" s="16">
        <f>IF(5 = Q138, E138 * -1, E138)</f>
        <v/>
      </c>
      <c r="X138" s="16">
        <f>IF(5 = Q138, F138 * -1, F138)</f>
        <v/>
      </c>
      <c r="Y138" s="16">
        <f>IF(5 = Q138, G138 * -1, G138)</f>
        <v/>
      </c>
      <c r="Z138" s="16">
        <f>IF(5 = Q138, H138 * -1, H138)</f>
        <v/>
      </c>
      <c r="AA138" s="16">
        <f>IF(5 = Q138, I138 * -1, I138)</f>
        <v/>
      </c>
      <c r="AB138" s="16">
        <f>IF(5 = Q138, J138 * -1, J138)</f>
        <v/>
      </c>
      <c r="AC138" s="16">
        <f>IF(5 = Q138, K138 * -1, K138)</f>
        <v/>
      </c>
      <c r="AD138" s="16">
        <f>IF(5 = Q138, L138 * -1, L138)</f>
        <v/>
      </c>
      <c r="AE138" s="16">
        <f>IF(5 = Q138, M138 * -1, M138)</f>
        <v/>
      </c>
      <c r="AF138" s="16">
        <f>IF(5 = Q138, N138 * -1, N138)</f>
        <v/>
      </c>
      <c r="AG138" s="16">
        <f>IF(5 = Q138, O138 * -1, O138)</f>
        <v/>
      </c>
    </row>
    <row r="139">
      <c r="A139" s="20" t="inlineStr">
        <is>
          <t>6748-0000</t>
        </is>
      </c>
      <c r="B139" s="14" t="inlineStr">
        <is>
          <t>Misc Advertising/Marketing</t>
        </is>
      </c>
      <c r="C139" s="17" t="n">
        <v>0</v>
      </c>
      <c r="D139" s="17" t="n">
        <v>0</v>
      </c>
      <c r="E139" s="17" t="n">
        <v>0</v>
      </c>
      <c r="F139" s="17" t="n">
        <v>0</v>
      </c>
      <c r="G139" s="17" t="n">
        <v>0</v>
      </c>
      <c r="H139" s="17" t="n">
        <v>14.99</v>
      </c>
      <c r="I139" s="17" t="n">
        <v>14.99</v>
      </c>
      <c r="J139" s="17" t="n">
        <v>0</v>
      </c>
      <c r="K139" s="17" t="n">
        <v>0</v>
      </c>
      <c r="L139" s="17" t="n">
        <v>0</v>
      </c>
      <c r="M139" s="17" t="n">
        <v>0</v>
      </c>
      <c r="N139" s="17" t="n">
        <v>0</v>
      </c>
      <c r="O139" s="17" t="n">
        <v>29.98</v>
      </c>
      <c r="Q139" s="15" t="n">
        <v>5</v>
      </c>
      <c r="R139" s="14" t="inlineStr">
        <is>
          <t>The 89 on Hayden</t>
        </is>
      </c>
      <c r="S139" s="14" t="inlineStr">
        <is>
          <t>c1561p000328</t>
        </is>
      </c>
      <c r="U139" s="16">
        <f>IF(5 = Q139, C139 * -1, C139)</f>
        <v/>
      </c>
      <c r="V139" s="16">
        <f>IF(5 = Q139, D139 * -1, D139)</f>
        <v/>
      </c>
      <c r="W139" s="16">
        <f>IF(5 = Q139, E139 * -1, E139)</f>
        <v/>
      </c>
      <c r="X139" s="16">
        <f>IF(5 = Q139, F139 * -1, F139)</f>
        <v/>
      </c>
      <c r="Y139" s="16">
        <f>IF(5 = Q139, G139 * -1, G139)</f>
        <v/>
      </c>
      <c r="Z139" s="16">
        <f>IF(5 = Q139, H139 * -1, H139)</f>
        <v/>
      </c>
      <c r="AA139" s="16">
        <f>IF(5 = Q139, I139 * -1, I139)</f>
        <v/>
      </c>
      <c r="AB139" s="16">
        <f>IF(5 = Q139, J139 * -1, J139)</f>
        <v/>
      </c>
      <c r="AC139" s="16">
        <f>IF(5 = Q139, K139 * -1, K139)</f>
        <v/>
      </c>
      <c r="AD139" s="16">
        <f>IF(5 = Q139, L139 * -1, L139)</f>
        <v/>
      </c>
      <c r="AE139" s="16">
        <f>IF(5 = Q139, M139 * -1, M139)</f>
        <v/>
      </c>
      <c r="AF139" s="16">
        <f>IF(5 = Q139, N139 * -1, N139)</f>
        <v/>
      </c>
      <c r="AG139" s="16">
        <f>IF(5 = Q139, O139 * -1, O139)</f>
        <v/>
      </c>
    </row>
    <row r="140">
      <c r="A140" s="20" t="inlineStr">
        <is>
          <t>6765-0000</t>
        </is>
      </c>
      <c r="B140" s="14" t="inlineStr">
        <is>
          <t>Model Apartment</t>
        </is>
      </c>
      <c r="C140" s="17" t="n">
        <v>0</v>
      </c>
      <c r="D140" s="17" t="n">
        <v>0</v>
      </c>
      <c r="E140" s="17" t="n">
        <v>0</v>
      </c>
      <c r="F140" s="17" t="n">
        <v>0</v>
      </c>
      <c r="G140" s="17" t="n">
        <v>0</v>
      </c>
      <c r="H140" s="17" t="n">
        <v>800.26</v>
      </c>
      <c r="I140" s="17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800.26</v>
      </c>
      <c r="Q140" s="15" t="n">
        <v>5</v>
      </c>
      <c r="R140" s="14" t="inlineStr">
        <is>
          <t>The 89 on Hayden</t>
        </is>
      </c>
      <c r="S140" s="14" t="inlineStr">
        <is>
          <t>c1561p000328</t>
        </is>
      </c>
      <c r="U140" s="16">
        <f>IF(5 = Q140, C140 * -1, C140)</f>
        <v/>
      </c>
      <c r="V140" s="16">
        <f>IF(5 = Q140, D140 * -1, D140)</f>
        <v/>
      </c>
      <c r="W140" s="16">
        <f>IF(5 = Q140, E140 * -1, E140)</f>
        <v/>
      </c>
      <c r="X140" s="16">
        <f>IF(5 = Q140, F140 * -1, F140)</f>
        <v/>
      </c>
      <c r="Y140" s="16">
        <f>IF(5 = Q140, G140 * -1, G140)</f>
        <v/>
      </c>
      <c r="Z140" s="16">
        <f>IF(5 = Q140, H140 * -1, H140)</f>
        <v/>
      </c>
      <c r="AA140" s="16">
        <f>IF(5 = Q140, I140 * -1, I140)</f>
        <v/>
      </c>
      <c r="AB140" s="16">
        <f>IF(5 = Q140, J140 * -1, J140)</f>
        <v/>
      </c>
      <c r="AC140" s="16">
        <f>IF(5 = Q140, K140 * -1, K140)</f>
        <v/>
      </c>
      <c r="AD140" s="16">
        <f>IF(5 = Q140, L140 * -1, L140)</f>
        <v/>
      </c>
      <c r="AE140" s="16">
        <f>IF(5 = Q140, M140 * -1, M140)</f>
        <v/>
      </c>
      <c r="AF140" s="16">
        <f>IF(5 = Q140, N140 * -1, N140)</f>
        <v/>
      </c>
      <c r="AG140" s="16">
        <f>IF(5 = Q140, O140 * -1, O140)</f>
        <v/>
      </c>
    </row>
    <row r="141">
      <c r="A141" s="20" t="inlineStr">
        <is>
          <t>6775-0000</t>
        </is>
      </c>
      <c r="B141" s="14" t="inlineStr">
        <is>
          <t>Promotion &amp; Events</t>
        </is>
      </c>
      <c r="C141" s="17" t="n">
        <v>218</v>
      </c>
      <c r="D141" s="17" t="n">
        <v>306.56</v>
      </c>
      <c r="E141" s="17" t="n">
        <v>244.96</v>
      </c>
      <c r="F141" s="17" t="n">
        <v>164.98</v>
      </c>
      <c r="G141" s="17" t="n">
        <v>186.74</v>
      </c>
      <c r="H141" s="17" t="n">
        <v>164.74</v>
      </c>
      <c r="I141" s="17" t="n">
        <v>530.23</v>
      </c>
      <c r="J141" s="17" t="n">
        <v>915.99</v>
      </c>
      <c r="K141" s="17" t="n">
        <v>220.28</v>
      </c>
      <c r="L141" s="17" t="n">
        <v>211.75</v>
      </c>
      <c r="M141" s="17" t="n">
        <v>2017.29</v>
      </c>
      <c r="N141" s="17" t="n">
        <v>1700.29</v>
      </c>
      <c r="O141" s="17" t="n">
        <v>6881.81</v>
      </c>
      <c r="Q141" s="15" t="n">
        <v>5</v>
      </c>
      <c r="R141" s="14" t="inlineStr">
        <is>
          <t>The 89 on Hayden</t>
        </is>
      </c>
      <c r="S141" s="14" t="inlineStr">
        <is>
          <t>c1561p000328</t>
        </is>
      </c>
      <c r="U141" s="16">
        <f>IF(5 = Q141, C141 * -1, C141)</f>
        <v/>
      </c>
      <c r="V141" s="16">
        <f>IF(5 = Q141, D141 * -1, D141)</f>
        <v/>
      </c>
      <c r="W141" s="16">
        <f>IF(5 = Q141, E141 * -1, E141)</f>
        <v/>
      </c>
      <c r="X141" s="16">
        <f>IF(5 = Q141, F141 * -1, F141)</f>
        <v/>
      </c>
      <c r="Y141" s="16">
        <f>IF(5 = Q141, G141 * -1, G141)</f>
        <v/>
      </c>
      <c r="Z141" s="16">
        <f>IF(5 = Q141, H141 * -1, H141)</f>
        <v/>
      </c>
      <c r="AA141" s="16">
        <f>IF(5 = Q141, I141 * -1, I141)</f>
        <v/>
      </c>
      <c r="AB141" s="16">
        <f>IF(5 = Q141, J141 * -1, J141)</f>
        <v/>
      </c>
      <c r="AC141" s="16">
        <f>IF(5 = Q141, K141 * -1, K141)</f>
        <v/>
      </c>
      <c r="AD141" s="16">
        <f>IF(5 = Q141, L141 * -1, L141)</f>
        <v/>
      </c>
      <c r="AE141" s="16">
        <f>IF(5 = Q141, M141 * -1, M141)</f>
        <v/>
      </c>
      <c r="AF141" s="16">
        <f>IF(5 = Q141, N141 * -1, N141)</f>
        <v/>
      </c>
      <c r="AG141" s="16">
        <f>IF(5 = Q141, O141 * -1, O141)</f>
        <v/>
      </c>
    </row>
    <row r="142">
      <c r="A142" s="20" t="inlineStr">
        <is>
          <t>6780-0000</t>
        </is>
      </c>
      <c r="B142" s="14" t="inlineStr">
        <is>
          <t>Referral Fees</t>
        </is>
      </c>
      <c r="C142" s="17" t="n">
        <v>300</v>
      </c>
      <c r="D142" s="17" t="n">
        <v>0</v>
      </c>
      <c r="E142" s="17" t="n">
        <v>0</v>
      </c>
      <c r="F142" s="17" t="n">
        <v>0</v>
      </c>
      <c r="G142" s="17" t="n">
        <v>0</v>
      </c>
      <c r="H142" s="17" t="n">
        <v>0</v>
      </c>
      <c r="I142" s="17" t="n">
        <v>0</v>
      </c>
      <c r="J142" s="17" t="n">
        <v>0</v>
      </c>
      <c r="K142" s="17" t="n">
        <v>0</v>
      </c>
      <c r="L142" s="17" t="n">
        <v>0</v>
      </c>
      <c r="M142" s="17" t="n">
        <v>0</v>
      </c>
      <c r="N142" s="17" t="n">
        <v>0</v>
      </c>
      <c r="O142" s="17" t="n">
        <v>300</v>
      </c>
      <c r="Q142" s="15" t="n">
        <v>5</v>
      </c>
      <c r="R142" s="14" t="inlineStr">
        <is>
          <t>The 89 on Hayden</t>
        </is>
      </c>
      <c r="S142" s="14" t="inlineStr">
        <is>
          <t>c1561p000328</t>
        </is>
      </c>
      <c r="U142" s="16">
        <f>IF(5 = Q142, C142 * -1, C142)</f>
        <v/>
      </c>
      <c r="V142" s="16">
        <f>IF(5 = Q142, D142 * -1, D142)</f>
        <v/>
      </c>
      <c r="W142" s="16">
        <f>IF(5 = Q142, E142 * -1, E142)</f>
        <v/>
      </c>
      <c r="X142" s="16">
        <f>IF(5 = Q142, F142 * -1, F142)</f>
        <v/>
      </c>
      <c r="Y142" s="16">
        <f>IF(5 = Q142, G142 * -1, G142)</f>
        <v/>
      </c>
      <c r="Z142" s="16">
        <f>IF(5 = Q142, H142 * -1, H142)</f>
        <v/>
      </c>
      <c r="AA142" s="16">
        <f>IF(5 = Q142, I142 * -1, I142)</f>
        <v/>
      </c>
      <c r="AB142" s="16">
        <f>IF(5 = Q142, J142 * -1, J142)</f>
        <v/>
      </c>
      <c r="AC142" s="16">
        <f>IF(5 = Q142, K142 * -1, K142)</f>
        <v/>
      </c>
      <c r="AD142" s="16">
        <f>IF(5 = Q142, L142 * -1, L142)</f>
        <v/>
      </c>
      <c r="AE142" s="16">
        <f>IF(5 = Q142, M142 * -1, M142)</f>
        <v/>
      </c>
      <c r="AF142" s="16">
        <f>IF(5 = Q142, N142 * -1, N142)</f>
        <v/>
      </c>
      <c r="AG142" s="16">
        <f>IF(5 = Q142, O142 * -1, O142)</f>
        <v/>
      </c>
    </row>
    <row r="143">
      <c r="A143" s="20" t="inlineStr">
        <is>
          <t>6785-0000</t>
        </is>
      </c>
      <c r="B143" s="14" t="inlineStr">
        <is>
          <t>Refreshments</t>
        </is>
      </c>
      <c r="C143" s="17" t="n">
        <v>0</v>
      </c>
      <c r="D143" s="17" t="n">
        <v>0</v>
      </c>
      <c r="E143" s="17" t="n">
        <v>139.33</v>
      </c>
      <c r="F143" s="17" t="n">
        <v>474.44</v>
      </c>
      <c r="G143" s="17" t="n">
        <v>0</v>
      </c>
      <c r="H143" s="17" t="n">
        <v>0</v>
      </c>
      <c r="I143" s="17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613.77</v>
      </c>
      <c r="Q143" s="15" t="n">
        <v>5</v>
      </c>
      <c r="R143" s="14" t="inlineStr">
        <is>
          <t>The 89 on Hayden</t>
        </is>
      </c>
      <c r="S143" s="14" t="inlineStr">
        <is>
          <t>c1561p000328</t>
        </is>
      </c>
      <c r="U143" s="16">
        <f>IF(5 = Q143, C143 * -1, C143)</f>
        <v/>
      </c>
      <c r="V143" s="16">
        <f>IF(5 = Q143, D143 * -1, D143)</f>
        <v/>
      </c>
      <c r="W143" s="16">
        <f>IF(5 = Q143, E143 * -1, E143)</f>
        <v/>
      </c>
      <c r="X143" s="16">
        <f>IF(5 = Q143, F143 * -1, F143)</f>
        <v/>
      </c>
      <c r="Y143" s="16">
        <f>IF(5 = Q143, G143 * -1, G143)</f>
        <v/>
      </c>
      <c r="Z143" s="16">
        <f>IF(5 = Q143, H143 * -1, H143)</f>
        <v/>
      </c>
      <c r="AA143" s="16">
        <f>IF(5 = Q143, I143 * -1, I143)</f>
        <v/>
      </c>
      <c r="AB143" s="16">
        <f>IF(5 = Q143, J143 * -1, J143)</f>
        <v/>
      </c>
      <c r="AC143" s="16">
        <f>IF(5 = Q143, K143 * -1, K143)</f>
        <v/>
      </c>
      <c r="AD143" s="16">
        <f>IF(5 = Q143, L143 * -1, L143)</f>
        <v/>
      </c>
      <c r="AE143" s="16">
        <f>IF(5 = Q143, M143 * -1, M143)</f>
        <v/>
      </c>
      <c r="AF143" s="16">
        <f>IF(5 = Q143, N143 * -1, N143)</f>
        <v/>
      </c>
      <c r="AG143" s="16">
        <f>IF(5 = Q143, O143 * -1, O143)</f>
        <v/>
      </c>
    </row>
    <row r="144">
      <c r="A144" s="20" t="inlineStr">
        <is>
          <t>6790-0000</t>
        </is>
      </c>
      <c r="B144" s="14" t="inlineStr">
        <is>
          <t>Resident Activities/Tenant Relations</t>
        </is>
      </c>
      <c r="C144" s="17" t="n">
        <v>0</v>
      </c>
      <c r="D144" s="17" t="n">
        <v>312.46</v>
      </c>
      <c r="E144" s="17" t="n">
        <v>45.13</v>
      </c>
      <c r="F144" s="17" t="n">
        <v>796.85</v>
      </c>
      <c r="G144" s="17" t="n">
        <v>106.76</v>
      </c>
      <c r="H144" s="17" t="n">
        <v>0</v>
      </c>
      <c r="I144" s="17" t="n">
        <v>0</v>
      </c>
      <c r="J144" s="17" t="n">
        <v>75.65000000000001</v>
      </c>
      <c r="K144" s="17" t="n">
        <v>0</v>
      </c>
      <c r="L144" s="17" t="n">
        <v>0</v>
      </c>
      <c r="M144" s="17" t="n">
        <v>249.68</v>
      </c>
      <c r="N144" s="17" t="n">
        <v>315.27</v>
      </c>
      <c r="O144" s="17" t="n">
        <v>1901.8</v>
      </c>
      <c r="Q144" s="15" t="n">
        <v>5</v>
      </c>
      <c r="R144" s="14" t="inlineStr">
        <is>
          <t>The 89 on Hayden</t>
        </is>
      </c>
      <c r="S144" s="14" t="inlineStr">
        <is>
          <t>c1561p000328</t>
        </is>
      </c>
      <c r="U144" s="16">
        <f>IF(5 = Q144, C144 * -1, C144)</f>
        <v/>
      </c>
      <c r="V144" s="16">
        <f>IF(5 = Q144, D144 * -1, D144)</f>
        <v/>
      </c>
      <c r="W144" s="16">
        <f>IF(5 = Q144, E144 * -1, E144)</f>
        <v/>
      </c>
      <c r="X144" s="16">
        <f>IF(5 = Q144, F144 * -1, F144)</f>
        <v/>
      </c>
      <c r="Y144" s="16">
        <f>IF(5 = Q144, G144 * -1, G144)</f>
        <v/>
      </c>
      <c r="Z144" s="16">
        <f>IF(5 = Q144, H144 * -1, H144)</f>
        <v/>
      </c>
      <c r="AA144" s="16">
        <f>IF(5 = Q144, I144 * -1, I144)</f>
        <v/>
      </c>
      <c r="AB144" s="16">
        <f>IF(5 = Q144, J144 * -1, J144)</f>
        <v/>
      </c>
      <c r="AC144" s="16">
        <f>IF(5 = Q144, K144 * -1, K144)</f>
        <v/>
      </c>
      <c r="AD144" s="16">
        <f>IF(5 = Q144, L144 * -1, L144)</f>
        <v/>
      </c>
      <c r="AE144" s="16">
        <f>IF(5 = Q144, M144 * -1, M144)</f>
        <v/>
      </c>
      <c r="AF144" s="16">
        <f>IF(5 = Q144, N144 * -1, N144)</f>
        <v/>
      </c>
      <c r="AG144" s="16">
        <f>IF(5 = Q144, O144 * -1, O144)</f>
        <v/>
      </c>
    </row>
    <row r="145">
      <c r="B145" s="12" t="inlineStr">
        <is>
          <t>Marketing</t>
        </is>
      </c>
      <c r="C145" s="11">
        <f>IF(5 = Q145, U145 * -1, U145)</f>
        <v/>
      </c>
      <c r="D145" s="11">
        <f>IF(5 = Q145, V145 * -1, V145)</f>
        <v/>
      </c>
      <c r="E145" s="11">
        <f>IF(5 = Q145, W145 * -1, W145)</f>
        <v/>
      </c>
      <c r="F145" s="11">
        <f>IF(5 = Q145, X145 * -1, X145)</f>
        <v/>
      </c>
      <c r="G145" s="11">
        <f>IF(5 = Q145, Y145 * -1, Y145)</f>
        <v/>
      </c>
      <c r="H145" s="11">
        <f>IF(5 = Q145, Z145 * -1, Z145)</f>
        <v/>
      </c>
      <c r="I145" s="11">
        <f>IF(5 = Q145, AA145 * -1, AA145)</f>
        <v/>
      </c>
      <c r="J145" s="11">
        <f>IF(5 = Q145, AB145 * -1, AB145)</f>
        <v/>
      </c>
      <c r="K145" s="11">
        <f>IF(5 = Q145, AC145 * -1, AC145)</f>
        <v/>
      </c>
      <c r="L145" s="11">
        <f>IF(5 = Q145, AD145 * -1, AD145)</f>
        <v/>
      </c>
      <c r="M145" s="11">
        <f>IF(5 = Q145, AE145 * -1, AE145)</f>
        <v/>
      </c>
      <c r="N145" s="11">
        <f>IF(5 = Q145, AF145 * -1, AF145)</f>
        <v/>
      </c>
      <c r="O145" s="11">
        <f>IF(5 = Q145, AG145 * -1, AG145)</f>
        <v/>
      </c>
      <c r="Q145" s="9" t="n">
        <v>5</v>
      </c>
      <c r="R145" s="8">
        <f>R144</f>
        <v/>
      </c>
      <c r="S145" s="8">
        <f>S144</f>
        <v/>
      </c>
      <c r="T145" s="9">
        <f>T144</f>
        <v/>
      </c>
      <c r="U145" s="10">
        <f>SUM(U135:U144)</f>
        <v/>
      </c>
      <c r="V145" s="10">
        <f>SUM(V135:V144)</f>
        <v/>
      </c>
      <c r="W145" s="10">
        <f>SUM(W135:W144)</f>
        <v/>
      </c>
      <c r="X145" s="10">
        <f>SUM(X135:X144)</f>
        <v/>
      </c>
      <c r="Y145" s="10">
        <f>SUM(Y135:Y144)</f>
        <v/>
      </c>
      <c r="Z145" s="10">
        <f>SUM(Z135:Z144)</f>
        <v/>
      </c>
      <c r="AA145" s="10">
        <f>SUM(AA135:AA144)</f>
        <v/>
      </c>
      <c r="AB145" s="10">
        <f>SUM(AB135:AB144)</f>
        <v/>
      </c>
      <c r="AC145" s="10">
        <f>SUM(AC135:AC144)</f>
        <v/>
      </c>
      <c r="AD145" s="10">
        <f>SUM(AD135:AD144)</f>
        <v/>
      </c>
      <c r="AE145" s="10">
        <f>SUM(AE135:AE144)</f>
        <v/>
      </c>
      <c r="AF145" s="10">
        <f>SUM(AF135:AF144)</f>
        <v/>
      </c>
      <c r="AG145" s="10">
        <f>SUM(AG135:AG144)</f>
        <v/>
      </c>
    </row>
    <row r="147">
      <c r="A147" s="18" t="inlineStr">
        <is>
          <t>Communication</t>
        </is>
      </c>
    </row>
    <row r="148">
      <c r="A148" s="20" t="inlineStr">
        <is>
          <t>6805-0000</t>
        </is>
      </c>
      <c r="B148" s="14" t="inlineStr">
        <is>
          <t>Cable TV</t>
        </is>
      </c>
      <c r="C148" s="17" t="n">
        <v>255.74</v>
      </c>
      <c r="D148" s="17" t="n">
        <v>238.58</v>
      </c>
      <c r="E148" s="17" t="n">
        <v>238.58</v>
      </c>
      <c r="F148" s="17" t="n">
        <v>238.58</v>
      </c>
      <c r="G148" s="17" t="n">
        <v>238.58</v>
      </c>
      <c r="H148" s="17" t="n">
        <v>238.58</v>
      </c>
      <c r="I148" s="17" t="n">
        <v>238.58</v>
      </c>
      <c r="J148" s="17" t="n">
        <v>238.58</v>
      </c>
      <c r="K148" s="17" t="n">
        <v>238.58</v>
      </c>
      <c r="L148" s="17" t="n">
        <v>238.58</v>
      </c>
      <c r="M148" s="17" t="n">
        <v>238.58</v>
      </c>
      <c r="N148" s="17" t="n">
        <v>238.58</v>
      </c>
      <c r="O148" s="17" t="n">
        <v>2880.12</v>
      </c>
      <c r="Q148" s="15" t="n">
        <v>5</v>
      </c>
      <c r="R148" s="14" t="inlineStr">
        <is>
          <t>The 89 on Hayden</t>
        </is>
      </c>
      <c r="S148" s="14" t="inlineStr">
        <is>
          <t>c1561p000328</t>
        </is>
      </c>
      <c r="U148" s="16">
        <f>IF(5 = Q148, C148 * -1, C148)</f>
        <v/>
      </c>
      <c r="V148" s="16">
        <f>IF(5 = Q148, D148 * -1, D148)</f>
        <v/>
      </c>
      <c r="W148" s="16">
        <f>IF(5 = Q148, E148 * -1, E148)</f>
        <v/>
      </c>
      <c r="X148" s="16">
        <f>IF(5 = Q148, F148 * -1, F148)</f>
        <v/>
      </c>
      <c r="Y148" s="16">
        <f>IF(5 = Q148, G148 * -1, G148)</f>
        <v/>
      </c>
      <c r="Z148" s="16">
        <f>IF(5 = Q148, H148 * -1, H148)</f>
        <v/>
      </c>
      <c r="AA148" s="16">
        <f>IF(5 = Q148, I148 * -1, I148)</f>
        <v/>
      </c>
      <c r="AB148" s="16">
        <f>IF(5 = Q148, J148 * -1, J148)</f>
        <v/>
      </c>
      <c r="AC148" s="16">
        <f>IF(5 = Q148, K148 * -1, K148)</f>
        <v/>
      </c>
      <c r="AD148" s="16">
        <f>IF(5 = Q148, L148 * -1, L148)</f>
        <v/>
      </c>
      <c r="AE148" s="16">
        <f>IF(5 = Q148, M148 * -1, M148)</f>
        <v/>
      </c>
      <c r="AF148" s="16">
        <f>IF(5 = Q148, N148 * -1, N148)</f>
        <v/>
      </c>
      <c r="AG148" s="16">
        <f>IF(5 = Q148, O148 * -1, O148)</f>
        <v/>
      </c>
    </row>
    <row r="149">
      <c r="B149" s="12" t="inlineStr">
        <is>
          <t>Communication</t>
        </is>
      </c>
      <c r="C149" s="11">
        <f>IF(5 = Q149, U149 * -1, U149)</f>
        <v/>
      </c>
      <c r="D149" s="11">
        <f>IF(5 = Q149, V149 * -1, V149)</f>
        <v/>
      </c>
      <c r="E149" s="11">
        <f>IF(5 = Q149, W149 * -1, W149)</f>
        <v/>
      </c>
      <c r="F149" s="11">
        <f>IF(5 = Q149, X149 * -1, X149)</f>
        <v/>
      </c>
      <c r="G149" s="11">
        <f>IF(5 = Q149, Y149 * -1, Y149)</f>
        <v/>
      </c>
      <c r="H149" s="11">
        <f>IF(5 = Q149, Z149 * -1, Z149)</f>
        <v/>
      </c>
      <c r="I149" s="11">
        <f>IF(5 = Q149, AA149 * -1, AA149)</f>
        <v/>
      </c>
      <c r="J149" s="11">
        <f>IF(5 = Q149, AB149 * -1, AB149)</f>
        <v/>
      </c>
      <c r="K149" s="11">
        <f>IF(5 = Q149, AC149 * -1, AC149)</f>
        <v/>
      </c>
      <c r="L149" s="11">
        <f>IF(5 = Q149, AD149 * -1, AD149)</f>
        <v/>
      </c>
      <c r="M149" s="11">
        <f>IF(5 = Q149, AE149 * -1, AE149)</f>
        <v/>
      </c>
      <c r="N149" s="11">
        <f>IF(5 = Q149, AF149 * -1, AF149)</f>
        <v/>
      </c>
      <c r="O149" s="11">
        <f>IF(5 = Q149, AG149 * -1, AG149)</f>
        <v/>
      </c>
      <c r="Q149" s="9" t="n">
        <v>5</v>
      </c>
      <c r="R149" s="8">
        <f>R148</f>
        <v/>
      </c>
      <c r="S149" s="8">
        <f>S148</f>
        <v/>
      </c>
      <c r="T149" s="9">
        <f>T148</f>
        <v/>
      </c>
      <c r="U149" s="10">
        <f>SUM(U148:U148)</f>
        <v/>
      </c>
      <c r="V149" s="10">
        <f>SUM(V148:V148)</f>
        <v/>
      </c>
      <c r="W149" s="10">
        <f>SUM(W148:W148)</f>
        <v/>
      </c>
      <c r="X149" s="10">
        <f>SUM(X148:X148)</f>
        <v/>
      </c>
      <c r="Y149" s="10">
        <f>SUM(Y148:Y148)</f>
        <v/>
      </c>
      <c r="Z149" s="10">
        <f>SUM(Z148:Z148)</f>
        <v/>
      </c>
      <c r="AA149" s="10">
        <f>SUM(AA148:AA148)</f>
        <v/>
      </c>
      <c r="AB149" s="10">
        <f>SUM(AB148:AB148)</f>
        <v/>
      </c>
      <c r="AC149" s="10">
        <f>SUM(AC148:AC148)</f>
        <v/>
      </c>
      <c r="AD149" s="10">
        <f>SUM(AD148:AD148)</f>
        <v/>
      </c>
      <c r="AE149" s="10">
        <f>SUM(AE148:AE148)</f>
        <v/>
      </c>
      <c r="AF149" s="10">
        <f>SUM(AF148:AF148)</f>
        <v/>
      </c>
      <c r="AG149" s="10">
        <f>SUM(AG148:AG148)</f>
        <v/>
      </c>
    </row>
    <row r="151">
      <c r="A151" s="18" t="inlineStr">
        <is>
          <t>Utilities</t>
        </is>
      </c>
    </row>
    <row r="152">
      <c r="A152" s="20" t="inlineStr">
        <is>
          <t>6910-0100</t>
        </is>
      </c>
      <c r="B152" s="14" t="inlineStr">
        <is>
          <t>Elec - Common Area</t>
        </is>
      </c>
      <c r="C152" s="17" t="n">
        <v>570.16</v>
      </c>
      <c r="D152" s="17" t="n">
        <v>698.21</v>
      </c>
      <c r="E152" s="17" t="n">
        <v>853.97</v>
      </c>
      <c r="F152" s="17" t="n">
        <v>658.12</v>
      </c>
      <c r="G152" s="17" t="n">
        <v>652.7</v>
      </c>
      <c r="H152" s="17" t="n">
        <v>565.97</v>
      </c>
      <c r="I152" s="17" t="n">
        <v>569.87</v>
      </c>
      <c r="J152" s="17" t="n">
        <v>427.46</v>
      </c>
      <c r="K152" s="17" t="n">
        <v>499.81</v>
      </c>
      <c r="L152" s="17" t="n">
        <v>620.8200000000001</v>
      </c>
      <c r="M152" s="17" t="n">
        <v>517.14</v>
      </c>
      <c r="N152" s="17" t="n">
        <v>632.01</v>
      </c>
      <c r="O152" s="17" t="n">
        <v>7266.24</v>
      </c>
      <c r="Q152" s="15" t="n">
        <v>5</v>
      </c>
      <c r="R152" s="14" t="inlineStr">
        <is>
          <t>The 89 on Hayden</t>
        </is>
      </c>
      <c r="S152" s="14" t="inlineStr">
        <is>
          <t>c1561p000328</t>
        </is>
      </c>
      <c r="U152" s="16">
        <f>IF(5 = Q152, C152 * -1, C152)</f>
        <v/>
      </c>
      <c r="V152" s="16">
        <f>IF(5 = Q152, D152 * -1, D152)</f>
        <v/>
      </c>
      <c r="W152" s="16">
        <f>IF(5 = Q152, E152 * -1, E152)</f>
        <v/>
      </c>
      <c r="X152" s="16">
        <f>IF(5 = Q152, F152 * -1, F152)</f>
        <v/>
      </c>
      <c r="Y152" s="16">
        <f>IF(5 = Q152, G152 * -1, G152)</f>
        <v/>
      </c>
      <c r="Z152" s="16">
        <f>IF(5 = Q152, H152 * -1, H152)</f>
        <v/>
      </c>
      <c r="AA152" s="16">
        <f>IF(5 = Q152, I152 * -1, I152)</f>
        <v/>
      </c>
      <c r="AB152" s="16">
        <f>IF(5 = Q152, J152 * -1, J152)</f>
        <v/>
      </c>
      <c r="AC152" s="16">
        <f>IF(5 = Q152, K152 * -1, K152)</f>
        <v/>
      </c>
      <c r="AD152" s="16">
        <f>IF(5 = Q152, L152 * -1, L152)</f>
        <v/>
      </c>
      <c r="AE152" s="16">
        <f>IF(5 = Q152, M152 * -1, M152)</f>
        <v/>
      </c>
      <c r="AF152" s="16">
        <f>IF(5 = Q152, N152 * -1, N152)</f>
        <v/>
      </c>
      <c r="AG152" s="16">
        <f>IF(5 = Q152, O152 * -1, O152)</f>
        <v/>
      </c>
    </row>
    <row r="153">
      <c r="A153" s="20" t="inlineStr">
        <is>
          <t>6910-0900</t>
        </is>
      </c>
      <c r="B153" s="14" t="inlineStr">
        <is>
          <t>Elec - Vacant Units</t>
        </is>
      </c>
      <c r="C153" s="17" t="n">
        <v>542.7</v>
      </c>
      <c r="D153" s="17" t="n">
        <v>1138.45</v>
      </c>
      <c r="E153" s="17" t="n">
        <v>1311.25</v>
      </c>
      <c r="F153" s="17" t="n">
        <v>1097.56</v>
      </c>
      <c r="G153" s="17" t="n">
        <v>1067.62</v>
      </c>
      <c r="H153" s="17" t="n">
        <v>831.66</v>
      </c>
      <c r="I153" s="17" t="n">
        <v>1183.57</v>
      </c>
      <c r="J153" s="17" t="n">
        <v>522.24</v>
      </c>
      <c r="K153" s="17" t="n">
        <v>529.98</v>
      </c>
      <c r="L153" s="17" t="n">
        <v>438.12</v>
      </c>
      <c r="M153" s="17" t="n">
        <v>507.89</v>
      </c>
      <c r="N153" s="17" t="n">
        <v>589.78</v>
      </c>
      <c r="O153" s="17" t="n">
        <v>9760.82</v>
      </c>
      <c r="Q153" s="15" t="n">
        <v>5</v>
      </c>
      <c r="R153" s="14" t="inlineStr">
        <is>
          <t>The 89 on Hayden</t>
        </is>
      </c>
      <c r="S153" s="14" t="inlineStr">
        <is>
          <t>c1561p000328</t>
        </is>
      </c>
      <c r="U153" s="16">
        <f>IF(5 = Q153, C153 * -1, C153)</f>
        <v/>
      </c>
      <c r="V153" s="16">
        <f>IF(5 = Q153, D153 * -1, D153)</f>
        <v/>
      </c>
      <c r="W153" s="16">
        <f>IF(5 = Q153, E153 * -1, E153)</f>
        <v/>
      </c>
      <c r="X153" s="16">
        <f>IF(5 = Q153, F153 * -1, F153)</f>
        <v/>
      </c>
      <c r="Y153" s="16">
        <f>IF(5 = Q153, G153 * -1, G153)</f>
        <v/>
      </c>
      <c r="Z153" s="16">
        <f>IF(5 = Q153, H153 * -1, H153)</f>
        <v/>
      </c>
      <c r="AA153" s="16">
        <f>IF(5 = Q153, I153 * -1, I153)</f>
        <v/>
      </c>
      <c r="AB153" s="16">
        <f>IF(5 = Q153, J153 * -1, J153)</f>
        <v/>
      </c>
      <c r="AC153" s="16">
        <f>IF(5 = Q153, K153 * -1, K153)</f>
        <v/>
      </c>
      <c r="AD153" s="16">
        <f>IF(5 = Q153, L153 * -1, L153)</f>
        <v/>
      </c>
      <c r="AE153" s="16">
        <f>IF(5 = Q153, M153 * -1, M153)</f>
        <v/>
      </c>
      <c r="AF153" s="16">
        <f>IF(5 = Q153, N153 * -1, N153)</f>
        <v/>
      </c>
      <c r="AG153" s="16">
        <f>IF(5 = Q153, O153 * -1, O153)</f>
        <v/>
      </c>
    </row>
    <row r="154">
      <c r="A154" s="20" t="inlineStr">
        <is>
          <t>6931-0000</t>
        </is>
      </c>
      <c r="B154" s="14" t="inlineStr">
        <is>
          <t>Water</t>
        </is>
      </c>
      <c r="C154" s="17" t="n">
        <v>1121.92</v>
      </c>
      <c r="D154" s="17" t="n">
        <v>1446.71</v>
      </c>
      <c r="E154" s="17" t="n">
        <v>2106.33</v>
      </c>
      <c r="F154" s="17" t="n">
        <v>2504.4</v>
      </c>
      <c r="G154" s="17" t="n">
        <v>2957.43</v>
      </c>
      <c r="H154" s="17" t="n">
        <v>2986.54</v>
      </c>
      <c r="I154" s="17" t="n">
        <v>1538.62</v>
      </c>
      <c r="J154" s="17" t="n">
        <v>1776.85</v>
      </c>
      <c r="K154" s="17" t="n">
        <v>1496.01</v>
      </c>
      <c r="L154" s="17" t="n">
        <v>1422.25</v>
      </c>
      <c r="M154" s="17" t="n">
        <v>1717</v>
      </c>
      <c r="N154" s="17" t="n">
        <v>1763.72</v>
      </c>
      <c r="O154" s="17" t="n">
        <v>22837.78</v>
      </c>
      <c r="Q154" s="15" t="n">
        <v>5</v>
      </c>
      <c r="R154" s="14" t="inlineStr">
        <is>
          <t>The 89 on Hayden</t>
        </is>
      </c>
      <c r="S154" s="14" t="inlineStr">
        <is>
          <t>c1561p000328</t>
        </is>
      </c>
      <c r="U154" s="16">
        <f>IF(5 = Q154, C154 * -1, C154)</f>
        <v/>
      </c>
      <c r="V154" s="16">
        <f>IF(5 = Q154, D154 * -1, D154)</f>
        <v/>
      </c>
      <c r="W154" s="16">
        <f>IF(5 = Q154, E154 * -1, E154)</f>
        <v/>
      </c>
      <c r="X154" s="16">
        <f>IF(5 = Q154, F154 * -1, F154)</f>
        <v/>
      </c>
      <c r="Y154" s="16">
        <f>IF(5 = Q154, G154 * -1, G154)</f>
        <v/>
      </c>
      <c r="Z154" s="16">
        <f>IF(5 = Q154, H154 * -1, H154)</f>
        <v/>
      </c>
      <c r="AA154" s="16">
        <f>IF(5 = Q154, I154 * -1, I154)</f>
        <v/>
      </c>
      <c r="AB154" s="16">
        <f>IF(5 = Q154, J154 * -1, J154)</f>
        <v/>
      </c>
      <c r="AC154" s="16">
        <f>IF(5 = Q154, K154 * -1, K154)</f>
        <v/>
      </c>
      <c r="AD154" s="16">
        <f>IF(5 = Q154, L154 * -1, L154)</f>
        <v/>
      </c>
      <c r="AE154" s="16">
        <f>IF(5 = Q154, M154 * -1, M154)</f>
        <v/>
      </c>
      <c r="AF154" s="16">
        <f>IF(5 = Q154, N154 * -1, N154)</f>
        <v/>
      </c>
      <c r="AG154" s="16">
        <f>IF(5 = Q154, O154 * -1, O154)</f>
        <v/>
      </c>
    </row>
    <row r="155">
      <c r="A155" s="20" t="inlineStr">
        <is>
          <t>6932-0000</t>
        </is>
      </c>
      <c r="B155" s="14" t="inlineStr">
        <is>
          <t>Sewer</t>
        </is>
      </c>
      <c r="C155" s="17" t="n">
        <v>547.1799999999999</v>
      </c>
      <c r="D155" s="17" t="n">
        <v>585.28</v>
      </c>
      <c r="E155" s="17" t="n">
        <v>585.28</v>
      </c>
      <c r="F155" s="17" t="n">
        <v>585.28</v>
      </c>
      <c r="G155" s="17" t="n">
        <v>585.28</v>
      </c>
      <c r="H155" s="17" t="n">
        <v>585.28</v>
      </c>
      <c r="I155" s="17" t="n">
        <v>585.28</v>
      </c>
      <c r="J155" s="17" t="n">
        <v>585.28</v>
      </c>
      <c r="K155" s="17" t="n">
        <v>585.28</v>
      </c>
      <c r="L155" s="17" t="n">
        <v>585.28</v>
      </c>
      <c r="M155" s="17" t="n">
        <v>585.28</v>
      </c>
      <c r="N155" s="17" t="n">
        <v>585.28</v>
      </c>
      <c r="O155" s="17" t="n">
        <v>6985.26</v>
      </c>
      <c r="Q155" s="15" t="n">
        <v>5</v>
      </c>
      <c r="R155" s="14" t="inlineStr">
        <is>
          <t>The 89 on Hayden</t>
        </is>
      </c>
      <c r="S155" s="14" t="inlineStr">
        <is>
          <t>c1561p000328</t>
        </is>
      </c>
      <c r="U155" s="16">
        <f>IF(5 = Q155, C155 * -1, C155)</f>
        <v/>
      </c>
      <c r="V155" s="16">
        <f>IF(5 = Q155, D155 * -1, D155)</f>
        <v/>
      </c>
      <c r="W155" s="16">
        <f>IF(5 = Q155, E155 * -1, E155)</f>
        <v/>
      </c>
      <c r="X155" s="16">
        <f>IF(5 = Q155, F155 * -1, F155)</f>
        <v/>
      </c>
      <c r="Y155" s="16">
        <f>IF(5 = Q155, G155 * -1, G155)</f>
        <v/>
      </c>
      <c r="Z155" s="16">
        <f>IF(5 = Q155, H155 * -1, H155)</f>
        <v/>
      </c>
      <c r="AA155" s="16">
        <f>IF(5 = Q155, I155 * -1, I155)</f>
        <v/>
      </c>
      <c r="AB155" s="16">
        <f>IF(5 = Q155, J155 * -1, J155)</f>
        <v/>
      </c>
      <c r="AC155" s="16">
        <f>IF(5 = Q155, K155 * -1, K155)</f>
        <v/>
      </c>
      <c r="AD155" s="16">
        <f>IF(5 = Q155, L155 * -1, L155)</f>
        <v/>
      </c>
      <c r="AE155" s="16">
        <f>IF(5 = Q155, M155 * -1, M155)</f>
        <v/>
      </c>
      <c r="AF155" s="16">
        <f>IF(5 = Q155, N155 * -1, N155)</f>
        <v/>
      </c>
      <c r="AG155" s="16">
        <f>IF(5 = Q155, O155 * -1, O155)</f>
        <v/>
      </c>
    </row>
    <row r="156">
      <c r="A156" s="20" t="inlineStr">
        <is>
          <t>6950-0000</t>
        </is>
      </c>
      <c r="B156" s="14" t="inlineStr">
        <is>
          <t>Utility Billing Fee</t>
        </is>
      </c>
      <c r="C156" s="17" t="n">
        <v>400</v>
      </c>
      <c r="D156" s="17" t="n">
        <v>400</v>
      </c>
      <c r="E156" s="17" t="n">
        <v>543.85</v>
      </c>
      <c r="F156" s="17" t="n">
        <v>484.3</v>
      </c>
      <c r="G156" s="17" t="n">
        <v>515.25</v>
      </c>
      <c r="H156" s="17" t="n">
        <v>530.8</v>
      </c>
      <c r="I156" s="17" t="n">
        <v>501.2</v>
      </c>
      <c r="J156" s="17" t="n">
        <v>547.35</v>
      </c>
      <c r="K156" s="17" t="n">
        <v>489.75</v>
      </c>
      <c r="L156" s="17" t="n">
        <v>529.6</v>
      </c>
      <c r="M156" s="17" t="n">
        <v>530.95</v>
      </c>
      <c r="N156" s="17" t="n">
        <v>539.3</v>
      </c>
      <c r="O156" s="17" t="n">
        <v>6012.35</v>
      </c>
      <c r="Q156" s="15" t="n">
        <v>5</v>
      </c>
      <c r="R156" s="14" t="inlineStr">
        <is>
          <t>The 89 on Hayden</t>
        </is>
      </c>
      <c r="S156" s="14" t="inlineStr">
        <is>
          <t>c1561p000328</t>
        </is>
      </c>
      <c r="U156" s="16">
        <f>IF(5 = Q156, C156 * -1, C156)</f>
        <v/>
      </c>
      <c r="V156" s="16">
        <f>IF(5 = Q156, D156 * -1, D156)</f>
        <v/>
      </c>
      <c r="W156" s="16">
        <f>IF(5 = Q156, E156 * -1, E156)</f>
        <v/>
      </c>
      <c r="X156" s="16">
        <f>IF(5 = Q156, F156 * -1, F156)</f>
        <v/>
      </c>
      <c r="Y156" s="16">
        <f>IF(5 = Q156, G156 * -1, G156)</f>
        <v/>
      </c>
      <c r="Z156" s="16">
        <f>IF(5 = Q156, H156 * -1, H156)</f>
        <v/>
      </c>
      <c r="AA156" s="16">
        <f>IF(5 = Q156, I156 * -1, I156)</f>
        <v/>
      </c>
      <c r="AB156" s="16">
        <f>IF(5 = Q156, J156 * -1, J156)</f>
        <v/>
      </c>
      <c r="AC156" s="16">
        <f>IF(5 = Q156, K156 * -1, K156)</f>
        <v/>
      </c>
      <c r="AD156" s="16">
        <f>IF(5 = Q156, L156 * -1, L156)</f>
        <v/>
      </c>
      <c r="AE156" s="16">
        <f>IF(5 = Q156, M156 * -1, M156)</f>
        <v/>
      </c>
      <c r="AF156" s="16">
        <f>IF(5 = Q156, N156 * -1, N156)</f>
        <v/>
      </c>
      <c r="AG156" s="16">
        <f>IF(5 = Q156, O156 * -1, O156)</f>
        <v/>
      </c>
    </row>
    <row r="157">
      <c r="B157" s="12" t="inlineStr">
        <is>
          <t>Utilities</t>
        </is>
      </c>
      <c r="C157" s="11">
        <f>IF(5 = Q157, U157 * -1, U157)</f>
        <v/>
      </c>
      <c r="D157" s="11">
        <f>IF(5 = Q157, V157 * -1, V157)</f>
        <v/>
      </c>
      <c r="E157" s="11">
        <f>IF(5 = Q157, W157 * -1, W157)</f>
        <v/>
      </c>
      <c r="F157" s="11">
        <f>IF(5 = Q157, X157 * -1, X157)</f>
        <v/>
      </c>
      <c r="G157" s="11">
        <f>IF(5 = Q157, Y157 * -1, Y157)</f>
        <v/>
      </c>
      <c r="H157" s="11">
        <f>IF(5 = Q157, Z157 * -1, Z157)</f>
        <v/>
      </c>
      <c r="I157" s="11">
        <f>IF(5 = Q157, AA157 * -1, AA157)</f>
        <v/>
      </c>
      <c r="J157" s="11">
        <f>IF(5 = Q157, AB157 * -1, AB157)</f>
        <v/>
      </c>
      <c r="K157" s="11">
        <f>IF(5 = Q157, AC157 * -1, AC157)</f>
        <v/>
      </c>
      <c r="L157" s="11">
        <f>IF(5 = Q157, AD157 * -1, AD157)</f>
        <v/>
      </c>
      <c r="M157" s="11">
        <f>IF(5 = Q157, AE157 * -1, AE157)</f>
        <v/>
      </c>
      <c r="N157" s="11">
        <f>IF(5 = Q157, AF157 * -1, AF157)</f>
        <v/>
      </c>
      <c r="O157" s="11">
        <f>IF(5 = Q157, AG157 * -1, AG157)</f>
        <v/>
      </c>
      <c r="Q157" s="9" t="n">
        <v>5</v>
      </c>
      <c r="R157" s="8">
        <f>R156</f>
        <v/>
      </c>
      <c r="S157" s="8">
        <f>S156</f>
        <v/>
      </c>
      <c r="T157" s="9">
        <f>T156</f>
        <v/>
      </c>
      <c r="U157" s="10">
        <f>SUM(U152:U156)</f>
        <v/>
      </c>
      <c r="V157" s="10">
        <f>SUM(V152:V156)</f>
        <v/>
      </c>
      <c r="W157" s="10">
        <f>SUM(W152:W156)</f>
        <v/>
      </c>
      <c r="X157" s="10">
        <f>SUM(X152:X156)</f>
        <v/>
      </c>
      <c r="Y157" s="10">
        <f>SUM(Y152:Y156)</f>
        <v/>
      </c>
      <c r="Z157" s="10">
        <f>SUM(Z152:Z156)</f>
        <v/>
      </c>
      <c r="AA157" s="10">
        <f>SUM(AA152:AA156)</f>
        <v/>
      </c>
      <c r="AB157" s="10">
        <f>SUM(AB152:AB156)</f>
        <v/>
      </c>
      <c r="AC157" s="10">
        <f>SUM(AC152:AC156)</f>
        <v/>
      </c>
      <c r="AD157" s="10">
        <f>SUM(AD152:AD156)</f>
        <v/>
      </c>
      <c r="AE157" s="10">
        <f>SUM(AE152:AE156)</f>
        <v/>
      </c>
      <c r="AF157" s="10">
        <f>SUM(AF152:AF156)</f>
        <v/>
      </c>
      <c r="AG157" s="10">
        <f>SUM(AG152:AG156)</f>
        <v/>
      </c>
    </row>
    <row r="159">
      <c r="A159" s="18" t="inlineStr">
        <is>
          <t>Taxes</t>
        </is>
      </c>
    </row>
    <row r="160">
      <c r="A160" s="20" t="inlineStr">
        <is>
          <t>7005-0000</t>
        </is>
      </c>
      <c r="B160" s="14" t="inlineStr">
        <is>
          <t>Property Taxes</t>
        </is>
      </c>
      <c r="C160" s="17" t="n">
        <v>7426.65</v>
      </c>
      <c r="D160" s="17" t="n">
        <v>7426.65</v>
      </c>
      <c r="E160" s="17" t="n">
        <v>7426.65</v>
      </c>
      <c r="F160" s="17" t="n">
        <v>7426.65</v>
      </c>
      <c r="G160" s="17" t="n">
        <v>9504.709999999999</v>
      </c>
      <c r="H160" s="17" t="n">
        <v>7426.65</v>
      </c>
      <c r="I160" s="17" t="n">
        <v>7426.65</v>
      </c>
      <c r="J160" s="17" t="n">
        <v>7827.82</v>
      </c>
      <c r="K160" s="17" t="n">
        <v>7827.82</v>
      </c>
      <c r="L160" s="17" t="n">
        <v>7827.82</v>
      </c>
      <c r="M160" s="17" t="n">
        <v>7827.82</v>
      </c>
      <c r="N160" s="17" t="n">
        <v>7827.82</v>
      </c>
      <c r="O160" s="17" t="n">
        <v>93203.71000000001</v>
      </c>
      <c r="Q160" s="15" t="n">
        <v>5</v>
      </c>
      <c r="R160" s="14" t="inlineStr">
        <is>
          <t>The 89 on Hayden</t>
        </is>
      </c>
      <c r="S160" s="14" t="inlineStr">
        <is>
          <t>c1561p000328</t>
        </is>
      </c>
      <c r="U160" s="16">
        <f>IF(5 = Q160, C160 * -1, C160)</f>
        <v/>
      </c>
      <c r="V160" s="16">
        <f>IF(5 = Q160, D160 * -1, D160)</f>
        <v/>
      </c>
      <c r="W160" s="16">
        <f>IF(5 = Q160, E160 * -1, E160)</f>
        <v/>
      </c>
      <c r="X160" s="16">
        <f>IF(5 = Q160, F160 * -1, F160)</f>
        <v/>
      </c>
      <c r="Y160" s="16">
        <f>IF(5 = Q160, G160 * -1, G160)</f>
        <v/>
      </c>
      <c r="Z160" s="16">
        <f>IF(5 = Q160, H160 * -1, H160)</f>
        <v/>
      </c>
      <c r="AA160" s="16">
        <f>IF(5 = Q160, I160 * -1, I160)</f>
        <v/>
      </c>
      <c r="AB160" s="16">
        <f>IF(5 = Q160, J160 * -1, J160)</f>
        <v/>
      </c>
      <c r="AC160" s="16">
        <f>IF(5 = Q160, K160 * -1, K160)</f>
        <v/>
      </c>
      <c r="AD160" s="16">
        <f>IF(5 = Q160, L160 * -1, L160)</f>
        <v/>
      </c>
      <c r="AE160" s="16">
        <f>IF(5 = Q160, M160 * -1, M160)</f>
        <v/>
      </c>
      <c r="AF160" s="16">
        <f>IF(5 = Q160, N160 * -1, N160)</f>
        <v/>
      </c>
      <c r="AG160" s="16">
        <f>IF(5 = Q160, O160 * -1, O160)</f>
        <v/>
      </c>
    </row>
    <row r="161">
      <c r="B161" s="12" t="inlineStr">
        <is>
          <t>Taxes</t>
        </is>
      </c>
      <c r="C161" s="11">
        <f>IF(5 = Q161, U161 * -1, U161)</f>
        <v/>
      </c>
      <c r="D161" s="11">
        <f>IF(5 = Q161, V161 * -1, V161)</f>
        <v/>
      </c>
      <c r="E161" s="11">
        <f>IF(5 = Q161, W161 * -1, W161)</f>
        <v/>
      </c>
      <c r="F161" s="11">
        <f>IF(5 = Q161, X161 * -1, X161)</f>
        <v/>
      </c>
      <c r="G161" s="11">
        <f>IF(5 = Q161, Y161 * -1, Y161)</f>
        <v/>
      </c>
      <c r="H161" s="11">
        <f>IF(5 = Q161, Z161 * -1, Z161)</f>
        <v/>
      </c>
      <c r="I161" s="11">
        <f>IF(5 = Q161, AA161 * -1, AA161)</f>
        <v/>
      </c>
      <c r="J161" s="11">
        <f>IF(5 = Q161, AB161 * -1, AB161)</f>
        <v/>
      </c>
      <c r="K161" s="11">
        <f>IF(5 = Q161, AC161 * -1, AC161)</f>
        <v/>
      </c>
      <c r="L161" s="11">
        <f>IF(5 = Q161, AD161 * -1, AD161)</f>
        <v/>
      </c>
      <c r="M161" s="11">
        <f>IF(5 = Q161, AE161 * -1, AE161)</f>
        <v/>
      </c>
      <c r="N161" s="11">
        <f>IF(5 = Q161, AF161 * -1, AF161)</f>
        <v/>
      </c>
      <c r="O161" s="11">
        <f>IF(5 = Q161, AG161 * -1, AG161)</f>
        <v/>
      </c>
      <c r="Q161" s="9" t="n">
        <v>5</v>
      </c>
      <c r="R161" s="8">
        <f>R160</f>
        <v/>
      </c>
      <c r="S161" s="8">
        <f>S160</f>
        <v/>
      </c>
      <c r="T161" s="9">
        <f>T160</f>
        <v/>
      </c>
      <c r="U161" s="10">
        <f>SUM(U160:U160)</f>
        <v/>
      </c>
      <c r="V161" s="10">
        <f>SUM(V160:V160)</f>
        <v/>
      </c>
      <c r="W161" s="10">
        <f>SUM(W160:W160)</f>
        <v/>
      </c>
      <c r="X161" s="10">
        <f>SUM(X160:X160)</f>
        <v/>
      </c>
      <c r="Y161" s="10">
        <f>SUM(Y160:Y160)</f>
        <v/>
      </c>
      <c r="Z161" s="10">
        <f>SUM(Z160:Z160)</f>
        <v/>
      </c>
      <c r="AA161" s="10">
        <f>SUM(AA160:AA160)</f>
        <v/>
      </c>
      <c r="AB161" s="10">
        <f>SUM(AB160:AB160)</f>
        <v/>
      </c>
      <c r="AC161" s="10">
        <f>SUM(AC160:AC160)</f>
        <v/>
      </c>
      <c r="AD161" s="10">
        <f>SUM(AD160:AD160)</f>
        <v/>
      </c>
      <c r="AE161" s="10">
        <f>SUM(AE160:AE160)</f>
        <v/>
      </c>
      <c r="AF161" s="10">
        <f>SUM(AF160:AF160)</f>
        <v/>
      </c>
      <c r="AG161" s="10">
        <f>SUM(AG160:AG160)</f>
        <v/>
      </c>
    </row>
    <row r="163">
      <c r="A163" s="18" t="inlineStr">
        <is>
          <t>Insurance</t>
        </is>
      </c>
    </row>
    <row r="164">
      <c r="A164" s="20" t="inlineStr">
        <is>
          <t>7105-0100</t>
        </is>
      </c>
      <c r="B164" s="14" t="inlineStr">
        <is>
          <t>Ins - Property &amp; Casualty Insurance</t>
        </is>
      </c>
      <c r="C164" s="17" t="n">
        <v>1125.5</v>
      </c>
      <c r="D164" s="17" t="n">
        <v>1303.17</v>
      </c>
      <c r="E164" s="17" t="n">
        <v>3666.05</v>
      </c>
      <c r="F164" s="17" t="n">
        <v>2484.61</v>
      </c>
      <c r="G164" s="17" t="n">
        <v>2484.61</v>
      </c>
      <c r="H164" s="17" t="n">
        <v>2484.61</v>
      </c>
      <c r="I164" s="17" t="n">
        <v>2484.61</v>
      </c>
      <c r="J164" s="17" t="n">
        <v>2484.61</v>
      </c>
      <c r="K164" s="17" t="n">
        <v>2484.61</v>
      </c>
      <c r="L164" s="17" t="n">
        <v>2484.61</v>
      </c>
      <c r="M164" s="17" t="n">
        <v>2484.61</v>
      </c>
      <c r="N164" s="17" t="n">
        <v>2484.61</v>
      </c>
      <c r="O164" s="17" t="n">
        <v>28456.21</v>
      </c>
      <c r="Q164" s="15" t="n">
        <v>5</v>
      </c>
      <c r="R164" s="14" t="inlineStr">
        <is>
          <t>The 89 on Hayden</t>
        </is>
      </c>
      <c r="S164" s="14" t="inlineStr">
        <is>
          <t>c1561p000328</t>
        </is>
      </c>
      <c r="U164" s="16">
        <f>IF(5 = Q164, C164 * -1, C164)</f>
        <v/>
      </c>
      <c r="V164" s="16">
        <f>IF(5 = Q164, D164 * -1, D164)</f>
        <v/>
      </c>
      <c r="W164" s="16">
        <f>IF(5 = Q164, E164 * -1, E164)</f>
        <v/>
      </c>
      <c r="X164" s="16">
        <f>IF(5 = Q164, F164 * -1, F164)</f>
        <v/>
      </c>
      <c r="Y164" s="16">
        <f>IF(5 = Q164, G164 * -1, G164)</f>
        <v/>
      </c>
      <c r="Z164" s="16">
        <f>IF(5 = Q164, H164 * -1, H164)</f>
        <v/>
      </c>
      <c r="AA164" s="16">
        <f>IF(5 = Q164, I164 * -1, I164)</f>
        <v/>
      </c>
      <c r="AB164" s="16">
        <f>IF(5 = Q164, J164 * -1, J164)</f>
        <v/>
      </c>
      <c r="AC164" s="16">
        <f>IF(5 = Q164, K164 * -1, K164)</f>
        <v/>
      </c>
      <c r="AD164" s="16">
        <f>IF(5 = Q164, L164 * -1, L164)</f>
        <v/>
      </c>
      <c r="AE164" s="16">
        <f>IF(5 = Q164, M164 * -1, M164)</f>
        <v/>
      </c>
      <c r="AF164" s="16">
        <f>IF(5 = Q164, N164 * -1, N164)</f>
        <v/>
      </c>
      <c r="AG164" s="16">
        <f>IF(5 = Q164, O164 * -1, O164)</f>
        <v/>
      </c>
    </row>
    <row r="165">
      <c r="B165" s="12" t="inlineStr">
        <is>
          <t>Insurance</t>
        </is>
      </c>
      <c r="C165" s="11">
        <f>IF(5 = Q165, U165 * -1, U165)</f>
        <v/>
      </c>
      <c r="D165" s="11">
        <f>IF(5 = Q165, V165 * -1, V165)</f>
        <v/>
      </c>
      <c r="E165" s="11">
        <f>IF(5 = Q165, W165 * -1, W165)</f>
        <v/>
      </c>
      <c r="F165" s="11">
        <f>IF(5 = Q165, X165 * -1, X165)</f>
        <v/>
      </c>
      <c r="G165" s="11">
        <f>IF(5 = Q165, Y165 * -1, Y165)</f>
        <v/>
      </c>
      <c r="H165" s="11">
        <f>IF(5 = Q165, Z165 * -1, Z165)</f>
        <v/>
      </c>
      <c r="I165" s="11">
        <f>IF(5 = Q165, AA165 * -1, AA165)</f>
        <v/>
      </c>
      <c r="J165" s="11">
        <f>IF(5 = Q165, AB165 * -1, AB165)</f>
        <v/>
      </c>
      <c r="K165" s="11">
        <f>IF(5 = Q165, AC165 * -1, AC165)</f>
        <v/>
      </c>
      <c r="L165" s="11">
        <f>IF(5 = Q165, AD165 * -1, AD165)</f>
        <v/>
      </c>
      <c r="M165" s="11">
        <f>IF(5 = Q165, AE165 * -1, AE165)</f>
        <v/>
      </c>
      <c r="N165" s="11">
        <f>IF(5 = Q165, AF165 * -1, AF165)</f>
        <v/>
      </c>
      <c r="O165" s="11">
        <f>IF(5 = Q165, AG165 * -1, AG165)</f>
        <v/>
      </c>
      <c r="Q165" s="9" t="n">
        <v>5</v>
      </c>
      <c r="R165" s="8">
        <f>R164</f>
        <v/>
      </c>
      <c r="S165" s="8">
        <f>S164</f>
        <v/>
      </c>
      <c r="T165" s="9">
        <f>T164</f>
        <v/>
      </c>
      <c r="U165" s="10">
        <f>SUM(U164:U164)</f>
        <v/>
      </c>
      <c r="V165" s="10">
        <f>SUM(V164:V164)</f>
        <v/>
      </c>
      <c r="W165" s="10">
        <f>SUM(W164:W164)</f>
        <v/>
      </c>
      <c r="X165" s="10">
        <f>SUM(X164:X164)</f>
        <v/>
      </c>
      <c r="Y165" s="10">
        <f>SUM(Y164:Y164)</f>
        <v/>
      </c>
      <c r="Z165" s="10">
        <f>SUM(Z164:Z164)</f>
        <v/>
      </c>
      <c r="AA165" s="10">
        <f>SUM(AA164:AA164)</f>
        <v/>
      </c>
      <c r="AB165" s="10">
        <f>SUM(AB164:AB164)</f>
        <v/>
      </c>
      <c r="AC165" s="10">
        <f>SUM(AC164:AC164)</f>
        <v/>
      </c>
      <c r="AD165" s="10">
        <f>SUM(AD164:AD164)</f>
        <v/>
      </c>
      <c r="AE165" s="10">
        <f>SUM(AE164:AE164)</f>
        <v/>
      </c>
      <c r="AF165" s="10">
        <f>SUM(AF164:AF164)</f>
        <v/>
      </c>
      <c r="AG165" s="10">
        <f>SUM(AG164:AG164)</f>
        <v/>
      </c>
    </row>
    <row r="167">
      <c r="B167" s="12" t="inlineStr">
        <is>
          <t>Expenses</t>
        </is>
      </c>
      <c r="C167" s="11">
        <f>IF(5 = Q167, U167 * -1, U167)</f>
        <v/>
      </c>
      <c r="D167" s="11">
        <f>IF(5 = Q167, V167 * -1, V167)</f>
        <v/>
      </c>
      <c r="E167" s="11">
        <f>IF(5 = Q167, W167 * -1, W167)</f>
        <v/>
      </c>
      <c r="F167" s="11">
        <f>IF(5 = Q167, X167 * -1, X167)</f>
        <v/>
      </c>
      <c r="G167" s="11">
        <f>IF(5 = Q167, Y167 * -1, Y167)</f>
        <v/>
      </c>
      <c r="H167" s="11">
        <f>IF(5 = Q167, Z167 * -1, Z167)</f>
        <v/>
      </c>
      <c r="I167" s="11">
        <f>IF(5 = Q167, AA167 * -1, AA167)</f>
        <v/>
      </c>
      <c r="J167" s="11">
        <f>IF(5 = Q167, AB167 * -1, AB167)</f>
        <v/>
      </c>
      <c r="K167" s="11">
        <f>IF(5 = Q167, AC167 * -1, AC167)</f>
        <v/>
      </c>
      <c r="L167" s="11">
        <f>IF(5 = Q167, AD167 * -1, AD167)</f>
        <v/>
      </c>
      <c r="M167" s="11">
        <f>IF(5 = Q167, AE167 * -1, AE167)</f>
        <v/>
      </c>
      <c r="N167" s="11">
        <f>IF(5 = Q167, AF167 * -1, AF167)</f>
        <v/>
      </c>
      <c r="O167" s="11">
        <f>IF(5 = Q167, AG167 * -1, AG167)</f>
        <v/>
      </c>
      <c r="Q167" s="9" t="n">
        <v>5</v>
      </c>
      <c r="R167" s="8">
        <f>R164</f>
        <v/>
      </c>
      <c r="S167" s="8">
        <f>S164</f>
        <v/>
      </c>
      <c r="T167" s="9">
        <f>T164</f>
        <v/>
      </c>
      <c r="U167" s="10">
        <f>SUM(U56:U74)+SUM(U78:U88)+SUM(U92:U99)+SUM(U103:U123)+SUM(U127:U131)+SUM(U135:U144)+SUM(U148:U148)+SUM(U152:U156)+SUM(U160:U160)+SUM(U164:U164)</f>
        <v/>
      </c>
      <c r="V167" s="10">
        <f>SUM(V56:V74)+SUM(V78:V88)+SUM(V92:V99)+SUM(V103:V123)+SUM(V127:V131)+SUM(V135:V144)+SUM(V148:V148)+SUM(V152:V156)+SUM(V160:V160)+SUM(V164:V164)</f>
        <v/>
      </c>
      <c r="W167" s="10">
        <f>SUM(W56:W74)+SUM(W78:W88)+SUM(W92:W99)+SUM(W103:W123)+SUM(W127:W131)+SUM(W135:W144)+SUM(W148:W148)+SUM(W152:W156)+SUM(W160:W160)+SUM(W164:W164)</f>
        <v/>
      </c>
      <c r="X167" s="10">
        <f>SUM(X56:X74)+SUM(X78:X88)+SUM(X92:X99)+SUM(X103:X123)+SUM(X127:X131)+SUM(X135:X144)+SUM(X148:X148)+SUM(X152:X156)+SUM(X160:X160)+SUM(X164:X164)</f>
        <v/>
      </c>
      <c r="Y167" s="10">
        <f>SUM(Y56:Y74)+SUM(Y78:Y88)+SUM(Y92:Y99)+SUM(Y103:Y123)+SUM(Y127:Y131)+SUM(Y135:Y144)+SUM(Y148:Y148)+SUM(Y152:Y156)+SUM(Y160:Y160)+SUM(Y164:Y164)</f>
        <v/>
      </c>
      <c r="Z167" s="10">
        <f>SUM(Z56:Z74)+SUM(Z78:Z88)+SUM(Z92:Z99)+SUM(Z103:Z123)+SUM(Z127:Z131)+SUM(Z135:Z144)+SUM(Z148:Z148)+SUM(Z152:Z156)+SUM(Z160:Z160)+SUM(Z164:Z164)</f>
        <v/>
      </c>
      <c r="AA167" s="10">
        <f>SUM(AA56:AA74)+SUM(AA78:AA88)+SUM(AA92:AA99)+SUM(AA103:AA123)+SUM(AA127:AA131)+SUM(AA135:AA144)+SUM(AA148:AA148)+SUM(AA152:AA156)+SUM(AA160:AA160)+SUM(AA164:AA164)</f>
        <v/>
      </c>
      <c r="AB167" s="10">
        <f>SUM(AB56:AB74)+SUM(AB78:AB88)+SUM(AB92:AB99)+SUM(AB103:AB123)+SUM(AB127:AB131)+SUM(AB135:AB144)+SUM(AB148:AB148)+SUM(AB152:AB156)+SUM(AB160:AB160)+SUM(AB164:AB164)</f>
        <v/>
      </c>
      <c r="AC167" s="10">
        <f>SUM(AC56:AC74)+SUM(AC78:AC88)+SUM(AC92:AC99)+SUM(AC103:AC123)+SUM(AC127:AC131)+SUM(AC135:AC144)+SUM(AC148:AC148)+SUM(AC152:AC156)+SUM(AC160:AC160)+SUM(AC164:AC164)</f>
        <v/>
      </c>
      <c r="AD167" s="10">
        <f>SUM(AD56:AD74)+SUM(AD78:AD88)+SUM(AD92:AD99)+SUM(AD103:AD123)+SUM(AD127:AD131)+SUM(AD135:AD144)+SUM(AD148:AD148)+SUM(AD152:AD156)+SUM(AD160:AD160)+SUM(AD164:AD164)</f>
        <v/>
      </c>
      <c r="AE167" s="10">
        <f>SUM(AE56:AE74)+SUM(AE78:AE88)+SUM(AE92:AE99)+SUM(AE103:AE123)+SUM(AE127:AE131)+SUM(AE135:AE144)+SUM(AE148:AE148)+SUM(AE152:AE156)+SUM(AE160:AE160)+SUM(AE164:AE164)</f>
        <v/>
      </c>
      <c r="AF167" s="10">
        <f>SUM(AF56:AF74)+SUM(AF78:AF88)+SUM(AF92:AF99)+SUM(AF103:AF123)+SUM(AF127:AF131)+SUM(AF135:AF144)+SUM(AF148:AF148)+SUM(AF152:AF156)+SUM(AF160:AF160)+SUM(AF164:AF164)</f>
        <v/>
      </c>
      <c r="AG167" s="10">
        <f>SUM(AG56:AG74)+SUM(AG78:AG88)+SUM(AG92:AG99)+SUM(AG103:AG123)+SUM(AG127:AG131)+SUM(AG135:AG144)+SUM(AG148:AG148)+SUM(AG152:AG156)+SUM(AG160:AG160)+SUM(AG164:AG164)</f>
        <v/>
      </c>
    </row>
    <row r="169">
      <c r="B169" s="12" t="inlineStr">
        <is>
          <t>Operating Income</t>
        </is>
      </c>
      <c r="C169" s="11">
        <f>IF(5 = Q169, U169 * -1, U169)</f>
        <v/>
      </c>
      <c r="D169" s="11">
        <f>IF(5 = Q169, V169 * -1, V169)</f>
        <v/>
      </c>
      <c r="E169" s="11">
        <f>IF(5 = Q169, W169 * -1, W169)</f>
        <v/>
      </c>
      <c r="F169" s="11">
        <f>IF(5 = Q169, X169 * -1, X169)</f>
        <v/>
      </c>
      <c r="G169" s="11">
        <f>IF(5 = Q169, Y169 * -1, Y169)</f>
        <v/>
      </c>
      <c r="H169" s="11">
        <f>IF(5 = Q169, Z169 * -1, Z169)</f>
        <v/>
      </c>
      <c r="I169" s="11">
        <f>IF(5 = Q169, AA169 * -1, AA169)</f>
        <v/>
      </c>
      <c r="J169" s="11">
        <f>IF(5 = Q169, AB169 * -1, AB169)</f>
        <v/>
      </c>
      <c r="K169" s="11">
        <f>IF(5 = Q169, AC169 * -1, AC169)</f>
        <v/>
      </c>
      <c r="L169" s="11">
        <f>IF(5 = Q169, AD169 * -1, AD169)</f>
        <v/>
      </c>
      <c r="M169" s="11">
        <f>IF(5 = Q169, AE169 * -1, AE169)</f>
        <v/>
      </c>
      <c r="N169" s="11">
        <f>IF(5 = Q169, AF169 * -1, AF169)</f>
        <v/>
      </c>
      <c r="O169" s="11">
        <f>IF(5 = Q169, AG169 * -1, AG169)</f>
        <v/>
      </c>
      <c r="Q169" s="9" t="n">
        <v>4</v>
      </c>
      <c r="R169" s="8">
        <f>R164</f>
        <v/>
      </c>
      <c r="S169" s="8">
        <f>S164</f>
        <v/>
      </c>
      <c r="T169" s="9">
        <f>T164</f>
        <v/>
      </c>
      <c r="U169" s="10">
        <f>SUM(U10:U11)+SUM(U15:U21)+SUM(U27:U49)+SUM(U56:U74)+SUM(U78:U88)+SUM(U92:U99)+SUM(U103:U123)+SUM(U127:U131)+SUM(U135:U144)+SUM(U148:U148)+SUM(U152:U156)+SUM(U160:U160)+SUM(U164:U164)</f>
        <v/>
      </c>
      <c r="V169" s="10">
        <f>SUM(V10:V11)+SUM(V15:V21)+SUM(V27:V49)+SUM(V56:V74)+SUM(V78:V88)+SUM(V92:V99)+SUM(V103:V123)+SUM(V127:V131)+SUM(V135:V144)+SUM(V148:V148)+SUM(V152:V156)+SUM(V160:V160)+SUM(V164:V164)</f>
        <v/>
      </c>
      <c r="W169" s="10">
        <f>SUM(W10:W11)+SUM(W15:W21)+SUM(W27:W49)+SUM(W56:W74)+SUM(W78:W88)+SUM(W92:W99)+SUM(W103:W123)+SUM(W127:W131)+SUM(W135:W144)+SUM(W148:W148)+SUM(W152:W156)+SUM(W160:W160)+SUM(W164:W164)</f>
        <v/>
      </c>
      <c r="X169" s="10">
        <f>SUM(X10:X11)+SUM(X15:X21)+SUM(X27:X49)+SUM(X56:X74)+SUM(X78:X88)+SUM(X92:X99)+SUM(X103:X123)+SUM(X127:X131)+SUM(X135:X144)+SUM(X148:X148)+SUM(X152:X156)+SUM(X160:X160)+SUM(X164:X164)</f>
        <v/>
      </c>
      <c r="Y169" s="10">
        <f>SUM(Y10:Y11)+SUM(Y15:Y21)+SUM(Y27:Y49)+SUM(Y56:Y74)+SUM(Y78:Y88)+SUM(Y92:Y99)+SUM(Y103:Y123)+SUM(Y127:Y131)+SUM(Y135:Y144)+SUM(Y148:Y148)+SUM(Y152:Y156)+SUM(Y160:Y160)+SUM(Y164:Y164)</f>
        <v/>
      </c>
      <c r="Z169" s="10">
        <f>SUM(Z10:Z11)+SUM(Z15:Z21)+SUM(Z27:Z49)+SUM(Z56:Z74)+SUM(Z78:Z88)+SUM(Z92:Z99)+SUM(Z103:Z123)+SUM(Z127:Z131)+SUM(Z135:Z144)+SUM(Z148:Z148)+SUM(Z152:Z156)+SUM(Z160:Z160)+SUM(Z164:Z164)</f>
        <v/>
      </c>
      <c r="AA169" s="10">
        <f>SUM(AA10:AA11)+SUM(AA15:AA21)+SUM(AA27:AA49)+SUM(AA56:AA74)+SUM(AA78:AA88)+SUM(AA92:AA99)+SUM(AA103:AA123)+SUM(AA127:AA131)+SUM(AA135:AA144)+SUM(AA148:AA148)+SUM(AA152:AA156)+SUM(AA160:AA160)+SUM(AA164:AA164)</f>
        <v/>
      </c>
      <c r="AB169" s="10">
        <f>SUM(AB10:AB11)+SUM(AB15:AB21)+SUM(AB27:AB49)+SUM(AB56:AB74)+SUM(AB78:AB88)+SUM(AB92:AB99)+SUM(AB103:AB123)+SUM(AB127:AB131)+SUM(AB135:AB144)+SUM(AB148:AB148)+SUM(AB152:AB156)+SUM(AB160:AB160)+SUM(AB164:AB164)</f>
        <v/>
      </c>
      <c r="AC169" s="10">
        <f>SUM(AC10:AC11)+SUM(AC15:AC21)+SUM(AC27:AC49)+SUM(AC56:AC74)+SUM(AC78:AC88)+SUM(AC92:AC99)+SUM(AC103:AC123)+SUM(AC127:AC131)+SUM(AC135:AC144)+SUM(AC148:AC148)+SUM(AC152:AC156)+SUM(AC160:AC160)+SUM(AC164:AC164)</f>
        <v/>
      </c>
      <c r="AD169" s="10">
        <f>SUM(AD10:AD11)+SUM(AD15:AD21)+SUM(AD27:AD49)+SUM(AD56:AD74)+SUM(AD78:AD88)+SUM(AD92:AD99)+SUM(AD103:AD123)+SUM(AD127:AD131)+SUM(AD135:AD144)+SUM(AD148:AD148)+SUM(AD152:AD156)+SUM(AD160:AD160)+SUM(AD164:AD164)</f>
        <v/>
      </c>
      <c r="AE169" s="10">
        <f>SUM(AE10:AE11)+SUM(AE15:AE21)+SUM(AE27:AE49)+SUM(AE56:AE74)+SUM(AE78:AE88)+SUM(AE92:AE99)+SUM(AE103:AE123)+SUM(AE127:AE131)+SUM(AE135:AE144)+SUM(AE148:AE148)+SUM(AE152:AE156)+SUM(AE160:AE160)+SUM(AE164:AE164)</f>
        <v/>
      </c>
      <c r="AF169" s="10">
        <f>SUM(AF10:AF11)+SUM(AF15:AF21)+SUM(AF27:AF49)+SUM(AF56:AF74)+SUM(AF78:AF88)+SUM(AF92:AF99)+SUM(AF103:AF123)+SUM(AF127:AF131)+SUM(AF135:AF144)+SUM(AF148:AF148)+SUM(AF152:AF156)+SUM(AF160:AF160)+SUM(AF164:AF164)</f>
        <v/>
      </c>
      <c r="AG169" s="10">
        <f>SUM(AG10:AG11)+SUM(AG15:AG21)+SUM(AG27:AG49)+SUM(AG56:AG74)+SUM(AG78:AG88)+SUM(AG92:AG99)+SUM(AG103:AG123)+SUM(AG127:AG131)+SUM(AG135:AG144)+SUM(AG148:AG148)+SUM(AG152:AG156)+SUM(AG160:AG160)+SUM(AG164:AG164)</f>
        <v/>
      </c>
    </row>
  </sheetData>
  <pageMargins left="0.5" right="0.5" top="0.5" bottom="0.5" header="0.25" footer="0.25"/>
  <pageSetup orientation="landscape"/>
  <headerFooter>
    <oddHeader>&amp;L Income Statement</oddHeader>
    <oddFooter>&amp;L Page &amp;P of &amp;N &amp;R &amp;I Income Statement 4.0 generated07/18/2024 at 10:09am MDT&amp;I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2025-03-07T13:38:26Z</dcterms:created>
  <dcterms:modified xsi:type="dcterms:W3CDTF">2025-03-07T13:38:26Z</dcterms:modified>
  <cp:lastModifiedBy>Steve Gebing</cp:lastModifiedBy>
</cp:coreProperties>
</file>