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0" windowWidth="26010" windowHeight="20985" tabRatio="600" firstSheet="0" autoFilterDateGrouping="1"/>
  </bookViews>
  <sheets>
    <sheet name="Thom Slate On Thomas" sheetId="1" state="visible" r:id="rId1"/>
  </sheets>
  <definedNames>
    <definedName name="_xlnm.Print_Titles" localSheetId="0">'Thom Slate On Thomas'!$7:$7</definedName>
    <definedName name="_xlnm.Print_Area" localSheetId="0">'Thom Slate On Thomas'!$A$2:$N$158</definedName>
  </definedNames>
  <calcPr calcId="191029" fullCalcOnLoad="1" iterate="1"/>
</workbook>
</file>

<file path=xl/styles.xml><?xml version="1.0" encoding="utf-8"?>
<styleSheet xmlns="http://schemas.openxmlformats.org/spreadsheetml/2006/main">
  <numFmts count="0"/>
  <fonts count="6">
    <font>
      <name val="Calibri"/>
      <sz val="11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sz val="12"/>
    </font>
    <font>
      <name val="Arial"/>
      <family val="2"/>
      <sz val="10"/>
    </font>
    <font>
      <name val="Calibri"/>
      <family val="2"/>
      <b val="1"/>
      <sz val="11"/>
    </font>
  </fonts>
  <fills count="8">
    <fill>
      <patternFill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20"/>
  </cellStyleXfs>
  <cellXfs count="23">
    <xf numFmtId="0" fontId="0" fillId="0" borderId="0" pivotButton="0" quotePrefix="0" xfId="0"/>
    <xf numFmtId="49" fontId="3" fillId="0" borderId="1" applyAlignment="1" pivotButton="0" quotePrefix="0" xfId="0">
      <alignment horizontal="left" vertical="center"/>
    </xf>
    <xf numFmtId="49" fontId="4" fillId="0" borderId="2" applyAlignment="1" pivotButton="0" quotePrefix="0" xfId="0">
      <alignment horizontal="left" vertical="center"/>
    </xf>
    <xf numFmtId="49" fontId="2" fillId="2" borderId="3" applyAlignment="1" pivotButton="0" quotePrefix="0" xfId="0">
      <alignment vertical="center" wrapText="1"/>
    </xf>
    <xf numFmtId="49" fontId="2" fillId="3" borderId="4" applyAlignment="1" pivotButton="0" quotePrefix="0" xfId="0">
      <alignment horizontal="right" vertical="center" wrapText="1"/>
    </xf>
    <xf numFmtId="49" fontId="2" fillId="4" borderId="5" applyAlignment="1" pivotButton="0" quotePrefix="0" xfId="0">
      <alignment vertical="center"/>
    </xf>
    <xf numFmtId="49" fontId="2" fillId="5" borderId="6" applyAlignment="1" pivotButton="0" quotePrefix="0" xfId="0">
      <alignment horizontal="right" vertical="center"/>
    </xf>
    <xf numFmtId="49" fontId="2" fillId="6" borderId="7" applyAlignment="1" pivotButton="0" quotePrefix="0" xfId="0">
      <alignment horizontal="right" vertical="center"/>
    </xf>
    <xf numFmtId="49" fontId="2" fillId="0" borderId="8" applyAlignment="1" pivotButton="0" quotePrefix="0" xfId="0">
      <alignment vertical="center"/>
    </xf>
    <xf numFmtId="3" fontId="2" fillId="0" borderId="9" applyAlignment="1" pivotButton="0" quotePrefix="0" xfId="0">
      <alignment horizontal="right" vertical="center"/>
    </xf>
    <xf numFmtId="4" fontId="2" fillId="0" borderId="10" applyAlignment="1" pivotButton="0" quotePrefix="0" xfId="0">
      <alignment horizontal="right" vertical="center"/>
    </xf>
    <xf numFmtId="39" fontId="2" fillId="0" borderId="11" applyAlignment="1" pivotButton="0" quotePrefix="0" xfId="0">
      <alignment horizontal="right" vertical="center"/>
    </xf>
    <xf numFmtId="49" fontId="2" fillId="0" borderId="12" applyAlignment="1" pivotButton="0" quotePrefix="0" xfId="0">
      <alignment horizontal="right" vertical="center"/>
    </xf>
    <xf numFmtId="49" fontId="2" fillId="0" borderId="13" applyAlignment="1" pivotButton="0" quotePrefix="0" xfId="0">
      <alignment vertical="center"/>
    </xf>
    <xf numFmtId="49" fontId="1" fillId="0" borderId="14" applyAlignment="1" pivotButton="0" quotePrefix="0" xfId="0">
      <alignment horizontal="left" vertical="center"/>
    </xf>
    <xf numFmtId="3" fontId="1" fillId="0" borderId="15" applyAlignment="1" pivotButton="0" quotePrefix="0" xfId="0">
      <alignment horizontal="right" vertical="center"/>
    </xf>
    <xf numFmtId="4" fontId="1" fillId="0" borderId="16" applyAlignment="1" pivotButton="0" quotePrefix="0" xfId="0">
      <alignment horizontal="right" vertical="center"/>
    </xf>
    <xf numFmtId="39" fontId="1" fillId="0" borderId="17" applyAlignment="1" pivotButton="0" quotePrefix="0" xfId="0">
      <alignment horizontal="right" vertical="center"/>
    </xf>
    <xf numFmtId="49" fontId="2" fillId="0" borderId="18" applyAlignment="1" pivotButton="0" quotePrefix="0" xfId="0">
      <alignment vertical="center" indent="1"/>
    </xf>
    <xf numFmtId="49" fontId="1" fillId="0" borderId="19" applyAlignment="1" pivotButton="0" quotePrefix="0" xfId="0">
      <alignment horizontal="left" vertical="center" indent="1"/>
    </xf>
    <xf numFmtId="49" fontId="1" fillId="0" borderId="20" applyAlignment="1" pivotButton="0" quotePrefix="0" xfId="0">
      <alignment horizontal="left" vertical="center" indent="2"/>
    </xf>
    <xf numFmtId="0" fontId="5" fillId="7" borderId="0" applyAlignment="1" pivotButton="0" quotePrefix="0" xfId="0">
      <alignment horizontal="right"/>
    </xf>
    <xf numFmtId="14" fontId="2" fillId="3" borderId="4" applyAlignment="1" pivotButton="0" quotePrefix="0" xfId="0">
      <alignment horizontal="right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AF158"/>
  <sheetViews>
    <sheetView showGridLines="0" zoomScale="80" zoomScaleNormal="8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8" defaultRowHeight="15"/>
  <cols>
    <col width="53.5703125" customWidth="1" min="1" max="1"/>
    <col width="15.140625" customWidth="1" min="2" max="13"/>
    <col width="17.5703125" customWidth="1" min="14" max="14"/>
    <col hidden="1" width="15.140625" customWidth="1" min="16" max="16"/>
    <col hidden="1" width="24.7109375" customWidth="1" min="17" max="17"/>
    <col hidden="1" width="9.140625" customWidth="1" min="18" max="19"/>
    <col hidden="1" width="18.140625" customWidth="1" min="20" max="32"/>
  </cols>
  <sheetData>
    <row r="2" ht="15.75" customHeight="1">
      <c r="A2" s="1" t="inlineStr">
        <is>
          <t>Income Statement</t>
        </is>
      </c>
    </row>
    <row r="3">
      <c r="A3" s="2" t="inlineStr">
        <is>
          <t>Thom Slate on Thomas</t>
        </is>
      </c>
    </row>
    <row r="4">
      <c r="A4" s="2" t="inlineStr">
        <is>
          <t>Accrual Basis</t>
        </is>
      </c>
    </row>
    <row r="5">
      <c r="A5" s="2" t="inlineStr">
        <is>
          <t>Aug 2022 - Jul 2023</t>
        </is>
      </c>
    </row>
    <row r="6">
      <c r="M6" s="21" t="inlineStr">
        <is>
          <t>Prelim</t>
        </is>
      </c>
    </row>
    <row r="7">
      <c r="A7" s="3" t="inlineStr">
        <is>
          <t>Account Name</t>
        </is>
      </c>
      <c r="B7" s="4" t="inlineStr">
        <is>
          <t>Aug 2022</t>
        </is>
      </c>
      <c r="C7" s="4" t="inlineStr">
        <is>
          <t>Sep 2022</t>
        </is>
      </c>
      <c r="D7" s="4" t="inlineStr">
        <is>
          <t>Oct 2022</t>
        </is>
      </c>
      <c r="E7" s="4" t="inlineStr">
        <is>
          <t>Nov 2022</t>
        </is>
      </c>
      <c r="F7" s="4" t="inlineStr">
        <is>
          <t>Dec 2022</t>
        </is>
      </c>
      <c r="G7" s="4" t="inlineStr">
        <is>
          <t>Jan 2023</t>
        </is>
      </c>
      <c r="H7" s="4" t="inlineStr">
        <is>
          <t>Feb 2023</t>
        </is>
      </c>
      <c r="I7" s="4" t="inlineStr">
        <is>
          <t>Mar 2023</t>
        </is>
      </c>
      <c r="J7" s="4" t="inlineStr">
        <is>
          <t>Apr 2023</t>
        </is>
      </c>
      <c r="K7" s="4" t="inlineStr">
        <is>
          <t>May 2023</t>
        </is>
      </c>
      <c r="L7" s="4" t="inlineStr">
        <is>
          <t>Jun 2023</t>
        </is>
      </c>
      <c r="M7" s="4" t="inlineStr">
        <is>
          <t>Jul 2023</t>
        </is>
      </c>
      <c r="N7" s="4" t="inlineStr">
        <is>
          <t>Total</t>
        </is>
      </c>
      <c r="P7" s="6" t="inlineStr">
        <is>
          <t>Income Statement: GL Account Type</t>
        </is>
      </c>
      <c r="Q7" s="5" t="inlineStr">
        <is>
          <t>Income Statement: Property</t>
        </is>
      </c>
      <c r="R7" s="5" t="inlineStr">
        <is>
          <t>Income Statement: Property Look-Up Code</t>
        </is>
      </c>
      <c r="S7" s="6" t="inlineStr">
        <is>
          <t>Income Statement: Unit Count</t>
        </is>
      </c>
      <c r="T7" s="7" t="inlineStr">
        <is>
          <t>Income Statement: Month 1 Change Sign</t>
        </is>
      </c>
      <c r="U7" s="7" t="inlineStr">
        <is>
          <t>Income Statement: Month 2 Change Sign</t>
        </is>
      </c>
      <c r="V7" s="7" t="inlineStr">
        <is>
          <t>Income Statement: Month 3 Change Sign</t>
        </is>
      </c>
      <c r="W7" s="7" t="inlineStr">
        <is>
          <t>Income Statement: Month 4 Change Sign</t>
        </is>
      </c>
      <c r="X7" s="7" t="inlineStr">
        <is>
          <t>Income Statement: Month 5 Change Sign</t>
        </is>
      </c>
      <c r="Y7" s="7" t="inlineStr">
        <is>
          <t>Income Statement: Month 6 Change Sign</t>
        </is>
      </c>
      <c r="Z7" s="7" t="inlineStr">
        <is>
          <t>Income Statement: Month 7 Change Sign</t>
        </is>
      </c>
      <c r="AA7" s="7" t="inlineStr">
        <is>
          <t>Income Statement: Month 8 Change Sign</t>
        </is>
      </c>
      <c r="AB7" s="7" t="inlineStr">
        <is>
          <t>Income Statement: Month 9 Change Sign</t>
        </is>
      </c>
      <c r="AC7" s="7" t="inlineStr">
        <is>
          <t>Income Statement: Month 10 Change Sign</t>
        </is>
      </c>
      <c r="AD7" s="7" t="inlineStr">
        <is>
          <t>Income Statement: Month 11 Change Sign</t>
        </is>
      </c>
      <c r="AE7" s="7" t="inlineStr">
        <is>
          <t>Income Statement: Month 12 Change Sign</t>
        </is>
      </c>
      <c r="AF7" s="7" t="inlineStr">
        <is>
          <t>Income Statement: Total Change Sign</t>
        </is>
      </c>
    </row>
    <row r="8">
      <c r="A8" s="13" t="inlineStr">
        <is>
          <t>Income</t>
        </is>
      </c>
    </row>
    <row r="9">
      <c r="A9" s="18" t="inlineStr">
        <is>
          <t>Gross Potential Rent</t>
        </is>
      </c>
    </row>
    <row r="10">
      <c r="A10" s="20" t="inlineStr">
        <is>
          <t>GPR Market Rent</t>
        </is>
      </c>
      <c r="B10" s="17" t="n">
        <v>132151.24</v>
      </c>
      <c r="C10" s="17" t="n">
        <v>133898</v>
      </c>
      <c r="D10" s="17" t="n">
        <v>138260</v>
      </c>
      <c r="E10" s="17" t="n">
        <v>134474</v>
      </c>
      <c r="F10" s="17" t="n">
        <v>132952</v>
      </c>
      <c r="G10" s="17" t="n">
        <v>132595</v>
      </c>
      <c r="H10" s="17" t="n">
        <v>142450</v>
      </c>
      <c r="I10" s="17" t="n">
        <v>138155</v>
      </c>
      <c r="J10" s="17" t="n">
        <v>141920</v>
      </c>
      <c r="K10" s="17" t="n">
        <v>141969</v>
      </c>
      <c r="L10" s="17" t="n">
        <v>142029</v>
      </c>
      <c r="M10" s="17" t="n">
        <v>141979</v>
      </c>
      <c r="N10" s="17" t="n">
        <v>1652832.24</v>
      </c>
      <c r="P10" s="15" t="n">
        <v>4</v>
      </c>
      <c r="Q10" s="14" t="inlineStr">
        <is>
          <t>Thom Slate on Thomas</t>
        </is>
      </c>
      <c r="T10" s="16">
        <f>IF(5 = P10, B10 * -1, B10)</f>
        <v/>
      </c>
      <c r="U10" s="16">
        <f>IF(5 = P10, C10 * -1, C10)</f>
        <v/>
      </c>
      <c r="V10" s="16">
        <f>IF(5 = P10, D10 * -1, D10)</f>
        <v/>
      </c>
      <c r="W10" s="16">
        <f>IF(5 = P10, E10 * -1, E10)</f>
        <v/>
      </c>
      <c r="X10" s="16">
        <f>IF(5 = P10, F10 * -1, F10)</f>
        <v/>
      </c>
      <c r="Y10" s="16">
        <f>IF(5 = P10, G10 * -1, G10)</f>
        <v/>
      </c>
      <c r="Z10" s="16">
        <f>IF(5 = P10, H10 * -1, H10)</f>
        <v/>
      </c>
      <c r="AA10" s="16">
        <f>IF(5 = P10, I10 * -1, I10)</f>
        <v/>
      </c>
      <c r="AB10" s="16">
        <f>IF(5 = P10, J10 * -1, J10)</f>
        <v/>
      </c>
      <c r="AC10" s="16">
        <f>IF(5 = P10, K10 * -1, K10)</f>
        <v/>
      </c>
      <c r="AD10" s="16">
        <f>IF(5 = P10, L10 * -1, L10)</f>
        <v/>
      </c>
      <c r="AE10" s="16">
        <f>IF(5 = P10, M10 * -1, M10)</f>
        <v/>
      </c>
      <c r="AF10" s="16">
        <f>IF(5 = P10, N10 * -1, N10)</f>
        <v/>
      </c>
    </row>
    <row r="11">
      <c r="A11" s="20" t="inlineStr">
        <is>
          <t>Gain/Loss On Lease</t>
        </is>
      </c>
      <c r="B11" s="17" t="n">
        <v>218.11</v>
      </c>
      <c r="C11" s="17" t="n">
        <v>912.54</v>
      </c>
      <c r="D11" s="17" t="n">
        <v>-2379.13</v>
      </c>
      <c r="E11" s="17" t="n">
        <v>-2314.29</v>
      </c>
      <c r="F11" s="17" t="n">
        <v>-904.1900000000001</v>
      </c>
      <c r="G11" s="17" t="n">
        <v>-925.16</v>
      </c>
      <c r="H11" s="17" t="n">
        <v>-9801.07</v>
      </c>
      <c r="I11" s="17" t="n">
        <v>-5732.81</v>
      </c>
      <c r="J11" s="17" t="n">
        <v>-9012.26</v>
      </c>
      <c r="K11" s="17" t="n">
        <v>-8004.8</v>
      </c>
      <c r="L11" s="17" t="n">
        <v>-8580.280000000001</v>
      </c>
      <c r="M11" s="17" t="n">
        <v>-8560.84</v>
      </c>
      <c r="N11" s="17" t="n">
        <v>-55084.18</v>
      </c>
      <c r="P11" s="15" t="n">
        <v>4</v>
      </c>
      <c r="Q11" s="14" t="inlineStr">
        <is>
          <t>Thom Slate on Thomas</t>
        </is>
      </c>
      <c r="T11" s="16">
        <f>IF(5 = P11, B11 * -1, B11)</f>
        <v/>
      </c>
      <c r="U11" s="16">
        <f>IF(5 = P11, C11 * -1, C11)</f>
        <v/>
      </c>
      <c r="V11" s="16">
        <f>IF(5 = P11, D11 * -1, D11)</f>
        <v/>
      </c>
      <c r="W11" s="16">
        <f>IF(5 = P11, E11 * -1, E11)</f>
        <v/>
      </c>
      <c r="X11" s="16">
        <f>IF(5 = P11, F11 * -1, F11)</f>
        <v/>
      </c>
      <c r="Y11" s="16">
        <f>IF(5 = P11, G11 * -1, G11)</f>
        <v/>
      </c>
      <c r="Z11" s="16">
        <f>IF(5 = P11, H11 * -1, H11)</f>
        <v/>
      </c>
      <c r="AA11" s="16">
        <f>IF(5 = P11, I11 * -1, I11)</f>
        <v/>
      </c>
      <c r="AB11" s="16">
        <f>IF(5 = P11, J11 * -1, J11)</f>
        <v/>
      </c>
      <c r="AC11" s="16">
        <f>IF(5 = P11, K11 * -1, K11)</f>
        <v/>
      </c>
      <c r="AD11" s="16">
        <f>IF(5 = P11, L11 * -1, L11)</f>
        <v/>
      </c>
      <c r="AE11" s="16">
        <f>IF(5 = P11, M11 * -1, M11)</f>
        <v/>
      </c>
      <c r="AF11" s="16">
        <f>IF(5 = P11, N11 * -1, N11)</f>
        <v/>
      </c>
    </row>
    <row r="12">
      <c r="A12" s="12" t="inlineStr">
        <is>
          <t>Gross Potential Rent</t>
        </is>
      </c>
      <c r="B12" s="11">
        <f>IF(5 = P12, T12 * -1, T12)</f>
        <v/>
      </c>
      <c r="C12" s="11">
        <f>IF(5 = P12, U12 * -1, U12)</f>
        <v/>
      </c>
      <c r="D12" s="11">
        <f>IF(5 = P12, V12 * -1, V12)</f>
        <v/>
      </c>
      <c r="E12" s="11">
        <f>IF(5 = P12, W12 * -1, W12)</f>
        <v/>
      </c>
      <c r="F12" s="11">
        <f>IF(5 = P12, X12 * -1, X12)</f>
        <v/>
      </c>
      <c r="G12" s="11">
        <f>IF(5 = P12, Y12 * -1, Y12)</f>
        <v/>
      </c>
      <c r="H12" s="11">
        <f>IF(5 = P12, Z12 * -1, Z12)</f>
        <v/>
      </c>
      <c r="I12" s="11">
        <f>IF(5 = P12, AA12 * -1, AA12)</f>
        <v/>
      </c>
      <c r="J12" s="11">
        <f>IF(5 = P12, AB12 * -1, AB12)</f>
        <v/>
      </c>
      <c r="K12" s="11">
        <f>IF(5 = P12, AC12 * -1, AC12)</f>
        <v/>
      </c>
      <c r="L12" s="11">
        <f>IF(5 = P12, AD12 * -1, AD12)</f>
        <v/>
      </c>
      <c r="M12" s="11">
        <f>IF(5 = P12, AE12 * -1, AE12)</f>
        <v/>
      </c>
      <c r="N12" s="11">
        <f>IF(5 = P12, AF12 * -1, AF12)</f>
        <v/>
      </c>
      <c r="P12" s="9" t="n">
        <v>4</v>
      </c>
      <c r="Q12" s="8">
        <f>Q11</f>
        <v/>
      </c>
      <c r="R12" s="8">
        <f>R11</f>
        <v/>
      </c>
      <c r="S12" s="9">
        <f>S11</f>
        <v/>
      </c>
      <c r="T12" s="10">
        <f>SUM(T10:T11)</f>
        <v/>
      </c>
      <c r="U12" s="10">
        <f>SUM(U10:U11)</f>
        <v/>
      </c>
      <c r="V12" s="10">
        <f>SUM(V10:V11)</f>
        <v/>
      </c>
      <c r="W12" s="10">
        <f>SUM(W10:W11)</f>
        <v/>
      </c>
      <c r="X12" s="10">
        <f>SUM(X10:X11)</f>
        <v/>
      </c>
      <c r="Y12" s="10">
        <f>SUM(Y10:Y11)</f>
        <v/>
      </c>
      <c r="Z12" s="10">
        <f>SUM(Z10:Z11)</f>
        <v/>
      </c>
      <c r="AA12" s="10">
        <f>SUM(AA10:AA11)</f>
        <v/>
      </c>
      <c r="AB12" s="10">
        <f>SUM(AB10:AB11)</f>
        <v/>
      </c>
      <c r="AC12" s="10">
        <f>SUM(AC10:AC11)</f>
        <v/>
      </c>
      <c r="AD12" s="10">
        <f>SUM(AD10:AD11)</f>
        <v/>
      </c>
      <c r="AE12" s="10">
        <f>SUM(AE10:AE11)</f>
        <v/>
      </c>
      <c r="AF12" s="10">
        <f>SUM(AF10:AF11)</f>
        <v/>
      </c>
    </row>
    <row r="14">
      <c r="A14" s="18" t="inlineStr">
        <is>
          <t>Rental Loss</t>
        </is>
      </c>
    </row>
    <row r="15">
      <c r="A15" s="20" t="inlineStr">
        <is>
          <t>Referral Credit</t>
        </is>
      </c>
      <c r="B15" s="17" t="n">
        <v>0</v>
      </c>
      <c r="C15" s="17" t="n">
        <v>0</v>
      </c>
      <c r="D15" s="17" t="n">
        <v>0</v>
      </c>
      <c r="E15" s="17" t="n">
        <v>0</v>
      </c>
      <c r="F15" s="17" t="n">
        <v>-5</v>
      </c>
      <c r="G15" s="17" t="n">
        <v>-200</v>
      </c>
      <c r="H15" s="17" t="n">
        <v>0</v>
      </c>
      <c r="I15" s="17" t="n">
        <v>0</v>
      </c>
      <c r="J15" s="17" t="n">
        <v>0</v>
      </c>
      <c r="K15" s="17" t="n">
        <v>0</v>
      </c>
      <c r="L15" s="17" t="n">
        <v>0</v>
      </c>
      <c r="M15" s="17" t="n">
        <v>0</v>
      </c>
      <c r="N15" s="17" t="n">
        <v>-205</v>
      </c>
      <c r="P15" s="15" t="n">
        <v>4</v>
      </c>
      <c r="Q15" s="14" t="inlineStr">
        <is>
          <t>Thom Slate on Thomas</t>
        </is>
      </c>
      <c r="T15" s="16">
        <f>IF(5 = P15, B15 * -1, B15)</f>
        <v/>
      </c>
      <c r="U15" s="16">
        <f>IF(5 = P15, C15 * -1, C15)</f>
        <v/>
      </c>
      <c r="V15" s="16">
        <f>IF(5 = P15, D15 * -1, D15)</f>
        <v/>
      </c>
      <c r="W15" s="16">
        <f>IF(5 = P15, E15 * -1, E15)</f>
        <v/>
      </c>
      <c r="X15" s="16">
        <f>IF(5 = P15, F15 * -1, F15)</f>
        <v/>
      </c>
      <c r="Y15" s="16">
        <f>IF(5 = P15, G15 * -1, G15)</f>
        <v/>
      </c>
      <c r="Z15" s="16">
        <f>IF(5 = P15, H15 * -1, H15)</f>
        <v/>
      </c>
      <c r="AA15" s="16">
        <f>IF(5 = P15, I15 * -1, I15)</f>
        <v/>
      </c>
      <c r="AB15" s="16">
        <f>IF(5 = P15, J15 * -1, J15)</f>
        <v/>
      </c>
      <c r="AC15" s="16">
        <f>IF(5 = P15, K15 * -1, K15)</f>
        <v/>
      </c>
      <c r="AD15" s="16">
        <f>IF(5 = P15, L15 * -1, L15)</f>
        <v/>
      </c>
      <c r="AE15" s="16">
        <f>IF(5 = P15, M15 * -1, M15)</f>
        <v/>
      </c>
      <c r="AF15" s="16">
        <f>IF(5 = P15, N15 * -1, N15)</f>
        <v/>
      </c>
    </row>
    <row r="16">
      <c r="A16" s="20" t="inlineStr">
        <is>
          <t>Vacancy Loss</t>
        </is>
      </c>
      <c r="B16" s="17" t="n">
        <v>-29238.37</v>
      </c>
      <c r="C16" s="17" t="n">
        <v>-27128.6</v>
      </c>
      <c r="D16" s="17" t="n">
        <v>-37076.02</v>
      </c>
      <c r="E16" s="17" t="n">
        <v>-36028.84</v>
      </c>
      <c r="F16" s="17" t="n">
        <v>-32591.84</v>
      </c>
      <c r="G16" s="17" t="n">
        <v>-21579.24</v>
      </c>
      <c r="H16" s="17" t="n">
        <v>-14032.68</v>
      </c>
      <c r="I16" s="17" t="n">
        <v>-10855.96</v>
      </c>
      <c r="J16" s="17" t="n">
        <v>-10868</v>
      </c>
      <c r="K16" s="17" t="n">
        <v>-15455.72</v>
      </c>
      <c r="L16" s="17" t="n">
        <v>-16712.49</v>
      </c>
      <c r="M16" s="17" t="n">
        <v>-15322.41</v>
      </c>
      <c r="N16" s="17" t="n">
        <v>-266890.17</v>
      </c>
      <c r="P16" s="15" t="n">
        <v>4</v>
      </c>
      <c r="Q16" s="14" t="inlineStr">
        <is>
          <t>Thom Slate on Thomas</t>
        </is>
      </c>
      <c r="T16" s="16">
        <f>IF(5 = P16, B16 * -1, B16)</f>
        <v/>
      </c>
      <c r="U16" s="16">
        <f>IF(5 = P16, C16 * -1, C16)</f>
        <v/>
      </c>
      <c r="V16" s="16">
        <f>IF(5 = P16, D16 * -1, D16)</f>
        <v/>
      </c>
      <c r="W16" s="16">
        <f>IF(5 = P16, E16 * -1, E16)</f>
        <v/>
      </c>
      <c r="X16" s="16">
        <f>IF(5 = P16, F16 * -1, F16)</f>
        <v/>
      </c>
      <c r="Y16" s="16">
        <f>IF(5 = P16, G16 * -1, G16)</f>
        <v/>
      </c>
      <c r="Z16" s="16">
        <f>IF(5 = P16, H16 * -1, H16)</f>
        <v/>
      </c>
      <c r="AA16" s="16">
        <f>IF(5 = P16, I16 * -1, I16)</f>
        <v/>
      </c>
      <c r="AB16" s="16">
        <f>IF(5 = P16, J16 * -1, J16)</f>
        <v/>
      </c>
      <c r="AC16" s="16">
        <f>IF(5 = P16, K16 * -1, K16)</f>
        <v/>
      </c>
      <c r="AD16" s="16">
        <f>IF(5 = P16, L16 * -1, L16)</f>
        <v/>
      </c>
      <c r="AE16" s="16">
        <f>IF(5 = P16, M16 * -1, M16)</f>
        <v/>
      </c>
      <c r="AF16" s="16">
        <f>IF(5 = P16, N16 * -1, N16)</f>
        <v/>
      </c>
    </row>
    <row r="17">
      <c r="A17" s="20" t="inlineStr">
        <is>
          <t>Vacancy Loss - Down Unit</t>
        </is>
      </c>
      <c r="B17" s="17" t="n">
        <v>-24355.21</v>
      </c>
      <c r="C17" s="17" t="n">
        <v>-25135</v>
      </c>
      <c r="D17" s="17" t="n">
        <v>-14655</v>
      </c>
      <c r="E17" s="17" t="n">
        <v>-8745</v>
      </c>
      <c r="F17" s="17" t="n">
        <v>-945</v>
      </c>
      <c r="G17" s="17" t="n">
        <v>0</v>
      </c>
      <c r="H17" s="17" t="n">
        <v>0</v>
      </c>
      <c r="I17" s="17" t="n">
        <v>0</v>
      </c>
      <c r="J17" s="17" t="n">
        <v>0</v>
      </c>
      <c r="K17" s="17" t="n">
        <v>0</v>
      </c>
      <c r="L17" s="17" t="n">
        <v>0</v>
      </c>
      <c r="M17" s="17" t="n">
        <v>0</v>
      </c>
      <c r="N17" s="17" t="n">
        <v>-73835.21000000001</v>
      </c>
      <c r="P17" s="15" t="n">
        <v>4</v>
      </c>
      <c r="Q17" s="14" t="inlineStr">
        <is>
          <t>Thom Slate on Thomas</t>
        </is>
      </c>
      <c r="T17" s="16">
        <f>IF(5 = P17, B17 * -1, B17)</f>
        <v/>
      </c>
      <c r="U17" s="16">
        <f>IF(5 = P17, C17 * -1, C17)</f>
        <v/>
      </c>
      <c r="V17" s="16">
        <f>IF(5 = P17, D17 * -1, D17)</f>
        <v/>
      </c>
      <c r="W17" s="16">
        <f>IF(5 = P17, E17 * -1, E17)</f>
        <v/>
      </c>
      <c r="X17" s="16">
        <f>IF(5 = P17, F17 * -1, F17)</f>
        <v/>
      </c>
      <c r="Y17" s="16">
        <f>IF(5 = P17, G17 * -1, G17)</f>
        <v/>
      </c>
      <c r="Z17" s="16">
        <f>IF(5 = P17, H17 * -1, H17)</f>
        <v/>
      </c>
      <c r="AA17" s="16">
        <f>IF(5 = P17, I17 * -1, I17)</f>
        <v/>
      </c>
      <c r="AB17" s="16">
        <f>IF(5 = P17, J17 * -1, J17)</f>
        <v/>
      </c>
      <c r="AC17" s="16">
        <f>IF(5 = P17, K17 * -1, K17)</f>
        <v/>
      </c>
      <c r="AD17" s="16">
        <f>IF(5 = P17, L17 * -1, L17)</f>
        <v/>
      </c>
      <c r="AE17" s="16">
        <f>IF(5 = P17, M17 * -1, M17)</f>
        <v/>
      </c>
      <c r="AF17" s="16">
        <f>IF(5 = P17, N17 * -1, N17)</f>
        <v/>
      </c>
    </row>
    <row r="18">
      <c r="A18" s="20" t="inlineStr">
        <is>
          <t>Write-Off Delinquent Rent</t>
        </is>
      </c>
      <c r="B18" s="17" t="n">
        <v>-2878.49</v>
      </c>
      <c r="C18" s="17" t="n">
        <v>2279.66</v>
      </c>
      <c r="D18" s="17" t="n">
        <v>-1419.35</v>
      </c>
      <c r="E18" s="17" t="n">
        <v>1305</v>
      </c>
      <c r="F18" s="17" t="n">
        <v>-2362.98</v>
      </c>
      <c r="G18" s="17" t="n">
        <v>-4577.3</v>
      </c>
      <c r="H18" s="17" t="n">
        <v>-2531.25</v>
      </c>
      <c r="I18" s="17" t="n">
        <v>-3691.68</v>
      </c>
      <c r="J18" s="17" t="n">
        <v>-1835</v>
      </c>
      <c r="K18" s="17" t="n">
        <v>-766.67</v>
      </c>
      <c r="L18" s="17" t="n">
        <v>-1119.82</v>
      </c>
      <c r="M18" s="17" t="n">
        <v>-1279.01</v>
      </c>
      <c r="N18" s="17" t="n">
        <v>-18876.89</v>
      </c>
      <c r="P18" s="15" t="n">
        <v>4</v>
      </c>
      <c r="Q18" s="14" t="inlineStr">
        <is>
          <t>Thom Slate on Thomas</t>
        </is>
      </c>
      <c r="T18" s="16">
        <f>IF(5 = P18, B18 * -1, B18)</f>
        <v/>
      </c>
      <c r="U18" s="16">
        <f>IF(5 = P18, C18 * -1, C18)</f>
        <v/>
      </c>
      <c r="V18" s="16">
        <f>IF(5 = P18, D18 * -1, D18)</f>
        <v/>
      </c>
      <c r="W18" s="16">
        <f>IF(5 = P18, E18 * -1, E18)</f>
        <v/>
      </c>
      <c r="X18" s="16">
        <f>IF(5 = P18, F18 * -1, F18)</f>
        <v/>
      </c>
      <c r="Y18" s="16">
        <f>IF(5 = P18, G18 * -1, G18)</f>
        <v/>
      </c>
      <c r="Z18" s="16">
        <f>IF(5 = P18, H18 * -1, H18)</f>
        <v/>
      </c>
      <c r="AA18" s="16">
        <f>IF(5 = P18, I18 * -1, I18)</f>
        <v/>
      </c>
      <c r="AB18" s="16">
        <f>IF(5 = P18, J18 * -1, J18)</f>
        <v/>
      </c>
      <c r="AC18" s="16">
        <f>IF(5 = P18, K18 * -1, K18)</f>
        <v/>
      </c>
      <c r="AD18" s="16">
        <f>IF(5 = P18, L18 * -1, L18)</f>
        <v/>
      </c>
      <c r="AE18" s="16">
        <f>IF(5 = P18, M18 * -1, M18)</f>
        <v/>
      </c>
      <c r="AF18" s="16">
        <f>IF(5 = P18, N18 * -1, N18)</f>
        <v/>
      </c>
    </row>
    <row r="19">
      <c r="A19" s="20" t="inlineStr">
        <is>
          <t>Collection Agency Recovered Income</t>
        </is>
      </c>
      <c r="B19" s="17" t="n">
        <v>0</v>
      </c>
      <c r="C19" s="17" t="n">
        <v>0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 t="n">
        <v>0</v>
      </c>
      <c r="L19" s="17" t="n">
        <v>0</v>
      </c>
      <c r="M19" s="17" t="n">
        <v>600.5700000000001</v>
      </c>
      <c r="N19" s="17" t="n">
        <v>600.5700000000001</v>
      </c>
      <c r="P19" s="15" t="n">
        <v>4</v>
      </c>
      <c r="Q19" s="14" t="inlineStr">
        <is>
          <t>Thom Slate on Thomas</t>
        </is>
      </c>
      <c r="T19" s="16">
        <f>IF(5 = P19, B19 * -1, B19)</f>
        <v/>
      </c>
      <c r="U19" s="16">
        <f>IF(5 = P19, C19 * -1, C19)</f>
        <v/>
      </c>
      <c r="V19" s="16">
        <f>IF(5 = P19, D19 * -1, D19)</f>
        <v/>
      </c>
      <c r="W19" s="16">
        <f>IF(5 = P19, E19 * -1, E19)</f>
        <v/>
      </c>
      <c r="X19" s="16">
        <f>IF(5 = P19, F19 * -1, F19)</f>
        <v/>
      </c>
      <c r="Y19" s="16">
        <f>IF(5 = P19, G19 * -1, G19)</f>
        <v/>
      </c>
      <c r="Z19" s="16">
        <f>IF(5 = P19, H19 * -1, H19)</f>
        <v/>
      </c>
      <c r="AA19" s="16">
        <f>IF(5 = P19, I19 * -1, I19)</f>
        <v/>
      </c>
      <c r="AB19" s="16">
        <f>IF(5 = P19, J19 * -1, J19)</f>
        <v/>
      </c>
      <c r="AC19" s="16">
        <f>IF(5 = P19, K19 * -1, K19)</f>
        <v/>
      </c>
      <c r="AD19" s="16">
        <f>IF(5 = P19, L19 * -1, L19)</f>
        <v/>
      </c>
      <c r="AE19" s="16">
        <f>IF(5 = P19, M19 * -1, M19)</f>
        <v/>
      </c>
      <c r="AF19" s="16">
        <f>IF(5 = P19, N19 * -1, N19)</f>
        <v/>
      </c>
    </row>
    <row r="20">
      <c r="A20" s="20" t="inlineStr">
        <is>
          <t>Model Unit</t>
        </is>
      </c>
      <c r="B20" s="17" t="n">
        <v>-999</v>
      </c>
      <c r="C20" s="17" t="n">
        <v>-999</v>
      </c>
      <c r="D20" s="17" t="n">
        <v>-985</v>
      </c>
      <c r="E20" s="17" t="n">
        <v>-985</v>
      </c>
      <c r="F20" s="17" t="n">
        <v>-985</v>
      </c>
      <c r="G20" s="17" t="n">
        <v>0</v>
      </c>
      <c r="H20" s="17" t="n">
        <v>0</v>
      </c>
      <c r="I20" s="17" t="n">
        <v>0</v>
      </c>
      <c r="J20" s="17" t="n">
        <v>0</v>
      </c>
      <c r="K20" s="17" t="n">
        <v>0</v>
      </c>
      <c r="L20" s="17" t="n">
        <v>0</v>
      </c>
      <c r="M20" s="17" t="n">
        <v>0</v>
      </c>
      <c r="N20" s="17" t="n">
        <v>-4953</v>
      </c>
      <c r="P20" s="15" t="n">
        <v>4</v>
      </c>
      <c r="Q20" s="14" t="inlineStr">
        <is>
          <t>Thom Slate on Thomas</t>
        </is>
      </c>
      <c r="T20" s="16">
        <f>IF(5 = P20, B20 * -1, B20)</f>
        <v/>
      </c>
      <c r="U20" s="16">
        <f>IF(5 = P20, C20 * -1, C20)</f>
        <v/>
      </c>
      <c r="V20" s="16">
        <f>IF(5 = P20, D20 * -1, D20)</f>
        <v/>
      </c>
      <c r="W20" s="16">
        <f>IF(5 = P20, E20 * -1, E20)</f>
        <v/>
      </c>
      <c r="X20" s="16">
        <f>IF(5 = P20, F20 * -1, F20)</f>
        <v/>
      </c>
      <c r="Y20" s="16">
        <f>IF(5 = P20, G20 * -1, G20)</f>
        <v/>
      </c>
      <c r="Z20" s="16">
        <f>IF(5 = P20, H20 * -1, H20)</f>
        <v/>
      </c>
      <c r="AA20" s="16">
        <f>IF(5 = P20, I20 * -1, I20)</f>
        <v/>
      </c>
      <c r="AB20" s="16">
        <f>IF(5 = P20, J20 * -1, J20)</f>
        <v/>
      </c>
      <c r="AC20" s="16">
        <f>IF(5 = P20, K20 * -1, K20)</f>
        <v/>
      </c>
      <c r="AD20" s="16">
        <f>IF(5 = P20, L20 * -1, L20)</f>
        <v/>
      </c>
      <c r="AE20" s="16">
        <f>IF(5 = P20, M20 * -1, M20)</f>
        <v/>
      </c>
      <c r="AF20" s="16">
        <f>IF(5 = P20, N20 * -1, N20)</f>
        <v/>
      </c>
    </row>
    <row r="21">
      <c r="A21" s="20" t="inlineStr">
        <is>
          <t>One Time Concessions</t>
        </is>
      </c>
      <c r="B21" s="17" t="n">
        <v>-1037.27</v>
      </c>
      <c r="C21" s="17" t="n">
        <v>-200</v>
      </c>
      <c r="D21" s="17" t="n">
        <v>0</v>
      </c>
      <c r="E21" s="17" t="n">
        <v>-200</v>
      </c>
      <c r="F21" s="17" t="n">
        <v>-3000</v>
      </c>
      <c r="G21" s="17" t="n">
        <v>-2306.12</v>
      </c>
      <c r="H21" s="17" t="n">
        <v>-858.76</v>
      </c>
      <c r="I21" s="17" t="n">
        <v>-200</v>
      </c>
      <c r="J21" s="17" t="n">
        <v>-25</v>
      </c>
      <c r="K21" s="17" t="n">
        <v>-1300</v>
      </c>
      <c r="L21" s="17" t="n">
        <v>-3725</v>
      </c>
      <c r="M21" s="17" t="n">
        <v>-3050</v>
      </c>
      <c r="N21" s="17" t="n">
        <v>-15902.15</v>
      </c>
      <c r="P21" s="15" t="n">
        <v>4</v>
      </c>
      <c r="Q21" s="14" t="inlineStr">
        <is>
          <t>Thom Slate on Thomas</t>
        </is>
      </c>
      <c r="T21" s="16">
        <f>IF(5 = P21, B21 * -1, B21)</f>
        <v/>
      </c>
      <c r="U21" s="16">
        <f>IF(5 = P21, C21 * -1, C21)</f>
        <v/>
      </c>
      <c r="V21" s="16">
        <f>IF(5 = P21, D21 * -1, D21)</f>
        <v/>
      </c>
      <c r="W21" s="16">
        <f>IF(5 = P21, E21 * -1, E21)</f>
        <v/>
      </c>
      <c r="X21" s="16">
        <f>IF(5 = P21, F21 * -1, F21)</f>
        <v/>
      </c>
      <c r="Y21" s="16">
        <f>IF(5 = P21, G21 * -1, G21)</f>
        <v/>
      </c>
      <c r="Z21" s="16">
        <f>IF(5 = P21, H21 * -1, H21)</f>
        <v/>
      </c>
      <c r="AA21" s="16">
        <f>IF(5 = P21, I21 * -1, I21)</f>
        <v/>
      </c>
      <c r="AB21" s="16">
        <f>IF(5 = P21, J21 * -1, J21)</f>
        <v/>
      </c>
      <c r="AC21" s="16">
        <f>IF(5 = P21, K21 * -1, K21)</f>
        <v/>
      </c>
      <c r="AD21" s="16">
        <f>IF(5 = P21, L21 * -1, L21)</f>
        <v/>
      </c>
      <c r="AE21" s="16">
        <f>IF(5 = P21, M21 * -1, M21)</f>
        <v/>
      </c>
      <c r="AF21" s="16">
        <f>IF(5 = P21, N21 * -1, N21)</f>
        <v/>
      </c>
    </row>
    <row r="22">
      <c r="A22" s="20" t="inlineStr">
        <is>
          <t>Recurring Concessions</t>
        </is>
      </c>
      <c r="B22" s="17" t="n">
        <v>0</v>
      </c>
      <c r="C22" s="17" t="n">
        <v>0</v>
      </c>
      <c r="D22" s="17" t="n">
        <v>0</v>
      </c>
      <c r="E22" s="17" t="n">
        <v>0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 t="n">
        <v>0</v>
      </c>
      <c r="L22" s="17" t="n">
        <v>0</v>
      </c>
      <c r="M22" s="17" t="n">
        <v>-50</v>
      </c>
      <c r="N22" s="17" t="n">
        <v>-50</v>
      </c>
      <c r="P22" s="15" t="n">
        <v>4</v>
      </c>
      <c r="Q22" s="14" t="inlineStr">
        <is>
          <t>Thom Slate on Thomas</t>
        </is>
      </c>
      <c r="T22" s="16">
        <f>IF(5 = P22, B22 * -1, B22)</f>
        <v/>
      </c>
      <c r="U22" s="16">
        <f>IF(5 = P22, C22 * -1, C22)</f>
        <v/>
      </c>
      <c r="V22" s="16">
        <f>IF(5 = P22, D22 * -1, D22)</f>
        <v/>
      </c>
      <c r="W22" s="16">
        <f>IF(5 = P22, E22 * -1, E22)</f>
        <v/>
      </c>
      <c r="X22" s="16">
        <f>IF(5 = P22, F22 * -1, F22)</f>
        <v/>
      </c>
      <c r="Y22" s="16">
        <f>IF(5 = P22, G22 * -1, G22)</f>
        <v/>
      </c>
      <c r="Z22" s="16">
        <f>IF(5 = P22, H22 * -1, H22)</f>
        <v/>
      </c>
      <c r="AA22" s="16">
        <f>IF(5 = P22, I22 * -1, I22)</f>
        <v/>
      </c>
      <c r="AB22" s="16">
        <f>IF(5 = P22, J22 * -1, J22)</f>
        <v/>
      </c>
      <c r="AC22" s="16">
        <f>IF(5 = P22, K22 * -1, K22)</f>
        <v/>
      </c>
      <c r="AD22" s="16">
        <f>IF(5 = P22, L22 * -1, L22)</f>
        <v/>
      </c>
      <c r="AE22" s="16">
        <f>IF(5 = P22, M22 * -1, M22)</f>
        <v/>
      </c>
      <c r="AF22" s="16">
        <f>IF(5 = P22, N22 * -1, N22)</f>
        <v/>
      </c>
    </row>
    <row r="23">
      <c r="A23" s="20" t="inlineStr">
        <is>
          <t>Employee Unit Loss</t>
        </is>
      </c>
      <c r="B23" s="17" t="n">
        <v>-517.5</v>
      </c>
      <c r="C23" s="17" t="n">
        <v>-517.5</v>
      </c>
      <c r="D23" s="17" t="n">
        <v>-517.5</v>
      </c>
      <c r="E23" s="17" t="n">
        <v>-517.5</v>
      </c>
      <c r="F23" s="17" t="n">
        <v>-517.5</v>
      </c>
      <c r="G23" s="17" t="n">
        <v>-517.5</v>
      </c>
      <c r="H23" s="17" t="n">
        <v>0</v>
      </c>
      <c r="I23" s="17" t="n">
        <v>0</v>
      </c>
      <c r="J23" s="17" t="n">
        <v>0</v>
      </c>
      <c r="K23" s="17" t="n">
        <v>0</v>
      </c>
      <c r="L23" s="17" t="n">
        <v>0</v>
      </c>
      <c r="M23" s="17" t="n">
        <v>0</v>
      </c>
      <c r="N23" s="17" t="n">
        <v>-3105</v>
      </c>
      <c r="P23" s="15" t="n">
        <v>4</v>
      </c>
      <c r="Q23" s="14" t="inlineStr">
        <is>
          <t>Thom Slate on Thomas</t>
        </is>
      </c>
      <c r="T23" s="16">
        <f>IF(5 = P23, B23 * -1, B23)</f>
        <v/>
      </c>
      <c r="U23" s="16">
        <f>IF(5 = P23, C23 * -1, C23)</f>
        <v/>
      </c>
      <c r="V23" s="16">
        <f>IF(5 = P23, D23 * -1, D23)</f>
        <v/>
      </c>
      <c r="W23" s="16">
        <f>IF(5 = P23, E23 * -1, E23)</f>
        <v/>
      </c>
      <c r="X23" s="16">
        <f>IF(5 = P23, F23 * -1, F23)</f>
        <v/>
      </c>
      <c r="Y23" s="16">
        <f>IF(5 = P23, G23 * -1, G23)</f>
        <v/>
      </c>
      <c r="Z23" s="16">
        <f>IF(5 = P23, H23 * -1, H23)</f>
        <v/>
      </c>
      <c r="AA23" s="16">
        <f>IF(5 = P23, I23 * -1, I23)</f>
        <v/>
      </c>
      <c r="AB23" s="16">
        <f>IF(5 = P23, J23 * -1, J23)</f>
        <v/>
      </c>
      <c r="AC23" s="16">
        <f>IF(5 = P23, K23 * -1, K23)</f>
        <v/>
      </c>
      <c r="AD23" s="16">
        <f>IF(5 = P23, L23 * -1, L23)</f>
        <v/>
      </c>
      <c r="AE23" s="16">
        <f>IF(5 = P23, M23 * -1, M23)</f>
        <v/>
      </c>
      <c r="AF23" s="16">
        <f>IF(5 = P23, N23 * -1, N23)</f>
        <v/>
      </c>
    </row>
    <row r="24">
      <c r="A24" s="12" t="inlineStr">
        <is>
          <t>Rental Loss</t>
        </is>
      </c>
      <c r="B24" s="11">
        <f>IF(5 = P24, T24 * -1, T24)</f>
        <v/>
      </c>
      <c r="C24" s="11">
        <f>IF(5 = P24, U24 * -1, U24)</f>
        <v/>
      </c>
      <c r="D24" s="11">
        <f>IF(5 = P24, V24 * -1, V24)</f>
        <v/>
      </c>
      <c r="E24" s="11">
        <f>IF(5 = P24, W24 * -1, W24)</f>
        <v/>
      </c>
      <c r="F24" s="11">
        <f>IF(5 = P24, X24 * -1, X24)</f>
        <v/>
      </c>
      <c r="G24" s="11">
        <f>IF(5 = P24, Y24 * -1, Y24)</f>
        <v/>
      </c>
      <c r="H24" s="11">
        <f>IF(5 = P24, Z24 * -1, Z24)</f>
        <v/>
      </c>
      <c r="I24" s="11">
        <f>IF(5 = P24, AA24 * -1, AA24)</f>
        <v/>
      </c>
      <c r="J24" s="11">
        <f>IF(5 = P24, AB24 * -1, AB24)</f>
        <v/>
      </c>
      <c r="K24" s="11">
        <f>IF(5 = P24, AC24 * -1, AC24)</f>
        <v/>
      </c>
      <c r="L24" s="11">
        <f>IF(5 = P24, AD24 * -1, AD24)</f>
        <v/>
      </c>
      <c r="M24" s="11">
        <f>IF(5 = P24, AE24 * -1, AE24)</f>
        <v/>
      </c>
      <c r="N24" s="11">
        <f>IF(5 = P24, AF24 * -1, AF24)</f>
        <v/>
      </c>
      <c r="P24" s="9" t="n">
        <v>4</v>
      </c>
      <c r="Q24" s="8">
        <f>Q23</f>
        <v/>
      </c>
      <c r="R24" s="8">
        <f>R23</f>
        <v/>
      </c>
      <c r="S24" s="9">
        <f>S23</f>
        <v/>
      </c>
      <c r="T24" s="10">
        <f>SUM(T15:T23)</f>
        <v/>
      </c>
      <c r="U24" s="10">
        <f>SUM(U15:U23)</f>
        <v/>
      </c>
      <c r="V24" s="10">
        <f>SUM(V15:V23)</f>
        <v/>
      </c>
      <c r="W24" s="10">
        <f>SUM(W15:W23)</f>
        <v/>
      </c>
      <c r="X24" s="10">
        <f>SUM(X15:X23)</f>
        <v/>
      </c>
      <c r="Y24" s="10">
        <f>SUM(Y15:Y23)</f>
        <v/>
      </c>
      <c r="Z24" s="10">
        <f>SUM(Z15:Z23)</f>
        <v/>
      </c>
      <c r="AA24" s="10">
        <f>SUM(AA15:AA23)</f>
        <v/>
      </c>
      <c r="AB24" s="10">
        <f>SUM(AB15:AB23)</f>
        <v/>
      </c>
      <c r="AC24" s="10">
        <f>SUM(AC15:AC23)</f>
        <v/>
      </c>
      <c r="AD24" s="10">
        <f>SUM(AD15:AD23)</f>
        <v/>
      </c>
      <c r="AE24" s="10">
        <f>SUM(AE15:AE23)</f>
        <v/>
      </c>
      <c r="AF24" s="10">
        <f>SUM(AF15:AF23)</f>
        <v/>
      </c>
    </row>
    <row r="26">
      <c r="A26" s="12" t="inlineStr">
        <is>
          <t>Net Potential Rent</t>
        </is>
      </c>
      <c r="B26" s="11">
        <f>IF(5 = P26, T26 * -1, T26)</f>
        <v/>
      </c>
      <c r="C26" s="11">
        <f>IF(5 = P26, U26 * -1, U26)</f>
        <v/>
      </c>
      <c r="D26" s="11">
        <f>IF(5 = P26, V26 * -1, V26)</f>
        <v/>
      </c>
      <c r="E26" s="11">
        <f>IF(5 = P26, W26 * -1, W26)</f>
        <v/>
      </c>
      <c r="F26" s="11">
        <f>IF(5 = P26, X26 * -1, X26)</f>
        <v/>
      </c>
      <c r="G26" s="11">
        <f>IF(5 = P26, Y26 * -1, Y26)</f>
        <v/>
      </c>
      <c r="H26" s="11">
        <f>IF(5 = P26, Z26 * -1, Z26)</f>
        <v/>
      </c>
      <c r="I26" s="11">
        <f>IF(5 = P26, AA26 * -1, AA26)</f>
        <v/>
      </c>
      <c r="J26" s="11">
        <f>IF(5 = P26, AB26 * -1, AB26)</f>
        <v/>
      </c>
      <c r="K26" s="11">
        <f>IF(5 = P26, AC26 * -1, AC26)</f>
        <v/>
      </c>
      <c r="L26" s="11">
        <f>IF(5 = P26, AD26 * -1, AD26)</f>
        <v/>
      </c>
      <c r="M26" s="11">
        <f>IF(5 = P26, AE26 * -1, AE26)</f>
        <v/>
      </c>
      <c r="N26" s="11">
        <f>IF(5 = P26, AF26 * -1, AF26)</f>
        <v/>
      </c>
      <c r="P26" s="9" t="n">
        <v>4</v>
      </c>
      <c r="Q26" s="8">
        <f>Q23</f>
        <v/>
      </c>
      <c r="R26" s="8">
        <f>R23</f>
        <v/>
      </c>
      <c r="S26" s="9">
        <f>S23</f>
        <v/>
      </c>
      <c r="T26" s="10">
        <f>SUM(T10:T11)+SUM(T15:T23)</f>
        <v/>
      </c>
      <c r="U26" s="10">
        <f>SUM(U10:U11)+SUM(U15:U23)</f>
        <v/>
      </c>
      <c r="V26" s="10">
        <f>SUM(V10:V11)+SUM(V15:V23)</f>
        <v/>
      </c>
      <c r="W26" s="10">
        <f>SUM(W10:W11)+SUM(W15:W23)</f>
        <v/>
      </c>
      <c r="X26" s="10">
        <f>SUM(X10:X11)+SUM(X15:X23)</f>
        <v/>
      </c>
      <c r="Y26" s="10">
        <f>SUM(Y10:Y11)+SUM(Y15:Y23)</f>
        <v/>
      </c>
      <c r="Z26" s="10">
        <f>SUM(Z10:Z11)+SUM(Z15:Z23)</f>
        <v/>
      </c>
      <c r="AA26" s="10">
        <f>SUM(AA10:AA11)+SUM(AA15:AA23)</f>
        <v/>
      </c>
      <c r="AB26" s="10">
        <f>SUM(AB10:AB11)+SUM(AB15:AB23)</f>
        <v/>
      </c>
      <c r="AC26" s="10">
        <f>SUM(AC10:AC11)+SUM(AC15:AC23)</f>
        <v/>
      </c>
      <c r="AD26" s="10">
        <f>SUM(AD10:AD11)+SUM(AD15:AD23)</f>
        <v/>
      </c>
      <c r="AE26" s="10">
        <f>SUM(AE10:AE11)+SUM(AE15:AE23)</f>
        <v/>
      </c>
      <c r="AF26" s="10">
        <f>SUM(AF10:AF11)+SUM(AF15:AF23)</f>
        <v/>
      </c>
    </row>
    <row r="28">
      <c r="A28" s="13" t="inlineStr">
        <is>
          <t>Other Resident Charges</t>
        </is>
      </c>
    </row>
    <row r="29">
      <c r="A29" s="19" t="inlineStr">
        <is>
          <t>Non-Refundable Pet Fees</t>
        </is>
      </c>
      <c r="B29" s="17" t="n">
        <v>450</v>
      </c>
      <c r="C29" s="17" t="n">
        <v>0</v>
      </c>
      <c r="D29" s="17" t="n">
        <v>450</v>
      </c>
      <c r="E29" s="17" t="n">
        <v>450</v>
      </c>
      <c r="F29" s="17" t="n">
        <v>1350</v>
      </c>
      <c r="G29" s="17" t="n">
        <v>900</v>
      </c>
      <c r="H29" s="17" t="n">
        <v>0</v>
      </c>
      <c r="I29" s="17" t="n">
        <v>1100</v>
      </c>
      <c r="J29" s="17" t="n">
        <v>900</v>
      </c>
      <c r="K29" s="17" t="n">
        <v>450</v>
      </c>
      <c r="L29" s="17" t="n">
        <v>0</v>
      </c>
      <c r="M29" s="17" t="n">
        <v>0</v>
      </c>
      <c r="N29" s="17" t="n">
        <v>6050</v>
      </c>
      <c r="P29" s="15" t="n">
        <v>4</v>
      </c>
      <c r="Q29" s="14" t="inlineStr">
        <is>
          <t>Thom Slate on Thomas</t>
        </is>
      </c>
      <c r="T29" s="16">
        <f>IF(5 = P29, B29 * -1, B29)</f>
        <v/>
      </c>
      <c r="U29" s="16">
        <f>IF(5 = P29, C29 * -1, C29)</f>
        <v/>
      </c>
      <c r="V29" s="16">
        <f>IF(5 = P29, D29 * -1, D29)</f>
        <v/>
      </c>
      <c r="W29" s="16">
        <f>IF(5 = P29, E29 * -1, E29)</f>
        <v/>
      </c>
      <c r="X29" s="16">
        <f>IF(5 = P29, F29 * -1, F29)</f>
        <v/>
      </c>
      <c r="Y29" s="16">
        <f>IF(5 = P29, G29 * -1, G29)</f>
        <v/>
      </c>
      <c r="Z29" s="16">
        <f>IF(5 = P29, H29 * -1, H29)</f>
        <v/>
      </c>
      <c r="AA29" s="16">
        <f>IF(5 = P29, I29 * -1, I29)</f>
        <v/>
      </c>
      <c r="AB29" s="16">
        <f>IF(5 = P29, J29 * -1, J29)</f>
        <v/>
      </c>
      <c r="AC29" s="16">
        <f>IF(5 = P29, K29 * -1, K29)</f>
        <v/>
      </c>
      <c r="AD29" s="16">
        <f>IF(5 = P29, L29 * -1, L29)</f>
        <v/>
      </c>
      <c r="AE29" s="16">
        <f>IF(5 = P29, M29 * -1, M29)</f>
        <v/>
      </c>
      <c r="AF29" s="16">
        <f>IF(5 = P29, N29 * -1, N29)</f>
        <v/>
      </c>
    </row>
    <row r="30">
      <c r="A30" s="19" t="inlineStr">
        <is>
          <t>Admin Fee</t>
        </is>
      </c>
      <c r="B30" s="17" t="n">
        <v>1900</v>
      </c>
      <c r="C30" s="17" t="n">
        <v>1000</v>
      </c>
      <c r="D30" s="17" t="n">
        <v>1200</v>
      </c>
      <c r="E30" s="17" t="n">
        <v>1400</v>
      </c>
      <c r="F30" s="17" t="n">
        <v>3200</v>
      </c>
      <c r="G30" s="17" t="n">
        <v>3300</v>
      </c>
      <c r="H30" s="17" t="n">
        <v>1800</v>
      </c>
      <c r="I30" s="17" t="n">
        <v>1200</v>
      </c>
      <c r="J30" s="17" t="n">
        <v>600</v>
      </c>
      <c r="K30" s="17" t="n">
        <v>1000</v>
      </c>
      <c r="L30" s="17" t="n">
        <v>2200</v>
      </c>
      <c r="M30" s="17" t="n">
        <v>2000</v>
      </c>
      <c r="N30" s="17" t="n">
        <v>20800</v>
      </c>
      <c r="P30" s="15" t="n">
        <v>4</v>
      </c>
      <c r="Q30" s="14" t="inlineStr">
        <is>
          <t>Thom Slate on Thomas</t>
        </is>
      </c>
      <c r="T30" s="16">
        <f>IF(5 = P30, B30 * -1, B30)</f>
        <v/>
      </c>
      <c r="U30" s="16">
        <f>IF(5 = P30, C30 * -1, C30)</f>
        <v/>
      </c>
      <c r="V30" s="16">
        <f>IF(5 = P30, D30 * -1, D30)</f>
        <v/>
      </c>
      <c r="W30" s="16">
        <f>IF(5 = P30, E30 * -1, E30)</f>
        <v/>
      </c>
      <c r="X30" s="16">
        <f>IF(5 = P30, F30 * -1, F30)</f>
        <v/>
      </c>
      <c r="Y30" s="16">
        <f>IF(5 = P30, G30 * -1, G30)</f>
        <v/>
      </c>
      <c r="Z30" s="16">
        <f>IF(5 = P30, H30 * -1, H30)</f>
        <v/>
      </c>
      <c r="AA30" s="16">
        <f>IF(5 = P30, I30 * -1, I30)</f>
        <v/>
      </c>
      <c r="AB30" s="16">
        <f>IF(5 = P30, J30 * -1, J30)</f>
        <v/>
      </c>
      <c r="AC30" s="16">
        <f>IF(5 = P30, K30 * -1, K30)</f>
        <v/>
      </c>
      <c r="AD30" s="16">
        <f>IF(5 = P30, L30 * -1, L30)</f>
        <v/>
      </c>
      <c r="AE30" s="16">
        <f>IF(5 = P30, M30 * -1, M30)</f>
        <v/>
      </c>
      <c r="AF30" s="16">
        <f>IF(5 = P30, N30 * -1, N30)</f>
        <v/>
      </c>
    </row>
    <row r="31">
      <c r="A31" s="19" t="inlineStr">
        <is>
          <t>Damages</t>
        </is>
      </c>
      <c r="B31" s="17" t="n">
        <v>324.3</v>
      </c>
      <c r="C31" s="17" t="n">
        <v>1826.26</v>
      </c>
      <c r="D31" s="17" t="n">
        <v>0</v>
      </c>
      <c r="E31" s="17" t="n">
        <v>0</v>
      </c>
      <c r="F31" s="17" t="n">
        <v>195.28</v>
      </c>
      <c r="G31" s="17" t="n">
        <v>301.2</v>
      </c>
      <c r="H31" s="17" t="n">
        <v>0</v>
      </c>
      <c r="I31" s="17" t="n">
        <v>0</v>
      </c>
      <c r="J31" s="17" t="n">
        <v>0</v>
      </c>
      <c r="K31" s="17" t="n">
        <v>273</v>
      </c>
      <c r="L31" s="17" t="n">
        <v>0</v>
      </c>
      <c r="M31" s="17" t="n">
        <v>390.9</v>
      </c>
      <c r="N31" s="17" t="n">
        <v>3310.94</v>
      </c>
      <c r="P31" s="15" t="n">
        <v>4</v>
      </c>
      <c r="Q31" s="14" t="inlineStr">
        <is>
          <t>Thom Slate on Thomas</t>
        </is>
      </c>
      <c r="T31" s="16">
        <f>IF(5 = P31, B31 * -1, B31)</f>
        <v/>
      </c>
      <c r="U31" s="16">
        <f>IF(5 = P31, C31 * -1, C31)</f>
        <v/>
      </c>
      <c r="V31" s="16">
        <f>IF(5 = P31, D31 * -1, D31)</f>
        <v/>
      </c>
      <c r="W31" s="16">
        <f>IF(5 = P31, E31 * -1, E31)</f>
        <v/>
      </c>
      <c r="X31" s="16">
        <f>IF(5 = P31, F31 * -1, F31)</f>
        <v/>
      </c>
      <c r="Y31" s="16">
        <f>IF(5 = P31, G31 * -1, G31)</f>
        <v/>
      </c>
      <c r="Z31" s="16">
        <f>IF(5 = P31, H31 * -1, H31)</f>
        <v/>
      </c>
      <c r="AA31" s="16">
        <f>IF(5 = P31, I31 * -1, I31)</f>
        <v/>
      </c>
      <c r="AB31" s="16">
        <f>IF(5 = P31, J31 * -1, J31)</f>
        <v/>
      </c>
      <c r="AC31" s="16">
        <f>IF(5 = P31, K31 * -1, K31)</f>
        <v/>
      </c>
      <c r="AD31" s="16">
        <f>IF(5 = P31, L31 * -1, L31)</f>
        <v/>
      </c>
      <c r="AE31" s="16">
        <f>IF(5 = P31, M31 * -1, M31)</f>
        <v/>
      </c>
      <c r="AF31" s="16">
        <f>IF(5 = P31, N31 * -1, N31)</f>
        <v/>
      </c>
    </row>
    <row r="32">
      <c r="A32" s="19" t="inlineStr">
        <is>
          <t>Renters Insurance Income</t>
        </is>
      </c>
      <c r="B32" s="17" t="n">
        <v>675.46</v>
      </c>
      <c r="C32" s="17" t="n">
        <v>683.02</v>
      </c>
      <c r="D32" s="17" t="n">
        <v>679.16</v>
      </c>
      <c r="E32" s="17" t="n">
        <v>709.79</v>
      </c>
      <c r="F32" s="17" t="n">
        <v>815.99</v>
      </c>
      <c r="G32" s="17" t="n">
        <v>924.64</v>
      </c>
      <c r="H32" s="17" t="n">
        <v>1014.2</v>
      </c>
      <c r="I32" s="17" t="n">
        <v>1032.58</v>
      </c>
      <c r="J32" s="17" t="n">
        <v>1016</v>
      </c>
      <c r="K32" s="17" t="n">
        <v>1007.07</v>
      </c>
      <c r="L32" s="17" t="n">
        <v>950</v>
      </c>
      <c r="M32" s="17" t="n">
        <v>979.03</v>
      </c>
      <c r="N32" s="17" t="n">
        <v>10486.94</v>
      </c>
      <c r="P32" s="15" t="n">
        <v>4</v>
      </c>
      <c r="Q32" s="14" t="inlineStr">
        <is>
          <t>Thom Slate on Thomas</t>
        </is>
      </c>
      <c r="T32" s="16">
        <f>IF(5 = P32, B32 * -1, B32)</f>
        <v/>
      </c>
      <c r="U32" s="16">
        <f>IF(5 = P32, C32 * -1, C32)</f>
        <v/>
      </c>
      <c r="V32" s="16">
        <f>IF(5 = P32, D32 * -1, D32)</f>
        <v/>
      </c>
      <c r="W32" s="16">
        <f>IF(5 = P32, E32 * -1, E32)</f>
        <v/>
      </c>
      <c r="X32" s="16">
        <f>IF(5 = P32, F32 * -1, F32)</f>
        <v/>
      </c>
      <c r="Y32" s="16">
        <f>IF(5 = P32, G32 * -1, G32)</f>
        <v/>
      </c>
      <c r="Z32" s="16">
        <f>IF(5 = P32, H32 * -1, H32)</f>
        <v/>
      </c>
      <c r="AA32" s="16">
        <f>IF(5 = P32, I32 * -1, I32)</f>
        <v/>
      </c>
      <c r="AB32" s="16">
        <f>IF(5 = P32, J32 * -1, J32)</f>
        <v/>
      </c>
      <c r="AC32" s="16">
        <f>IF(5 = P32, K32 * -1, K32)</f>
        <v/>
      </c>
      <c r="AD32" s="16">
        <f>IF(5 = P32, L32 * -1, L32)</f>
        <v/>
      </c>
      <c r="AE32" s="16">
        <f>IF(5 = P32, M32 * -1, M32)</f>
        <v/>
      </c>
      <c r="AF32" s="16">
        <f>IF(5 = P32, N32 * -1, N32)</f>
        <v/>
      </c>
    </row>
    <row r="33">
      <c r="A33" s="19" t="inlineStr">
        <is>
          <t>Key Fees</t>
        </is>
      </c>
      <c r="B33" s="17" t="n">
        <v>0</v>
      </c>
      <c r="C33" s="17" t="n">
        <v>0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20</v>
      </c>
      <c r="K33" s="17" t="n">
        <v>20</v>
      </c>
      <c r="L33" s="17" t="n">
        <v>20</v>
      </c>
      <c r="M33" s="17" t="n">
        <v>0</v>
      </c>
      <c r="N33" s="17" t="n">
        <v>60</v>
      </c>
      <c r="P33" s="15" t="n">
        <v>4</v>
      </c>
      <c r="Q33" s="14" t="inlineStr">
        <is>
          <t>Thom Slate on Thomas</t>
        </is>
      </c>
      <c r="T33" s="16">
        <f>IF(5 = P33, B33 * -1, B33)</f>
        <v/>
      </c>
      <c r="U33" s="16">
        <f>IF(5 = P33, C33 * -1, C33)</f>
        <v/>
      </c>
      <c r="V33" s="16">
        <f>IF(5 = P33, D33 * -1, D33)</f>
        <v/>
      </c>
      <c r="W33" s="16">
        <f>IF(5 = P33, E33 * -1, E33)</f>
        <v/>
      </c>
      <c r="X33" s="16">
        <f>IF(5 = P33, F33 * -1, F33)</f>
        <v/>
      </c>
      <c r="Y33" s="16">
        <f>IF(5 = P33, G33 * -1, G33)</f>
        <v/>
      </c>
      <c r="Z33" s="16">
        <f>IF(5 = P33, H33 * -1, H33)</f>
        <v/>
      </c>
      <c r="AA33" s="16">
        <f>IF(5 = P33, I33 * -1, I33)</f>
        <v/>
      </c>
      <c r="AB33" s="16">
        <f>IF(5 = P33, J33 * -1, J33)</f>
        <v/>
      </c>
      <c r="AC33" s="16">
        <f>IF(5 = P33, K33 * -1, K33)</f>
        <v/>
      </c>
      <c r="AD33" s="16">
        <f>IF(5 = P33, L33 * -1, L33)</f>
        <v/>
      </c>
      <c r="AE33" s="16">
        <f>IF(5 = P33, M33 * -1, M33)</f>
        <v/>
      </c>
      <c r="AF33" s="16">
        <f>IF(5 = P33, N33 * -1, N33)</f>
        <v/>
      </c>
    </row>
    <row r="34">
      <c r="A34" s="19" t="inlineStr">
        <is>
          <t>Lease Cancellation Fees</t>
        </is>
      </c>
      <c r="B34" s="17" t="n">
        <v>0</v>
      </c>
      <c r="C34" s="17" t="n">
        <v>0</v>
      </c>
      <c r="D34" s="17" t="n">
        <v>1534.5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1500</v>
      </c>
      <c r="J34" s="17" t="n">
        <v>0</v>
      </c>
      <c r="K34" s="17" t="n">
        <v>0</v>
      </c>
      <c r="L34" s="17" t="n">
        <v>0</v>
      </c>
      <c r="M34" s="17" t="n">
        <v>0</v>
      </c>
      <c r="N34" s="17" t="n">
        <v>3034.5</v>
      </c>
      <c r="P34" s="15" t="n">
        <v>4</v>
      </c>
      <c r="Q34" s="14" t="inlineStr">
        <is>
          <t>Thom Slate on Thomas</t>
        </is>
      </c>
      <c r="T34" s="16">
        <f>IF(5 = P34, B34 * -1, B34)</f>
        <v/>
      </c>
      <c r="U34" s="16">
        <f>IF(5 = P34, C34 * -1, C34)</f>
        <v/>
      </c>
      <c r="V34" s="16">
        <f>IF(5 = P34, D34 * -1, D34)</f>
        <v/>
      </c>
      <c r="W34" s="16">
        <f>IF(5 = P34, E34 * -1, E34)</f>
        <v/>
      </c>
      <c r="X34" s="16">
        <f>IF(5 = P34, F34 * -1, F34)</f>
        <v/>
      </c>
      <c r="Y34" s="16">
        <f>IF(5 = P34, G34 * -1, G34)</f>
        <v/>
      </c>
      <c r="Z34" s="16">
        <f>IF(5 = P34, H34 * -1, H34)</f>
        <v/>
      </c>
      <c r="AA34" s="16">
        <f>IF(5 = P34, I34 * -1, I34)</f>
        <v/>
      </c>
      <c r="AB34" s="16">
        <f>IF(5 = P34, J34 * -1, J34)</f>
        <v/>
      </c>
      <c r="AC34" s="16">
        <f>IF(5 = P34, K34 * -1, K34)</f>
        <v/>
      </c>
      <c r="AD34" s="16">
        <f>IF(5 = P34, L34 * -1, L34)</f>
        <v/>
      </c>
      <c r="AE34" s="16">
        <f>IF(5 = P34, M34 * -1, M34)</f>
        <v/>
      </c>
      <c r="AF34" s="16">
        <f>IF(5 = P34, N34 * -1, N34)</f>
        <v/>
      </c>
    </row>
    <row r="35">
      <c r="A35" s="19" t="inlineStr">
        <is>
          <t>Legal Fee Recovery Income</t>
        </is>
      </c>
      <c r="B35" s="17" t="n">
        <v>100</v>
      </c>
      <c r="C35" s="17" t="n">
        <v>688</v>
      </c>
      <c r="D35" s="17" t="n">
        <v>728</v>
      </c>
      <c r="E35" s="17" t="n">
        <v>386</v>
      </c>
      <c r="F35" s="17" t="n">
        <v>250</v>
      </c>
      <c r="G35" s="17" t="n">
        <v>362</v>
      </c>
      <c r="H35" s="17" t="n">
        <v>285</v>
      </c>
      <c r="I35" s="17" t="n">
        <v>100</v>
      </c>
      <c r="J35" s="17" t="n">
        <v>749</v>
      </c>
      <c r="K35" s="17" t="n">
        <v>834</v>
      </c>
      <c r="L35" s="17" t="n">
        <v>798</v>
      </c>
      <c r="M35" s="17" t="n">
        <v>1170</v>
      </c>
      <c r="N35" s="17" t="n">
        <v>6450</v>
      </c>
      <c r="P35" s="15" t="n">
        <v>4</v>
      </c>
      <c r="Q35" s="14" t="inlineStr">
        <is>
          <t>Thom Slate on Thomas</t>
        </is>
      </c>
      <c r="T35" s="16">
        <f>IF(5 = P35, B35 * -1, B35)</f>
        <v/>
      </c>
      <c r="U35" s="16">
        <f>IF(5 = P35, C35 * -1, C35)</f>
        <v/>
      </c>
      <c r="V35" s="16">
        <f>IF(5 = P35, D35 * -1, D35)</f>
        <v/>
      </c>
      <c r="W35" s="16">
        <f>IF(5 = P35, E35 * -1, E35)</f>
        <v/>
      </c>
      <c r="X35" s="16">
        <f>IF(5 = P35, F35 * -1, F35)</f>
        <v/>
      </c>
      <c r="Y35" s="16">
        <f>IF(5 = P35, G35 * -1, G35)</f>
        <v/>
      </c>
      <c r="Z35" s="16">
        <f>IF(5 = P35, H35 * -1, H35)</f>
        <v/>
      </c>
      <c r="AA35" s="16">
        <f>IF(5 = P35, I35 * -1, I35)</f>
        <v/>
      </c>
      <c r="AB35" s="16">
        <f>IF(5 = P35, J35 * -1, J35)</f>
        <v/>
      </c>
      <c r="AC35" s="16">
        <f>IF(5 = P35, K35 * -1, K35)</f>
        <v/>
      </c>
      <c r="AD35" s="16">
        <f>IF(5 = P35, L35 * -1, L35)</f>
        <v/>
      </c>
      <c r="AE35" s="16">
        <f>IF(5 = P35, M35 * -1, M35)</f>
        <v/>
      </c>
      <c r="AF35" s="16">
        <f>IF(5 = P35, N35 * -1, N35)</f>
        <v/>
      </c>
    </row>
    <row r="36">
      <c r="A36" s="19" t="inlineStr">
        <is>
          <t>Late Fees</t>
        </is>
      </c>
      <c r="B36" s="17" t="n">
        <v>937</v>
      </c>
      <c r="C36" s="17" t="n">
        <v>1740</v>
      </c>
      <c r="D36" s="17" t="n">
        <v>1670</v>
      </c>
      <c r="E36" s="17" t="n">
        <v>1520</v>
      </c>
      <c r="F36" s="17" t="n">
        <v>2110</v>
      </c>
      <c r="G36" s="17" t="n">
        <v>1350</v>
      </c>
      <c r="H36" s="17" t="n">
        <v>1243.59</v>
      </c>
      <c r="I36" s="17" t="n">
        <v>0</v>
      </c>
      <c r="J36" s="17" t="n">
        <v>1870</v>
      </c>
      <c r="K36" s="17" t="n">
        <v>1340</v>
      </c>
      <c r="L36" s="17" t="n">
        <v>1710</v>
      </c>
      <c r="M36" s="17" t="n">
        <v>1670</v>
      </c>
      <c r="N36" s="17" t="n">
        <v>17160.59</v>
      </c>
      <c r="P36" s="15" t="n">
        <v>4</v>
      </c>
      <c r="Q36" s="14" t="inlineStr">
        <is>
          <t>Thom Slate on Thomas</t>
        </is>
      </c>
      <c r="T36" s="16">
        <f>IF(5 = P36, B36 * -1, B36)</f>
        <v/>
      </c>
      <c r="U36" s="16">
        <f>IF(5 = P36, C36 * -1, C36)</f>
        <v/>
      </c>
      <c r="V36" s="16">
        <f>IF(5 = P36, D36 * -1, D36)</f>
        <v/>
      </c>
      <c r="W36" s="16">
        <f>IF(5 = P36, E36 * -1, E36)</f>
        <v/>
      </c>
      <c r="X36" s="16">
        <f>IF(5 = P36, F36 * -1, F36)</f>
        <v/>
      </c>
      <c r="Y36" s="16">
        <f>IF(5 = P36, G36 * -1, G36)</f>
        <v/>
      </c>
      <c r="Z36" s="16">
        <f>IF(5 = P36, H36 * -1, H36)</f>
        <v/>
      </c>
      <c r="AA36" s="16">
        <f>IF(5 = P36, I36 * -1, I36)</f>
        <v/>
      </c>
      <c r="AB36" s="16">
        <f>IF(5 = P36, J36 * -1, J36)</f>
        <v/>
      </c>
      <c r="AC36" s="16">
        <f>IF(5 = P36, K36 * -1, K36)</f>
        <v/>
      </c>
      <c r="AD36" s="16">
        <f>IF(5 = P36, L36 * -1, L36)</f>
        <v/>
      </c>
      <c r="AE36" s="16">
        <f>IF(5 = P36, M36 * -1, M36)</f>
        <v/>
      </c>
      <c r="AF36" s="16">
        <f>IF(5 = P36, N36 * -1, N36)</f>
        <v/>
      </c>
    </row>
    <row r="37">
      <c r="A37" s="19" t="inlineStr">
        <is>
          <t>NSF Fees</t>
        </is>
      </c>
      <c r="B37" s="17" t="n">
        <v>50</v>
      </c>
      <c r="C37" s="17" t="n">
        <v>0</v>
      </c>
      <c r="D37" s="17" t="n">
        <v>100</v>
      </c>
      <c r="E37" s="17" t="n">
        <v>100</v>
      </c>
      <c r="F37" s="17" t="n">
        <v>150</v>
      </c>
      <c r="G37" s="17" t="n">
        <v>250</v>
      </c>
      <c r="H37" s="17" t="n">
        <v>200</v>
      </c>
      <c r="I37" s="17" t="n">
        <v>0</v>
      </c>
      <c r="J37" s="17" t="n">
        <v>0</v>
      </c>
      <c r="K37" s="17" t="n">
        <v>300</v>
      </c>
      <c r="L37" s="17" t="n">
        <v>50</v>
      </c>
      <c r="M37" s="17" t="n">
        <v>0</v>
      </c>
      <c r="N37" s="17" t="n">
        <v>1200</v>
      </c>
      <c r="P37" s="15" t="n">
        <v>4</v>
      </c>
      <c r="Q37" s="14" t="inlineStr">
        <is>
          <t>Thom Slate on Thomas</t>
        </is>
      </c>
      <c r="T37" s="16">
        <f>IF(5 = P37, B37 * -1, B37)</f>
        <v/>
      </c>
      <c r="U37" s="16">
        <f>IF(5 = P37, C37 * -1, C37)</f>
        <v/>
      </c>
      <c r="V37" s="16">
        <f>IF(5 = P37, D37 * -1, D37)</f>
        <v/>
      </c>
      <c r="W37" s="16">
        <f>IF(5 = P37, E37 * -1, E37)</f>
        <v/>
      </c>
      <c r="X37" s="16">
        <f>IF(5 = P37, F37 * -1, F37)</f>
        <v/>
      </c>
      <c r="Y37" s="16">
        <f>IF(5 = P37, G37 * -1, G37)</f>
        <v/>
      </c>
      <c r="Z37" s="16">
        <f>IF(5 = P37, H37 * -1, H37)</f>
        <v/>
      </c>
      <c r="AA37" s="16">
        <f>IF(5 = P37, I37 * -1, I37)</f>
        <v/>
      </c>
      <c r="AB37" s="16">
        <f>IF(5 = P37, J37 * -1, J37)</f>
        <v/>
      </c>
      <c r="AC37" s="16">
        <f>IF(5 = P37, K37 * -1, K37)</f>
        <v/>
      </c>
      <c r="AD37" s="16">
        <f>IF(5 = P37, L37 * -1, L37)</f>
        <v/>
      </c>
      <c r="AE37" s="16">
        <f>IF(5 = P37, M37 * -1, M37)</f>
        <v/>
      </c>
      <c r="AF37" s="16">
        <f>IF(5 = P37, N37 * -1, N37)</f>
        <v/>
      </c>
    </row>
    <row r="38">
      <c r="A38" s="19" t="inlineStr">
        <is>
          <t>Utility Income - Bundled Utilities</t>
        </is>
      </c>
      <c r="B38" s="17" t="n">
        <v>5111.27</v>
      </c>
      <c r="C38" s="17" t="n">
        <v>5411.26</v>
      </c>
      <c r="D38" s="17" t="n">
        <v>5603.67</v>
      </c>
      <c r="E38" s="17" t="n">
        <v>5949.4</v>
      </c>
      <c r="F38" s="17" t="n">
        <v>6837.94</v>
      </c>
      <c r="G38" s="17" t="n">
        <v>7845.57</v>
      </c>
      <c r="H38" s="17" t="n">
        <v>8238.129999999999</v>
      </c>
      <c r="I38" s="17" t="n">
        <v>8694.690000000001</v>
      </c>
      <c r="J38" s="17" t="n">
        <v>8819.700000000001</v>
      </c>
      <c r="K38" s="17" t="n">
        <v>8751.49</v>
      </c>
      <c r="L38" s="17" t="n">
        <v>8407.26</v>
      </c>
      <c r="M38" s="17" t="n">
        <v>8677.34</v>
      </c>
      <c r="N38" s="17" t="n">
        <v>88347.72</v>
      </c>
      <c r="P38" s="15" t="n">
        <v>4</v>
      </c>
      <c r="Q38" s="14" t="inlineStr">
        <is>
          <t>Thom Slate on Thomas</t>
        </is>
      </c>
      <c r="T38" s="16">
        <f>IF(5 = P38, B38 * -1, B38)</f>
        <v/>
      </c>
      <c r="U38" s="16">
        <f>IF(5 = P38, C38 * -1, C38)</f>
        <v/>
      </c>
      <c r="V38" s="16">
        <f>IF(5 = P38, D38 * -1, D38)</f>
        <v/>
      </c>
      <c r="W38" s="16">
        <f>IF(5 = P38, E38 * -1, E38)</f>
        <v/>
      </c>
      <c r="X38" s="16">
        <f>IF(5 = P38, F38 * -1, F38)</f>
        <v/>
      </c>
      <c r="Y38" s="16">
        <f>IF(5 = P38, G38 * -1, G38)</f>
        <v/>
      </c>
      <c r="Z38" s="16">
        <f>IF(5 = P38, H38 * -1, H38)</f>
        <v/>
      </c>
      <c r="AA38" s="16">
        <f>IF(5 = P38, I38 * -1, I38)</f>
        <v/>
      </c>
      <c r="AB38" s="16">
        <f>IF(5 = P38, J38 * -1, J38)</f>
        <v/>
      </c>
      <c r="AC38" s="16">
        <f>IF(5 = P38, K38 * -1, K38)</f>
        <v/>
      </c>
      <c r="AD38" s="16">
        <f>IF(5 = P38, L38 * -1, L38)</f>
        <v/>
      </c>
      <c r="AE38" s="16">
        <f>IF(5 = P38, M38 * -1, M38)</f>
        <v/>
      </c>
      <c r="AF38" s="16">
        <f>IF(5 = P38, N38 * -1, N38)</f>
        <v/>
      </c>
    </row>
    <row r="39">
      <c r="A39" s="19" t="inlineStr">
        <is>
          <t>Utility Income - Cable/Internet</t>
        </is>
      </c>
      <c r="B39" s="17" t="n">
        <v>4816.81</v>
      </c>
      <c r="C39" s="17" t="n">
        <v>5150.92</v>
      </c>
      <c r="D39" s="17" t="n">
        <v>5516.02</v>
      </c>
      <c r="E39" s="17" t="n">
        <v>5794.71</v>
      </c>
      <c r="F39" s="17" t="n">
        <v>6654.81</v>
      </c>
      <c r="G39" s="17" t="n">
        <v>7659.57</v>
      </c>
      <c r="H39" s="17" t="n">
        <v>8371.99</v>
      </c>
      <c r="I39" s="17" t="n">
        <v>8635.530000000001</v>
      </c>
      <c r="J39" s="17" t="n">
        <v>8642.360000000001</v>
      </c>
      <c r="K39" s="17" t="n">
        <v>8731.59</v>
      </c>
      <c r="L39" s="17" t="n">
        <v>8449.309999999999</v>
      </c>
      <c r="M39" s="17" t="n">
        <v>8797.48</v>
      </c>
      <c r="N39" s="17" t="n">
        <v>87221.10000000001</v>
      </c>
      <c r="P39" s="15" t="n">
        <v>4</v>
      </c>
      <c r="Q39" s="14" t="inlineStr">
        <is>
          <t>Thom Slate on Thomas</t>
        </is>
      </c>
      <c r="T39" s="16">
        <f>IF(5 = P39, B39 * -1, B39)</f>
        <v/>
      </c>
      <c r="U39" s="16">
        <f>IF(5 = P39, C39 * -1, C39)</f>
        <v/>
      </c>
      <c r="V39" s="16">
        <f>IF(5 = P39, D39 * -1, D39)</f>
        <v/>
      </c>
      <c r="W39" s="16">
        <f>IF(5 = P39, E39 * -1, E39)</f>
        <v/>
      </c>
      <c r="X39" s="16">
        <f>IF(5 = P39, F39 * -1, F39)</f>
        <v/>
      </c>
      <c r="Y39" s="16">
        <f>IF(5 = P39, G39 * -1, G39)</f>
        <v/>
      </c>
      <c r="Z39" s="16">
        <f>IF(5 = P39, H39 * -1, H39)</f>
        <v/>
      </c>
      <c r="AA39" s="16">
        <f>IF(5 = P39, I39 * -1, I39)</f>
        <v/>
      </c>
      <c r="AB39" s="16">
        <f>IF(5 = P39, J39 * -1, J39)</f>
        <v/>
      </c>
      <c r="AC39" s="16">
        <f>IF(5 = P39, K39 * -1, K39)</f>
        <v/>
      </c>
      <c r="AD39" s="16">
        <f>IF(5 = P39, L39 * -1, L39)</f>
        <v/>
      </c>
      <c r="AE39" s="16">
        <f>IF(5 = P39, M39 * -1, M39)</f>
        <v/>
      </c>
      <c r="AF39" s="16">
        <f>IF(5 = P39, N39 * -1, N39)</f>
        <v/>
      </c>
    </row>
    <row r="40">
      <c r="A40" s="19" t="inlineStr">
        <is>
          <t>Application Fees</t>
        </is>
      </c>
      <c r="B40" s="17" t="n">
        <v>600</v>
      </c>
      <c r="C40" s="17" t="n">
        <v>850</v>
      </c>
      <c r="D40" s="17" t="n">
        <v>450</v>
      </c>
      <c r="E40" s="17" t="n">
        <v>1200</v>
      </c>
      <c r="F40" s="17" t="n">
        <v>2250</v>
      </c>
      <c r="G40" s="17" t="n">
        <v>1250</v>
      </c>
      <c r="H40" s="17" t="n">
        <v>750</v>
      </c>
      <c r="I40" s="17" t="n">
        <v>450</v>
      </c>
      <c r="J40" s="17" t="n">
        <v>650</v>
      </c>
      <c r="K40" s="17" t="n">
        <v>475</v>
      </c>
      <c r="L40" s="17" t="n">
        <v>425</v>
      </c>
      <c r="M40" s="17" t="n">
        <v>400</v>
      </c>
      <c r="N40" s="17" t="n">
        <v>9750</v>
      </c>
      <c r="P40" s="15" t="n">
        <v>4</v>
      </c>
      <c r="Q40" s="14" t="inlineStr">
        <is>
          <t>Thom Slate on Thomas</t>
        </is>
      </c>
      <c r="T40" s="16">
        <f>IF(5 = P40, B40 * -1, B40)</f>
        <v/>
      </c>
      <c r="U40" s="16">
        <f>IF(5 = P40, C40 * -1, C40)</f>
        <v/>
      </c>
      <c r="V40" s="16">
        <f>IF(5 = P40, D40 * -1, D40)</f>
        <v/>
      </c>
      <c r="W40" s="16">
        <f>IF(5 = P40, E40 * -1, E40)</f>
        <v/>
      </c>
      <c r="X40" s="16">
        <f>IF(5 = P40, F40 * -1, F40)</f>
        <v/>
      </c>
      <c r="Y40" s="16">
        <f>IF(5 = P40, G40 * -1, G40)</f>
        <v/>
      </c>
      <c r="Z40" s="16">
        <f>IF(5 = P40, H40 * -1, H40)</f>
        <v/>
      </c>
      <c r="AA40" s="16">
        <f>IF(5 = P40, I40 * -1, I40)</f>
        <v/>
      </c>
      <c r="AB40" s="16">
        <f>IF(5 = P40, J40 * -1, J40)</f>
        <v/>
      </c>
      <c r="AC40" s="16">
        <f>IF(5 = P40, K40 * -1, K40)</f>
        <v/>
      </c>
      <c r="AD40" s="16">
        <f>IF(5 = P40, L40 * -1, L40)</f>
        <v/>
      </c>
      <c r="AE40" s="16">
        <f>IF(5 = P40, M40 * -1, M40)</f>
        <v/>
      </c>
      <c r="AF40" s="16">
        <f>IF(5 = P40, N40 * -1, N40)</f>
        <v/>
      </c>
    </row>
    <row r="41">
      <c r="A41" s="19" t="inlineStr">
        <is>
          <t>Transfer Fees</t>
        </is>
      </c>
      <c r="B41" s="17" t="n">
        <v>0</v>
      </c>
      <c r="C41" s="17" t="n">
        <v>0</v>
      </c>
      <c r="D41" s="17" t="n">
        <v>0</v>
      </c>
      <c r="E41" s="17" t="n">
        <v>0</v>
      </c>
      <c r="F41" s="17" t="n">
        <v>800</v>
      </c>
      <c r="G41" s="17" t="n">
        <v>400</v>
      </c>
      <c r="H41" s="17" t="n">
        <v>0</v>
      </c>
      <c r="I41" s="17" t="n">
        <v>0</v>
      </c>
      <c r="J41" s="17" t="n">
        <v>0</v>
      </c>
      <c r="K41" s="17" t="n">
        <v>0</v>
      </c>
      <c r="L41" s="17" t="n">
        <v>400</v>
      </c>
      <c r="M41" s="17" t="n">
        <v>0</v>
      </c>
      <c r="N41" s="17" t="n">
        <v>1600</v>
      </c>
      <c r="P41" s="15" t="n">
        <v>4</v>
      </c>
      <c r="Q41" s="14" t="inlineStr">
        <is>
          <t>Thom Slate on Thomas</t>
        </is>
      </c>
      <c r="T41" s="16">
        <f>IF(5 = P41, B41 * -1, B41)</f>
        <v/>
      </c>
      <c r="U41" s="16">
        <f>IF(5 = P41, C41 * -1, C41)</f>
        <v/>
      </c>
      <c r="V41" s="16">
        <f>IF(5 = P41, D41 * -1, D41)</f>
        <v/>
      </c>
      <c r="W41" s="16">
        <f>IF(5 = P41, E41 * -1, E41)</f>
        <v/>
      </c>
      <c r="X41" s="16">
        <f>IF(5 = P41, F41 * -1, F41)</f>
        <v/>
      </c>
      <c r="Y41" s="16">
        <f>IF(5 = P41, G41 * -1, G41)</f>
        <v/>
      </c>
      <c r="Z41" s="16">
        <f>IF(5 = P41, H41 * -1, H41)</f>
        <v/>
      </c>
      <c r="AA41" s="16">
        <f>IF(5 = P41, I41 * -1, I41)</f>
        <v/>
      </c>
      <c r="AB41" s="16">
        <f>IF(5 = P41, J41 * -1, J41)</f>
        <v/>
      </c>
      <c r="AC41" s="16">
        <f>IF(5 = P41, K41 * -1, K41)</f>
        <v/>
      </c>
      <c r="AD41" s="16">
        <f>IF(5 = P41, L41 * -1, L41)</f>
        <v/>
      </c>
      <c r="AE41" s="16">
        <f>IF(5 = P41, M41 * -1, M41)</f>
        <v/>
      </c>
      <c r="AF41" s="16">
        <f>IF(5 = P41, N41 * -1, N41)</f>
        <v/>
      </c>
    </row>
    <row r="42">
      <c r="A42" s="12" t="inlineStr">
        <is>
          <t>Other Resident Charges</t>
        </is>
      </c>
      <c r="B42" s="11">
        <f>IF(5 = P42, T42 * -1, T42)</f>
        <v/>
      </c>
      <c r="C42" s="11">
        <f>IF(5 = P42, U42 * -1, U42)</f>
        <v/>
      </c>
      <c r="D42" s="11">
        <f>IF(5 = P42, V42 * -1, V42)</f>
        <v/>
      </c>
      <c r="E42" s="11">
        <f>IF(5 = P42, W42 * -1, W42)</f>
        <v/>
      </c>
      <c r="F42" s="11">
        <f>IF(5 = P42, X42 * -1, X42)</f>
        <v/>
      </c>
      <c r="G42" s="11">
        <f>IF(5 = P42, Y42 * -1, Y42)</f>
        <v/>
      </c>
      <c r="H42" s="11">
        <f>IF(5 = P42, Z42 * -1, Z42)</f>
        <v/>
      </c>
      <c r="I42" s="11">
        <f>IF(5 = P42, AA42 * -1, AA42)</f>
        <v/>
      </c>
      <c r="J42" s="11">
        <f>IF(5 = P42, AB42 * -1, AB42)</f>
        <v/>
      </c>
      <c r="K42" s="11">
        <f>IF(5 = P42, AC42 * -1, AC42)</f>
        <v/>
      </c>
      <c r="L42" s="11">
        <f>IF(5 = P42, AD42 * -1, AD42)</f>
        <v/>
      </c>
      <c r="M42" s="11">
        <f>IF(5 = P42, AE42 * -1, AE42)</f>
        <v/>
      </c>
      <c r="N42" s="11">
        <f>IF(5 = P42, AF42 * -1, AF42)</f>
        <v/>
      </c>
      <c r="P42" s="9" t="n">
        <v>4</v>
      </c>
      <c r="Q42" s="8">
        <f>Q41</f>
        <v/>
      </c>
      <c r="R42" s="8">
        <f>R41</f>
        <v/>
      </c>
      <c r="S42" s="9">
        <f>S41</f>
        <v/>
      </c>
      <c r="T42" s="10">
        <f>SUM(T29:T41)</f>
        <v/>
      </c>
      <c r="U42" s="10">
        <f>SUM(U29:U41)</f>
        <v/>
      </c>
      <c r="V42" s="10">
        <f>SUM(V29:V41)</f>
        <v/>
      </c>
      <c r="W42" s="10">
        <f>SUM(W29:W41)</f>
        <v/>
      </c>
      <c r="X42" s="10">
        <f>SUM(X29:X41)</f>
        <v/>
      </c>
      <c r="Y42" s="10">
        <f>SUM(Y29:Y41)</f>
        <v/>
      </c>
      <c r="Z42" s="10">
        <f>SUM(Z29:Z41)</f>
        <v/>
      </c>
      <c r="AA42" s="10">
        <f>SUM(AA29:AA41)</f>
        <v/>
      </c>
      <c r="AB42" s="10">
        <f>SUM(AB29:AB41)</f>
        <v/>
      </c>
      <c r="AC42" s="10">
        <f>SUM(AC29:AC41)</f>
        <v/>
      </c>
      <c r="AD42" s="10">
        <f>SUM(AD29:AD41)</f>
        <v/>
      </c>
      <c r="AE42" s="10">
        <f>SUM(AE29:AE41)</f>
        <v/>
      </c>
      <c r="AF42" s="10">
        <f>SUM(AF29:AF41)</f>
        <v/>
      </c>
    </row>
    <row r="44">
      <c r="A44" s="13" t="inlineStr">
        <is>
          <t>Other Income</t>
        </is>
      </c>
    </row>
    <row r="45">
      <c r="A45" s="19" t="inlineStr">
        <is>
          <t>Laundry</t>
        </is>
      </c>
      <c r="B45" s="17" t="n">
        <v>-41.11</v>
      </c>
      <c r="C45" s="17" t="n">
        <v>335.22</v>
      </c>
      <c r="D45" s="17" t="n">
        <v>352.35</v>
      </c>
      <c r="E45" s="17" t="n">
        <v>365.53</v>
      </c>
      <c r="F45" s="17" t="n">
        <v>377.58</v>
      </c>
      <c r="G45" s="17" t="n">
        <v>370.72</v>
      </c>
      <c r="H45" s="17" t="n">
        <v>300.68</v>
      </c>
      <c r="I45" s="17" t="n">
        <v>176.72</v>
      </c>
      <c r="J45" s="17" t="n">
        <v>395.23</v>
      </c>
      <c r="K45" s="17" t="n">
        <v>569.24</v>
      </c>
      <c r="L45" s="17" t="n">
        <v>643.6</v>
      </c>
      <c r="M45" s="17" t="n">
        <v>415.7</v>
      </c>
      <c r="N45" s="17" t="n">
        <v>4261.46</v>
      </c>
      <c r="P45" s="15" t="n">
        <v>4</v>
      </c>
      <c r="Q45" s="14" t="inlineStr">
        <is>
          <t>Thom Slate on Thomas</t>
        </is>
      </c>
      <c r="T45" s="16">
        <f>IF(5 = P45, B45 * -1, B45)</f>
        <v/>
      </c>
      <c r="U45" s="16">
        <f>IF(5 = P45, C45 * -1, C45)</f>
        <v/>
      </c>
      <c r="V45" s="16">
        <f>IF(5 = P45, D45 * -1, D45)</f>
        <v/>
      </c>
      <c r="W45" s="16">
        <f>IF(5 = P45, E45 * -1, E45)</f>
        <v/>
      </c>
      <c r="X45" s="16">
        <f>IF(5 = P45, F45 * -1, F45)</f>
        <v/>
      </c>
      <c r="Y45" s="16">
        <f>IF(5 = P45, G45 * -1, G45)</f>
        <v/>
      </c>
      <c r="Z45" s="16">
        <f>IF(5 = P45, H45 * -1, H45)</f>
        <v/>
      </c>
      <c r="AA45" s="16">
        <f>IF(5 = P45, I45 * -1, I45)</f>
        <v/>
      </c>
      <c r="AB45" s="16">
        <f>IF(5 = P45, J45 * -1, J45)</f>
        <v/>
      </c>
      <c r="AC45" s="16">
        <f>IF(5 = P45, K45 * -1, K45)</f>
        <v/>
      </c>
      <c r="AD45" s="16">
        <f>IF(5 = P45, L45 * -1, L45)</f>
        <v/>
      </c>
      <c r="AE45" s="16">
        <f>IF(5 = P45, M45 * -1, M45)</f>
        <v/>
      </c>
      <c r="AF45" s="16">
        <f>IF(5 = P45, N45 * -1, N45)</f>
        <v/>
      </c>
    </row>
    <row r="46">
      <c r="A46" s="19" t="inlineStr">
        <is>
          <t>Vending</t>
        </is>
      </c>
      <c r="B46" s="17" t="n">
        <v>50.83</v>
      </c>
      <c r="C46" s="17" t="n">
        <v>47.9</v>
      </c>
      <c r="D46" s="17" t="n">
        <v>45.94</v>
      </c>
      <c r="E46" s="17" t="n">
        <v>40.08</v>
      </c>
      <c r="F46" s="17" t="n">
        <v>37.15</v>
      </c>
      <c r="G46" s="17" t="n">
        <v>34.21</v>
      </c>
      <c r="H46" s="17" t="n">
        <v>39</v>
      </c>
      <c r="I46" s="17" t="n">
        <v>40.18</v>
      </c>
      <c r="J46" s="17" t="n">
        <v>38.12</v>
      </c>
      <c r="K46" s="17" t="n">
        <v>40.08</v>
      </c>
      <c r="L46" s="17" t="n">
        <v>43.01</v>
      </c>
      <c r="M46" s="17" t="n">
        <v>45.94</v>
      </c>
      <c r="N46" s="17" t="n">
        <v>502.44</v>
      </c>
      <c r="P46" s="15" t="n">
        <v>4</v>
      </c>
      <c r="Q46" s="14" t="inlineStr">
        <is>
          <t>Thom Slate on Thomas</t>
        </is>
      </c>
      <c r="T46" s="16">
        <f>IF(5 = P46, B46 * -1, B46)</f>
        <v/>
      </c>
      <c r="U46" s="16">
        <f>IF(5 = P46, C46 * -1, C46)</f>
        <v/>
      </c>
      <c r="V46" s="16">
        <f>IF(5 = P46, D46 * -1, D46)</f>
        <v/>
      </c>
      <c r="W46" s="16">
        <f>IF(5 = P46, E46 * -1, E46)</f>
        <v/>
      </c>
      <c r="X46" s="16">
        <f>IF(5 = P46, F46 * -1, F46)</f>
        <v/>
      </c>
      <c r="Y46" s="16">
        <f>IF(5 = P46, G46 * -1, G46)</f>
        <v/>
      </c>
      <c r="Z46" s="16">
        <f>IF(5 = P46, H46 * -1, H46)</f>
        <v/>
      </c>
      <c r="AA46" s="16">
        <f>IF(5 = P46, I46 * -1, I46)</f>
        <v/>
      </c>
      <c r="AB46" s="16">
        <f>IF(5 = P46, J46 * -1, J46)</f>
        <v/>
      </c>
      <c r="AC46" s="16">
        <f>IF(5 = P46, K46 * -1, K46)</f>
        <v/>
      </c>
      <c r="AD46" s="16">
        <f>IF(5 = P46, L46 * -1, L46)</f>
        <v/>
      </c>
      <c r="AE46" s="16">
        <f>IF(5 = P46, M46 * -1, M46)</f>
        <v/>
      </c>
      <c r="AF46" s="16">
        <f>IF(5 = P46, N46 * -1, N46)</f>
        <v/>
      </c>
    </row>
    <row r="47">
      <c r="A47" s="19" t="inlineStr">
        <is>
          <t>Contra</t>
        </is>
      </c>
      <c r="B47" s="17" t="n">
        <v>-181.1</v>
      </c>
      <c r="C47" s="17" t="n">
        <v>0</v>
      </c>
      <c r="D47" s="17" t="n">
        <v>-195.87</v>
      </c>
      <c r="E47" s="17" t="n">
        <v>-148</v>
      </c>
      <c r="F47" s="17" t="n">
        <v>-134.17</v>
      </c>
      <c r="G47" s="17" t="n">
        <v>-480.64</v>
      </c>
      <c r="H47" s="17" t="n">
        <v>-245.57</v>
      </c>
      <c r="I47" s="17" t="n">
        <v>0</v>
      </c>
      <c r="J47" s="17" t="n">
        <v>-336</v>
      </c>
      <c r="K47" s="17" t="n">
        <v>0</v>
      </c>
      <c r="L47" s="17" t="n">
        <v>0</v>
      </c>
      <c r="M47" s="17" t="n">
        <v>0</v>
      </c>
      <c r="N47" s="17" t="n">
        <v>-1721.35</v>
      </c>
      <c r="P47" s="15" t="n">
        <v>4</v>
      </c>
      <c r="Q47" s="14" t="inlineStr">
        <is>
          <t>Thom Slate on Thomas</t>
        </is>
      </c>
      <c r="T47" s="16">
        <f>IF(5 = P47, B47 * -1, B47)</f>
        <v/>
      </c>
      <c r="U47" s="16">
        <f>IF(5 = P47, C47 * -1, C47)</f>
        <v/>
      </c>
      <c r="V47" s="16">
        <f>IF(5 = P47, D47 * -1, D47)</f>
        <v/>
      </c>
      <c r="W47" s="16">
        <f>IF(5 = P47, E47 * -1, E47)</f>
        <v/>
      </c>
      <c r="X47" s="16">
        <f>IF(5 = P47, F47 * -1, F47)</f>
        <v/>
      </c>
      <c r="Y47" s="16">
        <f>IF(5 = P47, G47 * -1, G47)</f>
        <v/>
      </c>
      <c r="Z47" s="16">
        <f>IF(5 = P47, H47 * -1, H47)</f>
        <v/>
      </c>
      <c r="AA47" s="16">
        <f>IF(5 = P47, I47 * -1, I47)</f>
        <v/>
      </c>
      <c r="AB47" s="16">
        <f>IF(5 = P47, J47 * -1, J47)</f>
        <v/>
      </c>
      <c r="AC47" s="16">
        <f>IF(5 = P47, K47 * -1, K47)</f>
        <v/>
      </c>
      <c r="AD47" s="16">
        <f>IF(5 = P47, L47 * -1, L47)</f>
        <v/>
      </c>
      <c r="AE47" s="16">
        <f>IF(5 = P47, M47 * -1, M47)</f>
        <v/>
      </c>
      <c r="AF47" s="16">
        <f>IF(5 = P47, N47 * -1, N47)</f>
        <v/>
      </c>
    </row>
    <row r="48">
      <c r="A48" s="12" t="inlineStr">
        <is>
          <t>Other Income</t>
        </is>
      </c>
      <c r="B48" s="11">
        <f>IF(5 = P48, T48 * -1, T48)</f>
        <v/>
      </c>
      <c r="C48" s="11">
        <f>IF(5 = P48, U48 * -1, U48)</f>
        <v/>
      </c>
      <c r="D48" s="11">
        <f>IF(5 = P48, V48 * -1, V48)</f>
        <v/>
      </c>
      <c r="E48" s="11">
        <f>IF(5 = P48, W48 * -1, W48)</f>
        <v/>
      </c>
      <c r="F48" s="11">
        <f>IF(5 = P48, X48 * -1, X48)</f>
        <v/>
      </c>
      <c r="G48" s="11">
        <f>IF(5 = P48, Y48 * -1, Y48)</f>
        <v/>
      </c>
      <c r="H48" s="11">
        <f>IF(5 = P48, Z48 * -1, Z48)</f>
        <v/>
      </c>
      <c r="I48" s="11">
        <f>IF(5 = P48, AA48 * -1, AA48)</f>
        <v/>
      </c>
      <c r="J48" s="11">
        <f>IF(5 = P48, AB48 * -1, AB48)</f>
        <v/>
      </c>
      <c r="K48" s="11">
        <f>IF(5 = P48, AC48 * -1, AC48)</f>
        <v/>
      </c>
      <c r="L48" s="11">
        <f>IF(5 = P48, AD48 * -1, AD48)</f>
        <v/>
      </c>
      <c r="M48" s="11">
        <f>IF(5 = P48, AE48 * -1, AE48)</f>
        <v/>
      </c>
      <c r="N48" s="11">
        <f>IF(5 = P48, AF48 * -1, AF48)</f>
        <v/>
      </c>
      <c r="P48" s="9" t="n">
        <v>4</v>
      </c>
      <c r="Q48" s="8">
        <f>Q47</f>
        <v/>
      </c>
      <c r="R48" s="8">
        <f>R47</f>
        <v/>
      </c>
      <c r="S48" s="9">
        <f>S47</f>
        <v/>
      </c>
      <c r="T48" s="10">
        <f>SUM(T45:T47)</f>
        <v/>
      </c>
      <c r="U48" s="10">
        <f>SUM(U45:U47)</f>
        <v/>
      </c>
      <c r="V48" s="10">
        <f>SUM(V45:V47)</f>
        <v/>
      </c>
      <c r="W48" s="10">
        <f>SUM(W45:W47)</f>
        <v/>
      </c>
      <c r="X48" s="10">
        <f>SUM(X45:X47)</f>
        <v/>
      </c>
      <c r="Y48" s="10">
        <f>SUM(Y45:Y47)</f>
        <v/>
      </c>
      <c r="Z48" s="10">
        <f>SUM(Z45:Z47)</f>
        <v/>
      </c>
      <c r="AA48" s="10">
        <f>SUM(AA45:AA47)</f>
        <v/>
      </c>
      <c r="AB48" s="10">
        <f>SUM(AB45:AB47)</f>
        <v/>
      </c>
      <c r="AC48" s="10">
        <f>SUM(AC45:AC47)</f>
        <v/>
      </c>
      <c r="AD48" s="10">
        <f>SUM(AD45:AD47)</f>
        <v/>
      </c>
      <c r="AE48" s="10">
        <f>SUM(AE45:AE47)</f>
        <v/>
      </c>
      <c r="AF48" s="10">
        <f>SUM(AF45:AF47)</f>
        <v/>
      </c>
    </row>
    <row r="50">
      <c r="A50" s="12" t="inlineStr">
        <is>
          <t>Income</t>
        </is>
      </c>
      <c r="B50" s="11">
        <f>IF(5 = P50, T50 * -1, T50)</f>
        <v/>
      </c>
      <c r="C50" s="11">
        <f>IF(5 = P50, U50 * -1, U50)</f>
        <v/>
      </c>
      <c r="D50" s="11">
        <f>IF(5 = P50, V50 * -1, V50)</f>
        <v/>
      </c>
      <c r="E50" s="11">
        <f>IF(5 = P50, W50 * -1, W50)</f>
        <v/>
      </c>
      <c r="F50" s="11">
        <f>IF(5 = P50, X50 * -1, X50)</f>
        <v/>
      </c>
      <c r="G50" s="11">
        <f>IF(5 = P50, Y50 * -1, Y50)</f>
        <v/>
      </c>
      <c r="H50" s="11">
        <f>IF(5 = P50, Z50 * -1, Z50)</f>
        <v/>
      </c>
      <c r="I50" s="11">
        <f>IF(5 = P50, AA50 * -1, AA50)</f>
        <v/>
      </c>
      <c r="J50" s="11">
        <f>IF(5 = P50, AB50 * -1, AB50)</f>
        <v/>
      </c>
      <c r="K50" s="11">
        <f>IF(5 = P50, AC50 * -1, AC50)</f>
        <v/>
      </c>
      <c r="L50" s="11">
        <f>IF(5 = P50, AD50 * -1, AD50)</f>
        <v/>
      </c>
      <c r="M50" s="11">
        <f>IF(5 = P50, AE50 * -1, AE50)</f>
        <v/>
      </c>
      <c r="N50" s="11">
        <f>IF(5 = P50, AF50 * -1, AF50)</f>
        <v/>
      </c>
      <c r="P50" s="9" t="n">
        <v>4</v>
      </c>
      <c r="Q50" s="8">
        <f>Q47</f>
        <v/>
      </c>
      <c r="R50" s="8">
        <f>R47</f>
        <v/>
      </c>
      <c r="S50" s="9">
        <f>S47</f>
        <v/>
      </c>
      <c r="T50" s="10">
        <f>SUM(T10:T11)+SUM(T15:T23)+SUM(T29:T41)+SUM(T45:T47)</f>
        <v/>
      </c>
      <c r="U50" s="10">
        <f>SUM(U10:U11)+SUM(U15:U23)+SUM(U29:U41)+SUM(U45:U47)</f>
        <v/>
      </c>
      <c r="V50" s="10">
        <f>SUM(V10:V11)+SUM(V15:V23)+SUM(V29:V41)+SUM(V45:V47)</f>
        <v/>
      </c>
      <c r="W50" s="10">
        <f>SUM(W10:W11)+SUM(W15:W23)+SUM(W29:W41)+SUM(W45:W47)</f>
        <v/>
      </c>
      <c r="X50" s="10">
        <f>SUM(X10:X11)+SUM(X15:X23)+SUM(X29:X41)+SUM(X45:X47)</f>
        <v/>
      </c>
      <c r="Y50" s="10">
        <f>SUM(Y10:Y11)+SUM(Y15:Y23)+SUM(Y29:Y41)+SUM(Y45:Y47)</f>
        <v/>
      </c>
      <c r="Z50" s="10">
        <f>SUM(Z10:Z11)+SUM(Z15:Z23)+SUM(Z29:Z41)+SUM(Z45:Z47)</f>
        <v/>
      </c>
      <c r="AA50" s="10">
        <f>SUM(AA10:AA11)+SUM(AA15:AA23)+SUM(AA29:AA41)+SUM(AA45:AA47)</f>
        <v/>
      </c>
      <c r="AB50" s="10">
        <f>SUM(AB10:AB11)+SUM(AB15:AB23)+SUM(AB29:AB41)+SUM(AB45:AB47)</f>
        <v/>
      </c>
      <c r="AC50" s="10">
        <f>SUM(AC10:AC11)+SUM(AC15:AC23)+SUM(AC29:AC41)+SUM(AC45:AC47)</f>
        <v/>
      </c>
      <c r="AD50" s="10">
        <f>SUM(AD10:AD11)+SUM(AD15:AD23)+SUM(AD29:AD41)+SUM(AD45:AD47)</f>
        <v/>
      </c>
      <c r="AE50" s="10">
        <f>SUM(AE10:AE11)+SUM(AE15:AE23)+SUM(AE29:AE41)+SUM(AE45:AE47)</f>
        <v/>
      </c>
      <c r="AF50" s="10">
        <f>SUM(AF10:AF11)+SUM(AF15:AF23)+SUM(AF29:AF41)+SUM(AF45:AF47)</f>
        <v/>
      </c>
    </row>
    <row r="52">
      <c r="A52" s="13" t="inlineStr">
        <is>
          <t>Operating Expenses</t>
        </is>
      </c>
    </row>
    <row r="53">
      <c r="A53" s="18" t="inlineStr">
        <is>
          <t>Admin Expenses</t>
        </is>
      </c>
    </row>
    <row r="54">
      <c r="A54" s="20" t="inlineStr">
        <is>
          <t>Bank Charges</t>
        </is>
      </c>
      <c r="B54" s="17" t="n">
        <v>0</v>
      </c>
      <c r="C54" s="17" t="n">
        <v>15</v>
      </c>
      <c r="D54" s="17" t="n">
        <v>0</v>
      </c>
      <c r="E54" s="17" t="n">
        <v>15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30</v>
      </c>
      <c r="P54" s="15" t="n">
        <v>5</v>
      </c>
      <c r="Q54" s="14" t="inlineStr">
        <is>
          <t>Thom Slate on Thomas</t>
        </is>
      </c>
      <c r="T54" s="16">
        <f>IF(5 = P54, B54 * -1, B54)</f>
        <v/>
      </c>
      <c r="U54" s="16">
        <f>IF(5 = P54, C54 * -1, C54)</f>
        <v/>
      </c>
      <c r="V54" s="16">
        <f>IF(5 = P54, D54 * -1, D54)</f>
        <v/>
      </c>
      <c r="W54" s="16">
        <f>IF(5 = P54, E54 * -1, E54)</f>
        <v/>
      </c>
      <c r="X54" s="16">
        <f>IF(5 = P54, F54 * -1, F54)</f>
        <v/>
      </c>
      <c r="Y54" s="16">
        <f>IF(5 = P54, G54 * -1, G54)</f>
        <v/>
      </c>
      <c r="Z54" s="16">
        <f>IF(5 = P54, H54 * -1, H54)</f>
        <v/>
      </c>
      <c r="AA54" s="16">
        <f>IF(5 = P54, I54 * -1, I54)</f>
        <v/>
      </c>
      <c r="AB54" s="16">
        <f>IF(5 = P54, J54 * -1, J54)</f>
        <v/>
      </c>
      <c r="AC54" s="16">
        <f>IF(5 = P54, K54 * -1, K54)</f>
        <v/>
      </c>
      <c r="AD54" s="16">
        <f>IF(5 = P54, L54 * -1, L54)</f>
        <v/>
      </c>
      <c r="AE54" s="16">
        <f>IF(5 = P54, M54 * -1, M54)</f>
        <v/>
      </c>
      <c r="AF54" s="16">
        <f>IF(5 = P54, N54 * -1, N54)</f>
        <v/>
      </c>
    </row>
    <row r="55">
      <c r="A55" s="20" t="inlineStr">
        <is>
          <t>Employee Meals (In House - 100%)</t>
        </is>
      </c>
      <c r="B55" s="17" t="n">
        <v>0</v>
      </c>
      <c r="C55" s="17" t="n">
        <v>0</v>
      </c>
      <c r="D55" s="17" t="n">
        <v>0</v>
      </c>
      <c r="E55" s="17" t="n">
        <v>0</v>
      </c>
      <c r="F55" s="17" t="n">
        <v>161.18</v>
      </c>
      <c r="G55" s="17" t="n">
        <v>0</v>
      </c>
      <c r="H55" s="17" t="n">
        <v>53.06</v>
      </c>
      <c r="I55" s="17" t="n">
        <v>0</v>
      </c>
      <c r="J55" s="17" t="n">
        <v>50.1</v>
      </c>
      <c r="K55" s="17" t="n">
        <v>0</v>
      </c>
      <c r="L55" s="17" t="n">
        <v>68.27</v>
      </c>
      <c r="M55" s="17" t="n">
        <v>0</v>
      </c>
      <c r="N55" s="17" t="n">
        <v>332.61</v>
      </c>
      <c r="P55" s="15" t="n">
        <v>5</v>
      </c>
      <c r="Q55" s="14" t="inlineStr">
        <is>
          <t>Thom Slate on Thomas</t>
        </is>
      </c>
      <c r="T55" s="16">
        <f>IF(5 = P55, B55 * -1, B55)</f>
        <v/>
      </c>
      <c r="U55" s="16">
        <f>IF(5 = P55, C55 * -1, C55)</f>
        <v/>
      </c>
      <c r="V55" s="16">
        <f>IF(5 = P55, D55 * -1, D55)</f>
        <v/>
      </c>
      <c r="W55" s="16">
        <f>IF(5 = P55, E55 * -1, E55)</f>
        <v/>
      </c>
      <c r="X55" s="16">
        <f>IF(5 = P55, F55 * -1, F55)</f>
        <v/>
      </c>
      <c r="Y55" s="16">
        <f>IF(5 = P55, G55 * -1, G55)</f>
        <v/>
      </c>
      <c r="Z55" s="16">
        <f>IF(5 = P55, H55 * -1, H55)</f>
        <v/>
      </c>
      <c r="AA55" s="16">
        <f>IF(5 = P55, I55 * -1, I55)</f>
        <v/>
      </c>
      <c r="AB55" s="16">
        <f>IF(5 = P55, J55 * -1, J55)</f>
        <v/>
      </c>
      <c r="AC55" s="16">
        <f>IF(5 = P55, K55 * -1, K55)</f>
        <v/>
      </c>
      <c r="AD55" s="16">
        <f>IF(5 = P55, L55 * -1, L55)</f>
        <v/>
      </c>
      <c r="AE55" s="16">
        <f>IF(5 = P55, M55 * -1, M55)</f>
        <v/>
      </c>
      <c r="AF55" s="16">
        <f>IF(5 = P55, N55 * -1, N55)</f>
        <v/>
      </c>
    </row>
    <row r="56">
      <c r="A56" s="20" t="inlineStr">
        <is>
          <t>Office/General Administrative Expenses</t>
        </is>
      </c>
      <c r="B56" s="17" t="n">
        <v>0</v>
      </c>
      <c r="C56" s="17" t="n">
        <v>0</v>
      </c>
      <c r="D56" s="17" t="n">
        <v>53.94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0</v>
      </c>
      <c r="K56" s="17" t="n">
        <v>0</v>
      </c>
      <c r="L56" s="17" t="n">
        <v>0</v>
      </c>
      <c r="M56" s="17" t="n">
        <v>0</v>
      </c>
      <c r="N56" s="17" t="n">
        <v>53.94</v>
      </c>
      <c r="P56" s="15" t="n">
        <v>5</v>
      </c>
      <c r="Q56" s="14" t="inlineStr">
        <is>
          <t>Thom Slate on Thomas</t>
        </is>
      </c>
      <c r="T56" s="16">
        <f>IF(5 = P56, B56 * -1, B56)</f>
        <v/>
      </c>
      <c r="U56" s="16">
        <f>IF(5 = P56, C56 * -1, C56)</f>
        <v/>
      </c>
      <c r="V56" s="16">
        <f>IF(5 = P56, D56 * -1, D56)</f>
        <v/>
      </c>
      <c r="W56" s="16">
        <f>IF(5 = P56, E56 * -1, E56)</f>
        <v/>
      </c>
      <c r="X56" s="16">
        <f>IF(5 = P56, F56 * -1, F56)</f>
        <v/>
      </c>
      <c r="Y56" s="16">
        <f>IF(5 = P56, G56 * -1, G56)</f>
        <v/>
      </c>
      <c r="Z56" s="16">
        <f>IF(5 = P56, H56 * -1, H56)</f>
        <v/>
      </c>
      <c r="AA56" s="16">
        <f>IF(5 = P56, I56 * -1, I56)</f>
        <v/>
      </c>
      <c r="AB56" s="16">
        <f>IF(5 = P56, J56 * -1, J56)</f>
        <v/>
      </c>
      <c r="AC56" s="16">
        <f>IF(5 = P56, K56 * -1, K56)</f>
        <v/>
      </c>
      <c r="AD56" s="16">
        <f>IF(5 = P56, L56 * -1, L56)</f>
        <v/>
      </c>
      <c r="AE56" s="16">
        <f>IF(5 = P56, M56 * -1, M56)</f>
        <v/>
      </c>
      <c r="AF56" s="16">
        <f>IF(5 = P56, N56 * -1, N56)</f>
        <v/>
      </c>
    </row>
    <row r="57">
      <c r="A57" s="20" t="inlineStr">
        <is>
          <t>Office Supplies</t>
        </is>
      </c>
      <c r="B57" s="17" t="n">
        <v>201</v>
      </c>
      <c r="C57" s="17" t="n">
        <v>173.09</v>
      </c>
      <c r="D57" s="17" t="n">
        <v>235.55</v>
      </c>
      <c r="E57" s="17" t="n">
        <v>1210.95</v>
      </c>
      <c r="F57" s="17" t="n">
        <v>241.94</v>
      </c>
      <c r="G57" s="17" t="n">
        <v>20.44</v>
      </c>
      <c r="H57" s="17" t="n">
        <v>98.92</v>
      </c>
      <c r="I57" s="17" t="n">
        <v>70.31999999999999</v>
      </c>
      <c r="J57" s="17" t="n">
        <v>363.98</v>
      </c>
      <c r="K57" s="17" t="n">
        <v>117.31</v>
      </c>
      <c r="L57" s="17" t="n">
        <v>321</v>
      </c>
      <c r="M57" s="17" t="n">
        <v>36.03</v>
      </c>
      <c r="N57" s="17" t="n">
        <v>3090.53</v>
      </c>
      <c r="P57" s="15" t="n">
        <v>5</v>
      </c>
      <c r="Q57" s="14" t="inlineStr">
        <is>
          <t>Thom Slate on Thomas</t>
        </is>
      </c>
      <c r="T57" s="16">
        <f>IF(5 = P57, B57 * -1, B57)</f>
        <v/>
      </c>
      <c r="U57" s="16">
        <f>IF(5 = P57, C57 * -1, C57)</f>
        <v/>
      </c>
      <c r="V57" s="16">
        <f>IF(5 = P57, D57 * -1, D57)</f>
        <v/>
      </c>
      <c r="W57" s="16">
        <f>IF(5 = P57, E57 * -1, E57)</f>
        <v/>
      </c>
      <c r="X57" s="16">
        <f>IF(5 = P57, F57 * -1, F57)</f>
        <v/>
      </c>
      <c r="Y57" s="16">
        <f>IF(5 = P57, G57 * -1, G57)</f>
        <v/>
      </c>
      <c r="Z57" s="16">
        <f>IF(5 = P57, H57 * -1, H57)</f>
        <v/>
      </c>
      <c r="AA57" s="16">
        <f>IF(5 = P57, I57 * -1, I57)</f>
        <v/>
      </c>
      <c r="AB57" s="16">
        <f>IF(5 = P57, J57 * -1, J57)</f>
        <v/>
      </c>
      <c r="AC57" s="16">
        <f>IF(5 = P57, K57 * -1, K57)</f>
        <v/>
      </c>
      <c r="AD57" s="16">
        <f>IF(5 = P57, L57 * -1, L57)</f>
        <v/>
      </c>
      <c r="AE57" s="16">
        <f>IF(5 = P57, M57 * -1, M57)</f>
        <v/>
      </c>
      <c r="AF57" s="16">
        <f>IF(5 = P57, N57 * -1, N57)</f>
        <v/>
      </c>
    </row>
    <row r="58">
      <c r="A58" s="20" t="inlineStr">
        <is>
          <t>Entrata Software Fees</t>
        </is>
      </c>
      <c r="B58" s="17" t="n">
        <v>484.24</v>
      </c>
      <c r="C58" s="17" t="n">
        <v>486.79</v>
      </c>
      <c r="D58" s="17" t="n">
        <v>484.24</v>
      </c>
      <c r="E58" s="17" t="n">
        <v>538.5599999999999</v>
      </c>
      <c r="F58" s="17" t="n">
        <v>538.5599999999999</v>
      </c>
      <c r="G58" s="17" t="n">
        <v>511.4</v>
      </c>
      <c r="H58" s="17" t="n">
        <v>511.4</v>
      </c>
      <c r="I58" s="17" t="n">
        <v>511.4</v>
      </c>
      <c r="J58" s="17" t="n">
        <v>511.4</v>
      </c>
      <c r="K58" s="17" t="n">
        <v>511.4</v>
      </c>
      <c r="L58" s="17" t="n">
        <v>511.4</v>
      </c>
      <c r="M58" s="17" t="n">
        <v>511.4</v>
      </c>
      <c r="N58" s="17" t="n">
        <v>6112.19</v>
      </c>
      <c r="P58" s="15" t="n">
        <v>5</v>
      </c>
      <c r="Q58" s="14" t="inlineStr">
        <is>
          <t>Thom Slate on Thomas</t>
        </is>
      </c>
      <c r="T58" s="16">
        <f>IF(5 = P58, B58 * -1, B58)</f>
        <v/>
      </c>
      <c r="U58" s="16">
        <f>IF(5 = P58, C58 * -1, C58)</f>
        <v/>
      </c>
      <c r="V58" s="16">
        <f>IF(5 = P58, D58 * -1, D58)</f>
        <v/>
      </c>
      <c r="W58" s="16">
        <f>IF(5 = P58, E58 * -1, E58)</f>
        <v/>
      </c>
      <c r="X58" s="16">
        <f>IF(5 = P58, F58 * -1, F58)</f>
        <v/>
      </c>
      <c r="Y58" s="16">
        <f>IF(5 = P58, G58 * -1, G58)</f>
        <v/>
      </c>
      <c r="Z58" s="16">
        <f>IF(5 = P58, H58 * -1, H58)</f>
        <v/>
      </c>
      <c r="AA58" s="16">
        <f>IF(5 = P58, I58 * -1, I58)</f>
        <v/>
      </c>
      <c r="AB58" s="16">
        <f>IF(5 = P58, J58 * -1, J58)</f>
        <v/>
      </c>
      <c r="AC58" s="16">
        <f>IF(5 = P58, K58 * -1, K58)</f>
        <v/>
      </c>
      <c r="AD58" s="16">
        <f>IF(5 = P58, L58 * -1, L58)</f>
        <v/>
      </c>
      <c r="AE58" s="16">
        <f>IF(5 = P58, M58 * -1, M58)</f>
        <v/>
      </c>
      <c r="AF58" s="16">
        <f>IF(5 = P58, N58 * -1, N58)</f>
        <v/>
      </c>
    </row>
    <row r="59">
      <c r="A59" s="20" t="inlineStr">
        <is>
          <t>Revenue Management</t>
        </is>
      </c>
      <c r="B59" s="17" t="n">
        <v>596.6</v>
      </c>
      <c r="C59" s="17" t="n">
        <v>596.6</v>
      </c>
      <c r="D59" s="17" t="n">
        <v>596.6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1789.8</v>
      </c>
      <c r="P59" s="15" t="n">
        <v>5</v>
      </c>
      <c r="Q59" s="14" t="inlineStr">
        <is>
          <t>Thom Slate on Thomas</t>
        </is>
      </c>
      <c r="T59" s="16">
        <f>IF(5 = P59, B59 * -1, B59)</f>
        <v/>
      </c>
      <c r="U59" s="16">
        <f>IF(5 = P59, C59 * -1, C59)</f>
        <v/>
      </c>
      <c r="V59" s="16">
        <f>IF(5 = P59, D59 * -1, D59)</f>
        <v/>
      </c>
      <c r="W59" s="16">
        <f>IF(5 = P59, E59 * -1, E59)</f>
        <v/>
      </c>
      <c r="X59" s="16">
        <f>IF(5 = P59, F59 * -1, F59)</f>
        <v/>
      </c>
      <c r="Y59" s="16">
        <f>IF(5 = P59, G59 * -1, G59)</f>
        <v/>
      </c>
      <c r="Z59" s="16">
        <f>IF(5 = P59, H59 * -1, H59)</f>
        <v/>
      </c>
      <c r="AA59" s="16">
        <f>IF(5 = P59, I59 * -1, I59)</f>
        <v/>
      </c>
      <c r="AB59" s="16">
        <f>IF(5 = P59, J59 * -1, J59)</f>
        <v/>
      </c>
      <c r="AC59" s="16">
        <f>IF(5 = P59, K59 * -1, K59)</f>
        <v/>
      </c>
      <c r="AD59" s="16">
        <f>IF(5 = P59, L59 * -1, L59)</f>
        <v/>
      </c>
      <c r="AE59" s="16">
        <f>IF(5 = P59, M59 * -1, M59)</f>
        <v/>
      </c>
      <c r="AF59" s="16">
        <f>IF(5 = P59, N59 * -1, N59)</f>
        <v/>
      </c>
    </row>
    <row r="60">
      <c r="A60" s="20" t="inlineStr">
        <is>
          <t>Software License/Support</t>
        </is>
      </c>
      <c r="B60" s="17" t="n">
        <v>216.67</v>
      </c>
      <c r="C60" s="17" t="n">
        <v>216.67</v>
      </c>
      <c r="D60" s="17" t="n">
        <v>216.67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0</v>
      </c>
      <c r="K60" s="17" t="n">
        <v>0</v>
      </c>
      <c r="L60" s="17" t="n">
        <v>0</v>
      </c>
      <c r="M60" s="17" t="n">
        <v>0</v>
      </c>
      <c r="N60" s="17" t="n">
        <v>650.01</v>
      </c>
      <c r="P60" s="15" t="n">
        <v>5</v>
      </c>
      <c r="Q60" s="14" t="inlineStr">
        <is>
          <t>Thom Slate on Thomas</t>
        </is>
      </c>
      <c r="T60" s="16">
        <f>IF(5 = P60, B60 * -1, B60)</f>
        <v/>
      </c>
      <c r="U60" s="16">
        <f>IF(5 = P60, C60 * -1, C60)</f>
        <v/>
      </c>
      <c r="V60" s="16">
        <f>IF(5 = P60, D60 * -1, D60)</f>
        <v/>
      </c>
      <c r="W60" s="16">
        <f>IF(5 = P60, E60 * -1, E60)</f>
        <v/>
      </c>
      <c r="X60" s="16">
        <f>IF(5 = P60, F60 * -1, F60)</f>
        <v/>
      </c>
      <c r="Y60" s="16">
        <f>IF(5 = P60, G60 * -1, G60)</f>
        <v/>
      </c>
      <c r="Z60" s="16">
        <f>IF(5 = P60, H60 * -1, H60)</f>
        <v/>
      </c>
      <c r="AA60" s="16">
        <f>IF(5 = P60, I60 * -1, I60)</f>
        <v/>
      </c>
      <c r="AB60" s="16">
        <f>IF(5 = P60, J60 * -1, J60)</f>
        <v/>
      </c>
      <c r="AC60" s="16">
        <f>IF(5 = P60, K60 * -1, K60)</f>
        <v/>
      </c>
      <c r="AD60" s="16">
        <f>IF(5 = P60, L60 * -1, L60)</f>
        <v/>
      </c>
      <c r="AE60" s="16">
        <f>IF(5 = P60, M60 * -1, M60)</f>
        <v/>
      </c>
      <c r="AF60" s="16">
        <f>IF(5 = P60, N60 * -1, N60)</f>
        <v/>
      </c>
    </row>
    <row r="61">
      <c r="A61" s="20" t="inlineStr">
        <is>
          <t>Util - Internet (Office)</t>
        </is>
      </c>
      <c r="B61" s="17" t="n">
        <v>135.41</v>
      </c>
      <c r="C61" s="17" t="n">
        <v>135.41</v>
      </c>
      <c r="D61" s="17" t="n">
        <v>135.41</v>
      </c>
      <c r="E61" s="17" t="n">
        <v>135.41</v>
      </c>
      <c r="F61" s="17" t="n">
        <v>135.41</v>
      </c>
      <c r="G61" s="17" t="n">
        <v>135.41</v>
      </c>
      <c r="H61" s="17" t="n">
        <v>135.41</v>
      </c>
      <c r="I61" s="17" t="n">
        <v>135.41</v>
      </c>
      <c r="J61" s="17" t="n">
        <v>134.99</v>
      </c>
      <c r="K61" s="17" t="n">
        <v>134.99</v>
      </c>
      <c r="L61" s="17" t="n">
        <v>135.41</v>
      </c>
      <c r="M61" s="17" t="n">
        <v>134.99</v>
      </c>
      <c r="N61" s="17" t="n">
        <v>1623.66</v>
      </c>
      <c r="P61" s="15" t="n">
        <v>5</v>
      </c>
      <c r="Q61" s="14" t="inlineStr">
        <is>
          <t>Thom Slate on Thomas</t>
        </is>
      </c>
      <c r="T61" s="16">
        <f>IF(5 = P61, B61 * -1, B61)</f>
        <v/>
      </c>
      <c r="U61" s="16">
        <f>IF(5 = P61, C61 * -1, C61)</f>
        <v/>
      </c>
      <c r="V61" s="16">
        <f>IF(5 = P61, D61 * -1, D61)</f>
        <v/>
      </c>
      <c r="W61" s="16">
        <f>IF(5 = P61, E61 * -1, E61)</f>
        <v/>
      </c>
      <c r="X61" s="16">
        <f>IF(5 = P61, F61 * -1, F61)</f>
        <v/>
      </c>
      <c r="Y61" s="16">
        <f>IF(5 = P61, G61 * -1, G61)</f>
        <v/>
      </c>
      <c r="Z61" s="16">
        <f>IF(5 = P61, H61 * -1, H61)</f>
        <v/>
      </c>
      <c r="AA61" s="16">
        <f>IF(5 = P61, I61 * -1, I61)</f>
        <v/>
      </c>
      <c r="AB61" s="16">
        <f>IF(5 = P61, J61 * -1, J61)</f>
        <v/>
      </c>
      <c r="AC61" s="16">
        <f>IF(5 = P61, K61 * -1, K61)</f>
        <v/>
      </c>
      <c r="AD61" s="16">
        <f>IF(5 = P61, L61 * -1, L61)</f>
        <v/>
      </c>
      <c r="AE61" s="16">
        <f>IF(5 = P61, M61 * -1, M61)</f>
        <v/>
      </c>
      <c r="AF61" s="16">
        <f>IF(5 = P61, N61 * -1, N61)</f>
        <v/>
      </c>
    </row>
    <row r="62">
      <c r="A62" s="20" t="inlineStr">
        <is>
          <t>Util - Telephone</t>
        </is>
      </c>
      <c r="B62" s="17" t="n">
        <v>209.24</v>
      </c>
      <c r="C62" s="17" t="n">
        <v>204.49</v>
      </c>
      <c r="D62" s="17" t="n">
        <v>205.61</v>
      </c>
      <c r="E62" s="17" t="n">
        <v>207.11</v>
      </c>
      <c r="F62" s="17" t="n">
        <v>213.26</v>
      </c>
      <c r="G62" s="17" t="n">
        <v>211.04</v>
      </c>
      <c r="H62" s="17" t="n">
        <v>206.88</v>
      </c>
      <c r="I62" s="17" t="n">
        <v>204</v>
      </c>
      <c r="J62" s="17" t="n">
        <v>211.68</v>
      </c>
      <c r="K62" s="17" t="n">
        <v>203.76</v>
      </c>
      <c r="L62" s="17" t="n">
        <v>202.24</v>
      </c>
      <c r="M62" s="17" t="n">
        <v>204.02</v>
      </c>
      <c r="N62" s="17" t="n">
        <v>2483.33</v>
      </c>
      <c r="P62" s="15" t="n">
        <v>5</v>
      </c>
      <c r="Q62" s="14" t="inlineStr">
        <is>
          <t>Thom Slate on Thomas</t>
        </is>
      </c>
      <c r="T62" s="16">
        <f>IF(5 = P62, B62 * -1, B62)</f>
        <v/>
      </c>
      <c r="U62" s="16">
        <f>IF(5 = P62, C62 * -1, C62)</f>
        <v/>
      </c>
      <c r="V62" s="16">
        <f>IF(5 = P62, D62 * -1, D62)</f>
        <v/>
      </c>
      <c r="W62" s="16">
        <f>IF(5 = P62, E62 * -1, E62)</f>
        <v/>
      </c>
      <c r="X62" s="16">
        <f>IF(5 = P62, F62 * -1, F62)</f>
        <v/>
      </c>
      <c r="Y62" s="16">
        <f>IF(5 = P62, G62 * -1, G62)</f>
        <v/>
      </c>
      <c r="Z62" s="16">
        <f>IF(5 = P62, H62 * -1, H62)</f>
        <v/>
      </c>
      <c r="AA62" s="16">
        <f>IF(5 = P62, I62 * -1, I62)</f>
        <v/>
      </c>
      <c r="AB62" s="16">
        <f>IF(5 = P62, J62 * -1, J62)</f>
        <v/>
      </c>
      <c r="AC62" s="16">
        <f>IF(5 = P62, K62 * -1, K62)</f>
        <v/>
      </c>
      <c r="AD62" s="16">
        <f>IF(5 = P62, L62 * -1, L62)</f>
        <v/>
      </c>
      <c r="AE62" s="16">
        <f>IF(5 = P62, M62 * -1, M62)</f>
        <v/>
      </c>
      <c r="AF62" s="16">
        <f>IF(5 = P62, N62 * -1, N62)</f>
        <v/>
      </c>
    </row>
    <row r="63">
      <c r="A63" s="20" t="inlineStr">
        <is>
          <t>Dues, Memberships and Subscriptions</t>
        </is>
      </c>
      <c r="B63" s="17" t="n">
        <v>59.48</v>
      </c>
      <c r="C63" s="17" t="n">
        <v>59.48</v>
      </c>
      <c r="D63" s="17" t="n">
        <v>59.48</v>
      </c>
      <c r="E63" s="17" t="n">
        <v>0</v>
      </c>
      <c r="F63" s="17" t="n">
        <v>75</v>
      </c>
      <c r="G63" s="17" t="n">
        <v>324.68</v>
      </c>
      <c r="H63" s="17" t="n">
        <v>108.23</v>
      </c>
      <c r="I63" s="17" t="n">
        <v>108.23</v>
      </c>
      <c r="J63" s="17" t="n">
        <v>108.23</v>
      </c>
      <c r="K63" s="17" t="n">
        <v>108.23</v>
      </c>
      <c r="L63" s="17" t="n">
        <v>108.23</v>
      </c>
      <c r="M63" s="17" t="n">
        <v>108.23</v>
      </c>
      <c r="N63" s="17" t="n">
        <v>1227.5</v>
      </c>
      <c r="P63" s="15" t="n">
        <v>5</v>
      </c>
      <c r="Q63" s="14" t="inlineStr">
        <is>
          <t>Thom Slate on Thomas</t>
        </is>
      </c>
      <c r="T63" s="16">
        <f>IF(5 = P63, B63 * -1, B63)</f>
        <v/>
      </c>
      <c r="U63" s="16">
        <f>IF(5 = P63, C63 * -1, C63)</f>
        <v/>
      </c>
      <c r="V63" s="16">
        <f>IF(5 = P63, D63 * -1, D63)</f>
        <v/>
      </c>
      <c r="W63" s="16">
        <f>IF(5 = P63, E63 * -1, E63)</f>
        <v/>
      </c>
      <c r="X63" s="16">
        <f>IF(5 = P63, F63 * -1, F63)</f>
        <v/>
      </c>
      <c r="Y63" s="16">
        <f>IF(5 = P63, G63 * -1, G63)</f>
        <v/>
      </c>
      <c r="Z63" s="16">
        <f>IF(5 = P63, H63 * -1, H63)</f>
        <v/>
      </c>
      <c r="AA63" s="16">
        <f>IF(5 = P63, I63 * -1, I63)</f>
        <v/>
      </c>
      <c r="AB63" s="16">
        <f>IF(5 = P63, J63 * -1, J63)</f>
        <v/>
      </c>
      <c r="AC63" s="16">
        <f>IF(5 = P63, K63 * -1, K63)</f>
        <v/>
      </c>
      <c r="AD63" s="16">
        <f>IF(5 = P63, L63 * -1, L63)</f>
        <v/>
      </c>
      <c r="AE63" s="16">
        <f>IF(5 = P63, M63 * -1, M63)</f>
        <v/>
      </c>
      <c r="AF63" s="16">
        <f>IF(5 = P63, N63 * -1, N63)</f>
        <v/>
      </c>
    </row>
    <row r="64">
      <c r="A64" s="20" t="inlineStr">
        <is>
          <t>Office Equipment (Non Cap)</t>
        </is>
      </c>
      <c r="B64" s="17" t="n">
        <v>0</v>
      </c>
      <c r="C64" s="17" t="n">
        <v>0</v>
      </c>
      <c r="D64" s="17" t="n">
        <v>3137.94</v>
      </c>
      <c r="E64" s="17" t="n">
        <v>0</v>
      </c>
      <c r="F64" s="17" t="n">
        <v>809.24</v>
      </c>
      <c r="G64" s="17" t="n">
        <v>0</v>
      </c>
      <c r="H64" s="17" t="n">
        <v>0</v>
      </c>
      <c r="I64" s="17" t="n">
        <v>0</v>
      </c>
      <c r="J64" s="17" t="n">
        <v>0</v>
      </c>
      <c r="K64" s="17" t="n">
        <v>0</v>
      </c>
      <c r="L64" s="17" t="n">
        <v>0</v>
      </c>
      <c r="M64" s="17" t="n">
        <v>0</v>
      </c>
      <c r="N64" s="17" t="n">
        <v>3947.18</v>
      </c>
      <c r="P64" s="15" t="n">
        <v>5</v>
      </c>
      <c r="Q64" s="14" t="inlineStr">
        <is>
          <t>Thom Slate on Thomas</t>
        </is>
      </c>
      <c r="T64" s="16">
        <f>IF(5 = P64, B64 * -1, B64)</f>
        <v/>
      </c>
      <c r="U64" s="16">
        <f>IF(5 = P64, C64 * -1, C64)</f>
        <v/>
      </c>
      <c r="V64" s="16">
        <f>IF(5 = P64, D64 * -1, D64)</f>
        <v/>
      </c>
      <c r="W64" s="16">
        <f>IF(5 = P64, E64 * -1, E64)</f>
        <v/>
      </c>
      <c r="X64" s="16">
        <f>IF(5 = P64, F64 * -1, F64)</f>
        <v/>
      </c>
      <c r="Y64" s="16">
        <f>IF(5 = P64, G64 * -1, G64)</f>
        <v/>
      </c>
      <c r="Z64" s="16">
        <f>IF(5 = P64, H64 * -1, H64)</f>
        <v/>
      </c>
      <c r="AA64" s="16">
        <f>IF(5 = P64, I64 * -1, I64)</f>
        <v/>
      </c>
      <c r="AB64" s="16">
        <f>IF(5 = P64, J64 * -1, J64)</f>
        <v/>
      </c>
      <c r="AC64" s="16">
        <f>IF(5 = P64, K64 * -1, K64)</f>
        <v/>
      </c>
      <c r="AD64" s="16">
        <f>IF(5 = P64, L64 * -1, L64)</f>
        <v/>
      </c>
      <c r="AE64" s="16">
        <f>IF(5 = P64, M64 * -1, M64)</f>
        <v/>
      </c>
      <c r="AF64" s="16">
        <f>IF(5 = P64, N64 * -1, N64)</f>
        <v/>
      </c>
    </row>
    <row r="65">
      <c r="A65" s="20" t="inlineStr">
        <is>
          <t>Credit Check</t>
        </is>
      </c>
      <c r="B65" s="17" t="n">
        <v>0</v>
      </c>
      <c r="C65" s="17" t="n">
        <v>386</v>
      </c>
      <c r="D65" s="17" t="n">
        <v>550.5</v>
      </c>
      <c r="E65" s="17" t="n">
        <v>285.25</v>
      </c>
      <c r="F65" s="17" t="n">
        <v>0</v>
      </c>
      <c r="G65" s="17" t="n">
        <v>1448</v>
      </c>
      <c r="H65" s="17" t="n">
        <v>259.5</v>
      </c>
      <c r="I65" s="17" t="n">
        <v>0</v>
      </c>
      <c r="J65" s="17" t="n">
        <v>219.5</v>
      </c>
      <c r="K65" s="17" t="n">
        <v>255.75</v>
      </c>
      <c r="L65" s="17" t="n">
        <v>258.5</v>
      </c>
      <c r="M65" s="17" t="n">
        <v>420.25</v>
      </c>
      <c r="N65" s="17" t="n">
        <v>4083.25</v>
      </c>
      <c r="P65" s="15" t="n">
        <v>5</v>
      </c>
      <c r="Q65" s="14" t="inlineStr">
        <is>
          <t>Thom Slate on Thomas</t>
        </is>
      </c>
      <c r="T65" s="16">
        <f>IF(5 = P65, B65 * -1, B65)</f>
        <v/>
      </c>
      <c r="U65" s="16">
        <f>IF(5 = P65, C65 * -1, C65)</f>
        <v/>
      </c>
      <c r="V65" s="16">
        <f>IF(5 = P65, D65 * -1, D65)</f>
        <v/>
      </c>
      <c r="W65" s="16">
        <f>IF(5 = P65, E65 * -1, E65)</f>
        <v/>
      </c>
      <c r="X65" s="16">
        <f>IF(5 = P65, F65 * -1, F65)</f>
        <v/>
      </c>
      <c r="Y65" s="16">
        <f>IF(5 = P65, G65 * -1, G65)</f>
        <v/>
      </c>
      <c r="Z65" s="16">
        <f>IF(5 = P65, H65 * -1, H65)</f>
        <v/>
      </c>
      <c r="AA65" s="16">
        <f>IF(5 = P65, I65 * -1, I65)</f>
        <v/>
      </c>
      <c r="AB65" s="16">
        <f>IF(5 = P65, J65 * -1, J65)</f>
        <v/>
      </c>
      <c r="AC65" s="16">
        <f>IF(5 = P65, K65 * -1, K65)</f>
        <v/>
      </c>
      <c r="AD65" s="16">
        <f>IF(5 = P65, L65 * -1, L65)</f>
        <v/>
      </c>
      <c r="AE65" s="16">
        <f>IF(5 = P65, M65 * -1, M65)</f>
        <v/>
      </c>
      <c r="AF65" s="16">
        <f>IF(5 = P65, N65 * -1, N65)</f>
        <v/>
      </c>
    </row>
    <row r="66">
      <c r="A66" s="20" t="inlineStr">
        <is>
          <t>Legal &amp; Evictions</t>
        </is>
      </c>
      <c r="B66" s="17" t="n">
        <v>639</v>
      </c>
      <c r="C66" s="17" t="n">
        <v>800</v>
      </c>
      <c r="D66" s="17" t="n">
        <v>1214</v>
      </c>
      <c r="E66" s="17" t="n">
        <v>555</v>
      </c>
      <c r="F66" s="17" t="n">
        <v>980.25</v>
      </c>
      <c r="G66" s="17" t="n">
        <v>392</v>
      </c>
      <c r="H66" s="17" t="n">
        <v>1270</v>
      </c>
      <c r="I66" s="17" t="n">
        <v>1151</v>
      </c>
      <c r="J66" s="17" t="n">
        <v>1162</v>
      </c>
      <c r="K66" s="17" t="n">
        <v>1760</v>
      </c>
      <c r="L66" s="17" t="n">
        <v>1101</v>
      </c>
      <c r="M66" s="17" t="n">
        <v>1991</v>
      </c>
      <c r="N66" s="17" t="n">
        <v>13015.25</v>
      </c>
      <c r="P66" s="15" t="n">
        <v>5</v>
      </c>
      <c r="Q66" s="14" t="inlineStr">
        <is>
          <t>Thom Slate on Thomas</t>
        </is>
      </c>
      <c r="T66" s="16">
        <f>IF(5 = P66, B66 * -1, B66)</f>
        <v/>
      </c>
      <c r="U66" s="16">
        <f>IF(5 = P66, C66 * -1, C66)</f>
        <v/>
      </c>
      <c r="V66" s="16">
        <f>IF(5 = P66, D66 * -1, D66)</f>
        <v/>
      </c>
      <c r="W66" s="16">
        <f>IF(5 = P66, E66 * -1, E66)</f>
        <v/>
      </c>
      <c r="X66" s="16">
        <f>IF(5 = P66, F66 * -1, F66)</f>
        <v/>
      </c>
      <c r="Y66" s="16">
        <f>IF(5 = P66, G66 * -1, G66)</f>
        <v/>
      </c>
      <c r="Z66" s="16">
        <f>IF(5 = P66, H66 * -1, H66)</f>
        <v/>
      </c>
      <c r="AA66" s="16">
        <f>IF(5 = P66, I66 * -1, I66)</f>
        <v/>
      </c>
      <c r="AB66" s="16">
        <f>IF(5 = P66, J66 * -1, J66)</f>
        <v/>
      </c>
      <c r="AC66" s="16">
        <f>IF(5 = P66, K66 * -1, K66)</f>
        <v/>
      </c>
      <c r="AD66" s="16">
        <f>IF(5 = P66, L66 * -1, L66)</f>
        <v/>
      </c>
      <c r="AE66" s="16">
        <f>IF(5 = P66, M66 * -1, M66)</f>
        <v/>
      </c>
      <c r="AF66" s="16">
        <f>IF(5 = P66, N66 * -1, N66)</f>
        <v/>
      </c>
    </row>
    <row r="67">
      <c r="A67" s="20" t="inlineStr">
        <is>
          <t>Office Copier Lease</t>
        </is>
      </c>
      <c r="B67" s="17" t="n">
        <v>553.05</v>
      </c>
      <c r="C67" s="17" t="n">
        <v>0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553.05</v>
      </c>
      <c r="P67" s="15" t="n">
        <v>5</v>
      </c>
      <c r="Q67" s="14" t="inlineStr">
        <is>
          <t>Thom Slate on Thomas</t>
        </is>
      </c>
      <c r="T67" s="16">
        <f>IF(5 = P67, B67 * -1, B67)</f>
        <v/>
      </c>
      <c r="U67" s="16">
        <f>IF(5 = P67, C67 * -1, C67)</f>
        <v/>
      </c>
      <c r="V67" s="16">
        <f>IF(5 = P67, D67 * -1, D67)</f>
        <v/>
      </c>
      <c r="W67" s="16">
        <f>IF(5 = P67, E67 * -1, E67)</f>
        <v/>
      </c>
      <c r="X67" s="16">
        <f>IF(5 = P67, F67 * -1, F67)</f>
        <v/>
      </c>
      <c r="Y67" s="16">
        <f>IF(5 = P67, G67 * -1, G67)</f>
        <v/>
      </c>
      <c r="Z67" s="16">
        <f>IF(5 = P67, H67 * -1, H67)</f>
        <v/>
      </c>
      <c r="AA67" s="16">
        <f>IF(5 = P67, I67 * -1, I67)</f>
        <v/>
      </c>
      <c r="AB67" s="16">
        <f>IF(5 = P67, J67 * -1, J67)</f>
        <v/>
      </c>
      <c r="AC67" s="16">
        <f>IF(5 = P67, K67 * -1, K67)</f>
        <v/>
      </c>
      <c r="AD67" s="16">
        <f>IF(5 = P67, L67 * -1, L67)</f>
        <v/>
      </c>
      <c r="AE67" s="16">
        <f>IF(5 = P67, M67 * -1, M67)</f>
        <v/>
      </c>
      <c r="AF67" s="16">
        <f>IF(5 = P67, N67 * -1, N67)</f>
        <v/>
      </c>
    </row>
    <row r="68">
      <c r="A68" s="20" t="inlineStr">
        <is>
          <t>Employee Classes &amp; Events</t>
        </is>
      </c>
      <c r="B68" s="17" t="n">
        <v>155</v>
      </c>
      <c r="C68" s="17" t="n">
        <v>155</v>
      </c>
      <c r="D68" s="17" t="n">
        <v>155</v>
      </c>
      <c r="E68" s="17" t="n">
        <v>155</v>
      </c>
      <c r="F68" s="17" t="n">
        <v>155</v>
      </c>
      <c r="G68" s="17" t="n">
        <v>155</v>
      </c>
      <c r="H68" s="17" t="n">
        <v>200</v>
      </c>
      <c r="I68" s="17" t="n">
        <v>200</v>
      </c>
      <c r="J68" s="17" t="n">
        <v>200</v>
      </c>
      <c r="K68" s="17" t="n">
        <v>200</v>
      </c>
      <c r="L68" s="17" t="n">
        <v>200</v>
      </c>
      <c r="M68" s="17" t="n">
        <v>200</v>
      </c>
      <c r="N68" s="17" t="n">
        <v>2130</v>
      </c>
      <c r="P68" s="15" t="n">
        <v>5</v>
      </c>
      <c r="Q68" s="14" t="inlineStr">
        <is>
          <t>Thom Slate on Thomas</t>
        </is>
      </c>
      <c r="T68" s="16">
        <f>IF(5 = P68, B68 * -1, B68)</f>
        <v/>
      </c>
      <c r="U68" s="16">
        <f>IF(5 = P68, C68 * -1, C68)</f>
        <v/>
      </c>
      <c r="V68" s="16">
        <f>IF(5 = P68, D68 * -1, D68)</f>
        <v/>
      </c>
      <c r="W68" s="16">
        <f>IF(5 = P68, E68 * -1, E68)</f>
        <v/>
      </c>
      <c r="X68" s="16">
        <f>IF(5 = P68, F68 * -1, F68)</f>
        <v/>
      </c>
      <c r="Y68" s="16">
        <f>IF(5 = P68, G68 * -1, G68)</f>
        <v/>
      </c>
      <c r="Z68" s="16">
        <f>IF(5 = P68, H68 * -1, H68)</f>
        <v/>
      </c>
      <c r="AA68" s="16">
        <f>IF(5 = P68, I68 * -1, I68)</f>
        <v/>
      </c>
      <c r="AB68" s="16">
        <f>IF(5 = P68, J68 * -1, J68)</f>
        <v/>
      </c>
      <c r="AC68" s="16">
        <f>IF(5 = P68, K68 * -1, K68)</f>
        <v/>
      </c>
      <c r="AD68" s="16">
        <f>IF(5 = P68, L68 * -1, L68)</f>
        <v/>
      </c>
      <c r="AE68" s="16">
        <f>IF(5 = P68, M68 * -1, M68)</f>
        <v/>
      </c>
      <c r="AF68" s="16">
        <f>IF(5 = P68, N68 * -1, N68)</f>
        <v/>
      </c>
    </row>
    <row r="69">
      <c r="A69" s="20" t="inlineStr">
        <is>
          <t>Employee Recruitment</t>
        </is>
      </c>
      <c r="B69" s="17" t="n">
        <v>165.21</v>
      </c>
      <c r="C69" s="17" t="n">
        <v>165.21</v>
      </c>
      <c r="D69" s="17" t="n">
        <v>165.21</v>
      </c>
      <c r="E69" s="17" t="n">
        <v>165.21</v>
      </c>
      <c r="F69" s="17" t="n">
        <v>165.21</v>
      </c>
      <c r="G69" s="17" t="n">
        <v>165.21</v>
      </c>
      <c r="H69" s="17" t="n">
        <v>165.21</v>
      </c>
      <c r="I69" s="17" t="n">
        <v>165.21</v>
      </c>
      <c r="J69" s="17" t="n">
        <v>165.21</v>
      </c>
      <c r="K69" s="17" t="n">
        <v>165.21</v>
      </c>
      <c r="L69" s="17" t="n">
        <v>165.21</v>
      </c>
      <c r="M69" s="17" t="n">
        <v>165.21</v>
      </c>
      <c r="N69" s="17" t="n">
        <v>1982.52</v>
      </c>
      <c r="P69" s="15" t="n">
        <v>5</v>
      </c>
      <c r="Q69" s="14" t="inlineStr">
        <is>
          <t>Thom Slate on Thomas</t>
        </is>
      </c>
      <c r="T69" s="16">
        <f>IF(5 = P69, B69 * -1, B69)</f>
        <v/>
      </c>
      <c r="U69" s="16">
        <f>IF(5 = P69, C69 * -1, C69)</f>
        <v/>
      </c>
      <c r="V69" s="16">
        <f>IF(5 = P69, D69 * -1, D69)</f>
        <v/>
      </c>
      <c r="W69" s="16">
        <f>IF(5 = P69, E69 * -1, E69)</f>
        <v/>
      </c>
      <c r="X69" s="16">
        <f>IF(5 = P69, F69 * -1, F69)</f>
        <v/>
      </c>
      <c r="Y69" s="16">
        <f>IF(5 = P69, G69 * -1, G69)</f>
        <v/>
      </c>
      <c r="Z69" s="16">
        <f>IF(5 = P69, H69 * -1, H69)</f>
        <v/>
      </c>
      <c r="AA69" s="16">
        <f>IF(5 = P69, I69 * -1, I69)</f>
        <v/>
      </c>
      <c r="AB69" s="16">
        <f>IF(5 = P69, J69 * -1, J69)</f>
        <v/>
      </c>
      <c r="AC69" s="16">
        <f>IF(5 = P69, K69 * -1, K69)</f>
        <v/>
      </c>
      <c r="AD69" s="16">
        <f>IF(5 = P69, L69 * -1, L69)</f>
        <v/>
      </c>
      <c r="AE69" s="16">
        <f>IF(5 = P69, M69 * -1, M69)</f>
        <v/>
      </c>
      <c r="AF69" s="16">
        <f>IF(5 = P69, N69 * -1, N69)</f>
        <v/>
      </c>
    </row>
    <row r="70">
      <c r="A70" s="20" t="inlineStr">
        <is>
          <t>Inspection Fees</t>
        </is>
      </c>
      <c r="B70" s="17" t="n">
        <v>500</v>
      </c>
      <c r="C70" s="17" t="n">
        <v>0</v>
      </c>
      <c r="D70" s="17" t="n">
        <v>0</v>
      </c>
      <c r="E70" s="17" t="n">
        <v>0</v>
      </c>
      <c r="F70" s="17" t="n">
        <v>26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526</v>
      </c>
      <c r="P70" s="15" t="n">
        <v>5</v>
      </c>
      <c r="Q70" s="14" t="inlineStr">
        <is>
          <t>Thom Slate on Thomas</t>
        </is>
      </c>
      <c r="T70" s="16">
        <f>IF(5 = P70, B70 * -1, B70)</f>
        <v/>
      </c>
      <c r="U70" s="16">
        <f>IF(5 = P70, C70 * -1, C70)</f>
        <v/>
      </c>
      <c r="V70" s="16">
        <f>IF(5 = P70, D70 * -1, D70)</f>
        <v/>
      </c>
      <c r="W70" s="16">
        <f>IF(5 = P70, E70 * -1, E70)</f>
        <v/>
      </c>
      <c r="X70" s="16">
        <f>IF(5 = P70, F70 * -1, F70)</f>
        <v/>
      </c>
      <c r="Y70" s="16">
        <f>IF(5 = P70, G70 * -1, G70)</f>
        <v/>
      </c>
      <c r="Z70" s="16">
        <f>IF(5 = P70, H70 * -1, H70)</f>
        <v/>
      </c>
      <c r="AA70" s="16">
        <f>IF(5 = P70, I70 * -1, I70)</f>
        <v/>
      </c>
      <c r="AB70" s="16">
        <f>IF(5 = P70, J70 * -1, J70)</f>
        <v/>
      </c>
      <c r="AC70" s="16">
        <f>IF(5 = P70, K70 * -1, K70)</f>
        <v/>
      </c>
      <c r="AD70" s="16">
        <f>IF(5 = P70, L70 * -1, L70)</f>
        <v/>
      </c>
      <c r="AE70" s="16">
        <f>IF(5 = P70, M70 * -1, M70)</f>
        <v/>
      </c>
      <c r="AF70" s="16">
        <f>IF(5 = P70, N70 * -1, N70)</f>
        <v/>
      </c>
    </row>
    <row r="71">
      <c r="A71" s="20" t="inlineStr">
        <is>
          <t>Licenses, Permits &amp; Bonds</t>
        </is>
      </c>
      <c r="B71" s="17" t="n">
        <v>78.92</v>
      </c>
      <c r="C71" s="17" t="n">
        <v>78.92</v>
      </c>
      <c r="D71" s="17" t="n">
        <v>563.92</v>
      </c>
      <c r="E71" s="17" t="n">
        <v>365.82</v>
      </c>
      <c r="F71" s="17" t="n">
        <v>78.92</v>
      </c>
      <c r="G71" s="17" t="n">
        <v>128.92</v>
      </c>
      <c r="H71" s="17" t="n">
        <v>78.92</v>
      </c>
      <c r="I71" s="17" t="n">
        <v>78.92</v>
      </c>
      <c r="J71" s="17" t="n">
        <v>398.92</v>
      </c>
      <c r="K71" s="17" t="n">
        <v>78.92</v>
      </c>
      <c r="L71" s="17" t="n">
        <v>78.92</v>
      </c>
      <c r="M71" s="17" t="n">
        <v>78.92</v>
      </c>
      <c r="N71" s="17" t="n">
        <v>2088.94</v>
      </c>
      <c r="P71" s="15" t="n">
        <v>5</v>
      </c>
      <c r="Q71" s="14" t="inlineStr">
        <is>
          <t>Thom Slate on Thomas</t>
        </is>
      </c>
      <c r="T71" s="16">
        <f>IF(5 = P71, B71 * -1, B71)</f>
        <v/>
      </c>
      <c r="U71" s="16">
        <f>IF(5 = P71, C71 * -1, C71)</f>
        <v/>
      </c>
      <c r="V71" s="16">
        <f>IF(5 = P71, D71 * -1, D71)</f>
        <v/>
      </c>
      <c r="W71" s="16">
        <f>IF(5 = P71, E71 * -1, E71)</f>
        <v/>
      </c>
      <c r="X71" s="16">
        <f>IF(5 = P71, F71 * -1, F71)</f>
        <v/>
      </c>
      <c r="Y71" s="16">
        <f>IF(5 = P71, G71 * -1, G71)</f>
        <v/>
      </c>
      <c r="Z71" s="16">
        <f>IF(5 = P71, H71 * -1, H71)</f>
        <v/>
      </c>
      <c r="AA71" s="16">
        <f>IF(5 = P71, I71 * -1, I71)</f>
        <v/>
      </c>
      <c r="AB71" s="16">
        <f>IF(5 = P71, J71 * -1, J71)</f>
        <v/>
      </c>
      <c r="AC71" s="16">
        <f>IF(5 = P71, K71 * -1, K71)</f>
        <v/>
      </c>
      <c r="AD71" s="16">
        <f>IF(5 = P71, L71 * -1, L71)</f>
        <v/>
      </c>
      <c r="AE71" s="16">
        <f>IF(5 = P71, M71 * -1, M71)</f>
        <v/>
      </c>
      <c r="AF71" s="16">
        <f>IF(5 = P71, N71 * -1, N71)</f>
        <v/>
      </c>
    </row>
    <row r="72">
      <c r="A72" s="20" t="inlineStr">
        <is>
          <t>Credit Card Processing Fees</t>
        </is>
      </c>
      <c r="B72" s="17" t="n">
        <v>22.13</v>
      </c>
      <c r="C72" s="17" t="n">
        <v>43.03</v>
      </c>
      <c r="D72" s="17" t="n">
        <v>18.73</v>
      </c>
      <c r="E72" s="17" t="n">
        <v>19.58</v>
      </c>
      <c r="F72" s="17" t="n">
        <v>18.73</v>
      </c>
      <c r="G72" s="17" t="n">
        <v>20.43</v>
      </c>
      <c r="H72" s="17" t="n">
        <v>21.28</v>
      </c>
      <c r="I72" s="17" t="n">
        <v>38.13</v>
      </c>
      <c r="J72" s="17" t="n">
        <v>23.83</v>
      </c>
      <c r="K72" s="17" t="n">
        <v>20.43</v>
      </c>
      <c r="L72" s="17" t="n">
        <v>52.53</v>
      </c>
      <c r="M72" s="17" t="n">
        <v>19.58</v>
      </c>
      <c r="N72" s="17" t="n">
        <v>318.41</v>
      </c>
      <c r="P72" s="15" t="n">
        <v>5</v>
      </c>
      <c r="Q72" s="14" t="inlineStr">
        <is>
          <t>Thom Slate on Thomas</t>
        </is>
      </c>
      <c r="T72" s="16">
        <f>IF(5 = P72, B72 * -1, B72)</f>
        <v/>
      </c>
      <c r="U72" s="16">
        <f>IF(5 = P72, C72 * -1, C72)</f>
        <v/>
      </c>
      <c r="V72" s="16">
        <f>IF(5 = P72, D72 * -1, D72)</f>
        <v/>
      </c>
      <c r="W72" s="16">
        <f>IF(5 = P72, E72 * -1, E72)</f>
        <v/>
      </c>
      <c r="X72" s="16">
        <f>IF(5 = P72, F72 * -1, F72)</f>
        <v/>
      </c>
      <c r="Y72" s="16">
        <f>IF(5 = P72, G72 * -1, G72)</f>
        <v/>
      </c>
      <c r="Z72" s="16">
        <f>IF(5 = P72, H72 * -1, H72)</f>
        <v/>
      </c>
      <c r="AA72" s="16">
        <f>IF(5 = P72, I72 * -1, I72)</f>
        <v/>
      </c>
      <c r="AB72" s="16">
        <f>IF(5 = P72, J72 * -1, J72)</f>
        <v/>
      </c>
      <c r="AC72" s="16">
        <f>IF(5 = P72, K72 * -1, K72)</f>
        <v/>
      </c>
      <c r="AD72" s="16">
        <f>IF(5 = P72, L72 * -1, L72)</f>
        <v/>
      </c>
      <c r="AE72" s="16">
        <f>IF(5 = P72, M72 * -1, M72)</f>
        <v/>
      </c>
      <c r="AF72" s="16">
        <f>IF(5 = P72, N72 * -1, N72)</f>
        <v/>
      </c>
    </row>
    <row r="73">
      <c r="A73" s="12" t="inlineStr">
        <is>
          <t>Admin Expenses</t>
        </is>
      </c>
      <c r="B73" s="11">
        <f>IF(5 = P73, T73 * -1, T73)</f>
        <v/>
      </c>
      <c r="C73" s="11">
        <f>IF(5 = P73, U73 * -1, U73)</f>
        <v/>
      </c>
      <c r="D73" s="11">
        <f>IF(5 = P73, V73 * -1, V73)</f>
        <v/>
      </c>
      <c r="E73" s="11">
        <f>IF(5 = P73, W73 * -1, W73)</f>
        <v/>
      </c>
      <c r="F73" s="11">
        <f>IF(5 = P73, X73 * -1, X73)</f>
        <v/>
      </c>
      <c r="G73" s="11">
        <f>IF(5 = P73, Y73 * -1, Y73)</f>
        <v/>
      </c>
      <c r="H73" s="11">
        <f>IF(5 = P73, Z73 * -1, Z73)</f>
        <v/>
      </c>
      <c r="I73" s="11">
        <f>IF(5 = P73, AA73 * -1, AA73)</f>
        <v/>
      </c>
      <c r="J73" s="11">
        <f>IF(5 = P73, AB73 * -1, AB73)</f>
        <v/>
      </c>
      <c r="K73" s="11">
        <f>IF(5 = P73, AC73 * -1, AC73)</f>
        <v/>
      </c>
      <c r="L73" s="11">
        <f>IF(5 = P73, AD73 * -1, AD73)</f>
        <v/>
      </c>
      <c r="M73" s="11">
        <f>IF(5 = P73, AE73 * -1, AE73)</f>
        <v/>
      </c>
      <c r="N73" s="11">
        <f>IF(5 = P73, AF73 * -1, AF73)</f>
        <v/>
      </c>
      <c r="P73" s="9" t="n">
        <v>5</v>
      </c>
      <c r="Q73" s="8">
        <f>Q72</f>
        <v/>
      </c>
      <c r="R73" s="8">
        <f>R72</f>
        <v/>
      </c>
      <c r="S73" s="9">
        <f>S72</f>
        <v/>
      </c>
      <c r="T73" s="10">
        <f>SUM(T54:T72)</f>
        <v/>
      </c>
      <c r="U73" s="10">
        <f>SUM(U54:U72)</f>
        <v/>
      </c>
      <c r="V73" s="10">
        <f>SUM(V54:V72)</f>
        <v/>
      </c>
      <c r="W73" s="10">
        <f>SUM(W54:W72)</f>
        <v/>
      </c>
      <c r="X73" s="10">
        <f>SUM(X54:X72)</f>
        <v/>
      </c>
      <c r="Y73" s="10">
        <f>SUM(Y54:Y72)</f>
        <v/>
      </c>
      <c r="Z73" s="10">
        <f>SUM(Z54:Z72)</f>
        <v/>
      </c>
      <c r="AA73" s="10">
        <f>SUM(AA54:AA72)</f>
        <v/>
      </c>
      <c r="AB73" s="10">
        <f>SUM(AB54:AB72)</f>
        <v/>
      </c>
      <c r="AC73" s="10">
        <f>SUM(AC54:AC72)</f>
        <v/>
      </c>
      <c r="AD73" s="10">
        <f>SUM(AD54:AD72)</f>
        <v/>
      </c>
      <c r="AE73" s="10">
        <f>SUM(AE54:AE72)</f>
        <v/>
      </c>
      <c r="AF73" s="10">
        <f>SUM(AF54:AF72)</f>
        <v/>
      </c>
    </row>
    <row r="75">
      <c r="A75" s="18" t="inlineStr">
        <is>
          <t>Management Fees</t>
        </is>
      </c>
    </row>
    <row r="76">
      <c r="A76" s="20" t="inlineStr">
        <is>
          <t>Property Management Fees</t>
        </is>
      </c>
      <c r="B76" s="17" t="n">
        <v>2827.4</v>
      </c>
      <c r="C76" s="17" t="n">
        <v>4500</v>
      </c>
      <c r="D76" s="17" t="n">
        <v>4500</v>
      </c>
      <c r="E76" s="17" t="n">
        <v>4500</v>
      </c>
      <c r="F76" s="17" t="n">
        <v>4500</v>
      </c>
      <c r="G76" s="17" t="n">
        <v>4500</v>
      </c>
      <c r="H76" s="17" t="n">
        <v>4500</v>
      </c>
      <c r="I76" s="17" t="n">
        <v>4967</v>
      </c>
      <c r="J76" s="17" t="n">
        <v>4500</v>
      </c>
      <c r="K76" s="17" t="n">
        <v>4698.8</v>
      </c>
      <c r="L76" s="17" t="n">
        <v>4500</v>
      </c>
      <c r="M76" s="17" t="n">
        <v>4500</v>
      </c>
      <c r="N76" s="17" t="n">
        <v>52993.2</v>
      </c>
      <c r="P76" s="15" t="n">
        <v>5</v>
      </c>
      <c r="Q76" s="14" t="inlineStr">
        <is>
          <t>Thom Slate on Thomas</t>
        </is>
      </c>
      <c r="T76" s="16">
        <f>IF(5 = P76, B76 * -1, B76)</f>
        <v/>
      </c>
      <c r="U76" s="16">
        <f>IF(5 = P76, C76 * -1, C76)</f>
        <v/>
      </c>
      <c r="V76" s="16">
        <f>IF(5 = P76, D76 * -1, D76)</f>
        <v/>
      </c>
      <c r="W76" s="16">
        <f>IF(5 = P76, E76 * -1, E76)</f>
        <v/>
      </c>
      <c r="X76" s="16">
        <f>IF(5 = P76, F76 * -1, F76)</f>
        <v/>
      </c>
      <c r="Y76" s="16">
        <f>IF(5 = P76, G76 * -1, G76)</f>
        <v/>
      </c>
      <c r="Z76" s="16">
        <f>IF(5 = P76, H76 * -1, H76)</f>
        <v/>
      </c>
      <c r="AA76" s="16">
        <f>IF(5 = P76, I76 * -1, I76)</f>
        <v/>
      </c>
      <c r="AB76" s="16">
        <f>IF(5 = P76, J76 * -1, J76)</f>
        <v/>
      </c>
      <c r="AC76" s="16">
        <f>IF(5 = P76, K76 * -1, K76)</f>
        <v/>
      </c>
      <c r="AD76" s="16">
        <f>IF(5 = P76, L76 * -1, L76)</f>
        <v/>
      </c>
      <c r="AE76" s="16">
        <f>IF(5 = P76, M76 * -1, M76)</f>
        <v/>
      </c>
      <c r="AF76" s="16">
        <f>IF(5 = P76, N76 * -1, N76)</f>
        <v/>
      </c>
    </row>
    <row r="78">
      <c r="A78" s="18" t="inlineStr">
        <is>
          <t>Marketing</t>
        </is>
      </c>
    </row>
    <row r="79">
      <c r="A79" s="20" t="inlineStr">
        <is>
          <t>Advertising/Promotional</t>
        </is>
      </c>
      <c r="B79" s="17" t="n">
        <v>99</v>
      </c>
      <c r="C79" s="17" t="n">
        <v>149.49</v>
      </c>
      <c r="D79" s="17" t="n">
        <v>350</v>
      </c>
      <c r="E79" s="17" t="n">
        <v>65</v>
      </c>
      <c r="F79" s="17" t="n">
        <v>65</v>
      </c>
      <c r="G79" s="17" t="n">
        <v>65</v>
      </c>
      <c r="H79" s="17" t="n">
        <v>65</v>
      </c>
      <c r="I79" s="17" t="n">
        <v>65</v>
      </c>
      <c r="J79" s="17" t="n">
        <v>65</v>
      </c>
      <c r="K79" s="17" t="n">
        <v>65</v>
      </c>
      <c r="L79" s="17" t="n">
        <v>65</v>
      </c>
      <c r="M79" s="17" t="n">
        <v>65</v>
      </c>
      <c r="N79" s="17" t="n">
        <v>1183.49</v>
      </c>
      <c r="P79" s="15" t="n">
        <v>5</v>
      </c>
      <c r="Q79" s="14" t="inlineStr">
        <is>
          <t>Thom Slate on Thomas</t>
        </is>
      </c>
      <c r="T79" s="16">
        <f>IF(5 = P79, B79 * -1, B79)</f>
        <v/>
      </c>
      <c r="U79" s="16">
        <f>IF(5 = P79, C79 * -1, C79)</f>
        <v/>
      </c>
      <c r="V79" s="16">
        <f>IF(5 = P79, D79 * -1, D79)</f>
        <v/>
      </c>
      <c r="W79" s="16">
        <f>IF(5 = P79, E79 * -1, E79)</f>
        <v/>
      </c>
      <c r="X79" s="16">
        <f>IF(5 = P79, F79 * -1, F79)</f>
        <v/>
      </c>
      <c r="Y79" s="16">
        <f>IF(5 = P79, G79 * -1, G79)</f>
        <v/>
      </c>
      <c r="Z79" s="16">
        <f>IF(5 = P79, H79 * -1, H79)</f>
        <v/>
      </c>
      <c r="AA79" s="16">
        <f>IF(5 = P79, I79 * -1, I79)</f>
        <v/>
      </c>
      <c r="AB79" s="16">
        <f>IF(5 = P79, J79 * -1, J79)</f>
        <v/>
      </c>
      <c r="AC79" s="16">
        <f>IF(5 = P79, K79 * -1, K79)</f>
        <v/>
      </c>
      <c r="AD79" s="16">
        <f>IF(5 = P79, L79 * -1, L79)</f>
        <v/>
      </c>
      <c r="AE79" s="16">
        <f>IF(5 = P79, M79 * -1, M79)</f>
        <v/>
      </c>
      <c r="AF79" s="16">
        <f>IF(5 = P79, N79 * -1, N79)</f>
        <v/>
      </c>
    </row>
    <row r="80">
      <c r="A80" s="20" t="inlineStr">
        <is>
          <t>CoStar Network</t>
        </is>
      </c>
      <c r="B80" s="17" t="n">
        <v>0</v>
      </c>
      <c r="C80" s="17" t="n">
        <v>0</v>
      </c>
      <c r="D80" s="17" t="n">
        <v>803.0700000000001</v>
      </c>
      <c r="E80" s="17" t="n">
        <v>634</v>
      </c>
      <c r="F80" s="17" t="n">
        <v>634</v>
      </c>
      <c r="G80" s="17" t="n">
        <v>634</v>
      </c>
      <c r="H80" s="17" t="n">
        <v>634</v>
      </c>
      <c r="I80" s="17" t="n">
        <v>634</v>
      </c>
      <c r="J80" s="17" t="n">
        <v>680.65</v>
      </c>
      <c r="K80" s="17" t="n">
        <v>699</v>
      </c>
      <c r="L80" s="17" t="n">
        <v>699</v>
      </c>
      <c r="M80" s="17" t="n">
        <v>699</v>
      </c>
      <c r="N80" s="17" t="n">
        <v>6750.72</v>
      </c>
      <c r="P80" s="15" t="n">
        <v>5</v>
      </c>
      <c r="Q80" s="14" t="inlineStr">
        <is>
          <t>Thom Slate on Thomas</t>
        </is>
      </c>
      <c r="T80" s="16">
        <f>IF(5 = P80, B80 * -1, B80)</f>
        <v/>
      </c>
      <c r="U80" s="16">
        <f>IF(5 = P80, C80 * -1, C80)</f>
        <v/>
      </c>
      <c r="V80" s="16">
        <f>IF(5 = P80, D80 * -1, D80)</f>
        <v/>
      </c>
      <c r="W80" s="16">
        <f>IF(5 = P80, E80 * -1, E80)</f>
        <v/>
      </c>
      <c r="X80" s="16">
        <f>IF(5 = P80, F80 * -1, F80)</f>
        <v/>
      </c>
      <c r="Y80" s="16">
        <f>IF(5 = P80, G80 * -1, G80)</f>
        <v/>
      </c>
      <c r="Z80" s="16">
        <f>IF(5 = P80, H80 * -1, H80)</f>
        <v/>
      </c>
      <c r="AA80" s="16">
        <f>IF(5 = P80, I80 * -1, I80)</f>
        <v/>
      </c>
      <c r="AB80" s="16">
        <f>IF(5 = P80, J80 * -1, J80)</f>
        <v/>
      </c>
      <c r="AC80" s="16">
        <f>IF(5 = P80, K80 * -1, K80)</f>
        <v/>
      </c>
      <c r="AD80" s="16">
        <f>IF(5 = P80, L80 * -1, L80)</f>
        <v/>
      </c>
      <c r="AE80" s="16">
        <f>IF(5 = P80, M80 * -1, M80)</f>
        <v/>
      </c>
      <c r="AF80" s="16">
        <f>IF(5 = P80, N80 * -1, N80)</f>
        <v/>
      </c>
    </row>
    <row r="81">
      <c r="A81" s="20" t="inlineStr">
        <is>
          <t>Internet &amp; Print Media</t>
        </is>
      </c>
      <c r="B81" s="17" t="n">
        <v>778</v>
      </c>
      <c r="C81" s="17" t="n">
        <v>778</v>
      </c>
      <c r="D81" s="17" t="n">
        <v>1106.9</v>
      </c>
      <c r="E81" s="17" t="n">
        <v>1077</v>
      </c>
      <c r="F81" s="17" t="n">
        <v>1077</v>
      </c>
      <c r="G81" s="17" t="n">
        <v>1125</v>
      </c>
      <c r="H81" s="17" t="n">
        <v>1125</v>
      </c>
      <c r="I81" s="17" t="n">
        <v>1125</v>
      </c>
      <c r="J81" s="17" t="n">
        <v>1125</v>
      </c>
      <c r="K81" s="17" t="n">
        <v>1325</v>
      </c>
      <c r="L81" s="17" t="n">
        <v>1125</v>
      </c>
      <c r="M81" s="17" t="n">
        <v>1125</v>
      </c>
      <c r="N81" s="17" t="n">
        <v>12891.9</v>
      </c>
      <c r="P81" s="15" t="n">
        <v>5</v>
      </c>
      <c r="Q81" s="14" t="inlineStr">
        <is>
          <t>Thom Slate on Thomas</t>
        </is>
      </c>
      <c r="T81" s="16">
        <f>IF(5 = P81, B81 * -1, B81)</f>
        <v/>
      </c>
      <c r="U81" s="16">
        <f>IF(5 = P81, C81 * -1, C81)</f>
        <v/>
      </c>
      <c r="V81" s="16">
        <f>IF(5 = P81, D81 * -1, D81)</f>
        <v/>
      </c>
      <c r="W81" s="16">
        <f>IF(5 = P81, E81 * -1, E81)</f>
        <v/>
      </c>
      <c r="X81" s="16">
        <f>IF(5 = P81, F81 * -1, F81)</f>
        <v/>
      </c>
      <c r="Y81" s="16">
        <f>IF(5 = P81, G81 * -1, G81)</f>
        <v/>
      </c>
      <c r="Z81" s="16">
        <f>IF(5 = P81, H81 * -1, H81)</f>
        <v/>
      </c>
      <c r="AA81" s="16">
        <f>IF(5 = P81, I81 * -1, I81)</f>
        <v/>
      </c>
      <c r="AB81" s="16">
        <f>IF(5 = P81, J81 * -1, J81)</f>
        <v/>
      </c>
      <c r="AC81" s="16">
        <f>IF(5 = P81, K81 * -1, K81)</f>
        <v/>
      </c>
      <c r="AD81" s="16">
        <f>IF(5 = P81, L81 * -1, L81)</f>
        <v/>
      </c>
      <c r="AE81" s="16">
        <f>IF(5 = P81, M81 * -1, M81)</f>
        <v/>
      </c>
      <c r="AF81" s="16">
        <f>IF(5 = P81, N81 * -1, N81)</f>
        <v/>
      </c>
    </row>
    <row r="82">
      <c r="A82" s="20" t="inlineStr">
        <is>
          <t>Signage</t>
        </is>
      </c>
      <c r="B82" s="17" t="n">
        <v>0</v>
      </c>
      <c r="C82" s="17" t="n">
        <v>0</v>
      </c>
      <c r="D82" s="17" t="n">
        <v>230.34</v>
      </c>
      <c r="E82" s="17" t="n">
        <v>435.24</v>
      </c>
      <c r="F82" s="17" t="n">
        <v>0</v>
      </c>
      <c r="G82" s="17" t="n">
        <v>85</v>
      </c>
      <c r="H82" s="17" t="n">
        <v>0</v>
      </c>
      <c r="I82" s="17" t="n">
        <v>140</v>
      </c>
      <c r="J82" s="17" t="n">
        <v>91.53</v>
      </c>
      <c r="K82" s="17" t="n">
        <v>65.14</v>
      </c>
      <c r="L82" s="17" t="n">
        <v>0</v>
      </c>
      <c r="M82" s="17" t="n">
        <v>0</v>
      </c>
      <c r="N82" s="17" t="n">
        <v>1047.25</v>
      </c>
      <c r="P82" s="15" t="n">
        <v>5</v>
      </c>
      <c r="Q82" s="14" t="inlineStr">
        <is>
          <t>Thom Slate on Thomas</t>
        </is>
      </c>
      <c r="T82" s="16">
        <f>IF(5 = P82, B82 * -1, B82)</f>
        <v/>
      </c>
      <c r="U82" s="16">
        <f>IF(5 = P82, C82 * -1, C82)</f>
        <v/>
      </c>
      <c r="V82" s="16">
        <f>IF(5 = P82, D82 * -1, D82)</f>
        <v/>
      </c>
      <c r="W82" s="16">
        <f>IF(5 = P82, E82 * -1, E82)</f>
        <v/>
      </c>
      <c r="X82" s="16">
        <f>IF(5 = P82, F82 * -1, F82)</f>
        <v/>
      </c>
      <c r="Y82" s="16">
        <f>IF(5 = P82, G82 * -1, G82)</f>
        <v/>
      </c>
      <c r="Z82" s="16">
        <f>IF(5 = P82, H82 * -1, H82)</f>
        <v/>
      </c>
      <c r="AA82" s="16">
        <f>IF(5 = P82, I82 * -1, I82)</f>
        <v/>
      </c>
      <c r="AB82" s="16">
        <f>IF(5 = P82, J82 * -1, J82)</f>
        <v/>
      </c>
      <c r="AC82" s="16">
        <f>IF(5 = P82, K82 * -1, K82)</f>
        <v/>
      </c>
      <c r="AD82" s="16">
        <f>IF(5 = P82, L82 * -1, L82)</f>
        <v/>
      </c>
      <c r="AE82" s="16">
        <f>IF(5 = P82, M82 * -1, M82)</f>
        <v/>
      </c>
      <c r="AF82" s="16">
        <f>IF(5 = P82, N82 * -1, N82)</f>
        <v/>
      </c>
    </row>
    <row r="83">
      <c r="A83" s="20" t="inlineStr">
        <is>
          <t>Resident Promotions/Retention</t>
        </is>
      </c>
      <c r="B83" s="17" t="n">
        <v>139.42</v>
      </c>
      <c r="C83" s="17" t="n">
        <v>273.37</v>
      </c>
      <c r="D83" s="17" t="n">
        <v>185.29</v>
      </c>
      <c r="E83" s="17" t="n">
        <v>186.6</v>
      </c>
      <c r="F83" s="17" t="n">
        <v>151.68</v>
      </c>
      <c r="G83" s="17" t="n">
        <v>172.71</v>
      </c>
      <c r="H83" s="17" t="n">
        <v>98.37</v>
      </c>
      <c r="I83" s="17" t="n">
        <v>157.72</v>
      </c>
      <c r="J83" s="17" t="n">
        <v>266.19</v>
      </c>
      <c r="K83" s="17" t="n">
        <v>209.96</v>
      </c>
      <c r="L83" s="17" t="n">
        <v>17.94</v>
      </c>
      <c r="M83" s="17" t="n">
        <v>67.83</v>
      </c>
      <c r="N83" s="17" t="n">
        <v>1927.08</v>
      </c>
      <c r="P83" s="15" t="n">
        <v>5</v>
      </c>
      <c r="Q83" s="14" t="inlineStr">
        <is>
          <t>Thom Slate on Thomas</t>
        </is>
      </c>
      <c r="T83" s="16">
        <f>IF(5 = P83, B83 * -1, B83)</f>
        <v/>
      </c>
      <c r="U83" s="16">
        <f>IF(5 = P83, C83 * -1, C83)</f>
        <v/>
      </c>
      <c r="V83" s="16">
        <f>IF(5 = P83, D83 * -1, D83)</f>
        <v/>
      </c>
      <c r="W83" s="16">
        <f>IF(5 = P83, E83 * -1, E83)</f>
        <v/>
      </c>
      <c r="X83" s="16">
        <f>IF(5 = P83, F83 * -1, F83)</f>
        <v/>
      </c>
      <c r="Y83" s="16">
        <f>IF(5 = P83, G83 * -1, G83)</f>
        <v/>
      </c>
      <c r="Z83" s="16">
        <f>IF(5 = P83, H83 * -1, H83)</f>
        <v/>
      </c>
      <c r="AA83" s="16">
        <f>IF(5 = P83, I83 * -1, I83)</f>
        <v/>
      </c>
      <c r="AB83" s="16">
        <f>IF(5 = P83, J83 * -1, J83)</f>
        <v/>
      </c>
      <c r="AC83" s="16">
        <f>IF(5 = P83, K83 * -1, K83)</f>
        <v/>
      </c>
      <c r="AD83" s="16">
        <f>IF(5 = P83, L83 * -1, L83)</f>
        <v/>
      </c>
      <c r="AE83" s="16">
        <f>IF(5 = P83, M83 * -1, M83)</f>
        <v/>
      </c>
      <c r="AF83" s="16">
        <f>IF(5 = P83, N83 * -1, N83)</f>
        <v/>
      </c>
    </row>
    <row r="84">
      <c r="A84" s="12" t="inlineStr">
        <is>
          <t>Marketing</t>
        </is>
      </c>
      <c r="B84" s="11">
        <f>IF(5 = P84, T84 * -1, T84)</f>
        <v/>
      </c>
      <c r="C84" s="11">
        <f>IF(5 = P84, U84 * -1, U84)</f>
        <v/>
      </c>
      <c r="D84" s="11">
        <f>IF(5 = P84, V84 * -1, V84)</f>
        <v/>
      </c>
      <c r="E84" s="11">
        <f>IF(5 = P84, W84 * -1, W84)</f>
        <v/>
      </c>
      <c r="F84" s="11">
        <f>IF(5 = P84, X84 * -1, X84)</f>
        <v/>
      </c>
      <c r="G84" s="11">
        <f>IF(5 = P84, Y84 * -1, Y84)</f>
        <v/>
      </c>
      <c r="H84" s="11">
        <f>IF(5 = P84, Z84 * -1, Z84)</f>
        <v/>
      </c>
      <c r="I84" s="11">
        <f>IF(5 = P84, AA84 * -1, AA84)</f>
        <v/>
      </c>
      <c r="J84" s="11">
        <f>IF(5 = P84, AB84 * -1, AB84)</f>
        <v/>
      </c>
      <c r="K84" s="11">
        <f>IF(5 = P84, AC84 * -1, AC84)</f>
        <v/>
      </c>
      <c r="L84" s="11">
        <f>IF(5 = P84, AD84 * -1, AD84)</f>
        <v/>
      </c>
      <c r="M84" s="11">
        <f>IF(5 = P84, AE84 * -1, AE84)</f>
        <v/>
      </c>
      <c r="N84" s="11">
        <f>IF(5 = P84, AF84 * -1, AF84)</f>
        <v/>
      </c>
      <c r="P84" s="9" t="n">
        <v>5</v>
      </c>
      <c r="Q84" s="8">
        <f>Q83</f>
        <v/>
      </c>
      <c r="R84" s="8">
        <f>R83</f>
        <v/>
      </c>
      <c r="S84" s="9">
        <f>S83</f>
        <v/>
      </c>
      <c r="T84" s="10">
        <f>SUM(T79:T83)</f>
        <v/>
      </c>
      <c r="U84" s="10">
        <f>SUM(U79:U83)</f>
        <v/>
      </c>
      <c r="V84" s="10">
        <f>SUM(V79:V83)</f>
        <v/>
      </c>
      <c r="W84" s="10">
        <f>SUM(W79:W83)</f>
        <v/>
      </c>
      <c r="X84" s="10">
        <f>SUM(X79:X83)</f>
        <v/>
      </c>
      <c r="Y84" s="10">
        <f>SUM(Y79:Y83)</f>
        <v/>
      </c>
      <c r="Z84" s="10">
        <f>SUM(Z79:Z83)</f>
        <v/>
      </c>
      <c r="AA84" s="10">
        <f>SUM(AA79:AA83)</f>
        <v/>
      </c>
      <c r="AB84" s="10">
        <f>SUM(AB79:AB83)</f>
        <v/>
      </c>
      <c r="AC84" s="10">
        <f>SUM(AC79:AC83)</f>
        <v/>
      </c>
      <c r="AD84" s="10">
        <f>SUM(AD79:AD83)</f>
        <v/>
      </c>
      <c r="AE84" s="10">
        <f>SUM(AE79:AE83)</f>
        <v/>
      </c>
      <c r="AF84" s="10">
        <f>SUM(AF79:AF83)</f>
        <v/>
      </c>
    </row>
    <row r="86">
      <c r="A86" s="18" t="inlineStr">
        <is>
          <t>Payroll</t>
        </is>
      </c>
    </row>
    <row r="87">
      <c r="A87" s="20" t="inlineStr">
        <is>
          <t>Salaries - Property Managers</t>
        </is>
      </c>
      <c r="B87" s="17" t="n">
        <v>3522</v>
      </c>
      <c r="C87" s="17" t="n">
        <v>3522</v>
      </c>
      <c r="D87" s="17" t="n">
        <v>3522</v>
      </c>
      <c r="E87" s="17" t="n">
        <v>3522</v>
      </c>
      <c r="F87" s="17" t="n">
        <v>5445</v>
      </c>
      <c r="G87" s="17" t="n">
        <v>3846.16</v>
      </c>
      <c r="H87" s="17" t="n">
        <v>3846.16</v>
      </c>
      <c r="I87" s="17" t="n">
        <v>3846.16</v>
      </c>
      <c r="J87" s="17" t="n">
        <v>3846.16</v>
      </c>
      <c r="K87" s="17" t="n">
        <v>3846.16</v>
      </c>
      <c r="L87" s="17" t="n">
        <v>5769.24</v>
      </c>
      <c r="M87" s="17" t="n">
        <v>3846.16</v>
      </c>
      <c r="N87" s="17" t="n">
        <v>48379.2</v>
      </c>
      <c r="P87" s="15" t="n">
        <v>5</v>
      </c>
      <c r="Q87" s="14" t="inlineStr">
        <is>
          <t>Thom Slate on Thomas</t>
        </is>
      </c>
      <c r="T87" s="16">
        <f>IF(5 = P87, B87 * -1, B87)</f>
        <v/>
      </c>
      <c r="U87" s="16">
        <f>IF(5 = P87, C87 * -1, C87)</f>
        <v/>
      </c>
      <c r="V87" s="16">
        <f>IF(5 = P87, D87 * -1, D87)</f>
        <v/>
      </c>
      <c r="W87" s="16">
        <f>IF(5 = P87, E87 * -1, E87)</f>
        <v/>
      </c>
      <c r="X87" s="16">
        <f>IF(5 = P87, F87 * -1, F87)</f>
        <v/>
      </c>
      <c r="Y87" s="16">
        <f>IF(5 = P87, G87 * -1, G87)</f>
        <v/>
      </c>
      <c r="Z87" s="16">
        <f>IF(5 = P87, H87 * -1, H87)</f>
        <v/>
      </c>
      <c r="AA87" s="16">
        <f>IF(5 = P87, I87 * -1, I87)</f>
        <v/>
      </c>
      <c r="AB87" s="16">
        <f>IF(5 = P87, J87 * -1, J87)</f>
        <v/>
      </c>
      <c r="AC87" s="16">
        <f>IF(5 = P87, K87 * -1, K87)</f>
        <v/>
      </c>
      <c r="AD87" s="16">
        <f>IF(5 = P87, L87 * -1, L87)</f>
        <v/>
      </c>
      <c r="AE87" s="16">
        <f>IF(5 = P87, M87 * -1, M87)</f>
        <v/>
      </c>
      <c r="AF87" s="16">
        <f>IF(5 = P87, N87 * -1, N87)</f>
        <v/>
      </c>
    </row>
    <row r="88">
      <c r="A88" s="20" t="inlineStr">
        <is>
          <t>Salaries- Bonus- Manager</t>
        </is>
      </c>
      <c r="B88" s="17" t="n">
        <v>125</v>
      </c>
      <c r="C88" s="17" t="n">
        <v>512.5</v>
      </c>
      <c r="D88" s="17" t="n">
        <v>50</v>
      </c>
      <c r="E88" s="17" t="n">
        <v>294</v>
      </c>
      <c r="F88" s="17" t="n">
        <v>725</v>
      </c>
      <c r="G88" s="17" t="n">
        <v>825</v>
      </c>
      <c r="H88" s="17" t="n">
        <v>1025</v>
      </c>
      <c r="I88" s="17" t="n">
        <v>425</v>
      </c>
      <c r="J88" s="17" t="n">
        <v>275</v>
      </c>
      <c r="K88" s="17" t="n">
        <v>220</v>
      </c>
      <c r="L88" s="17" t="n">
        <v>250</v>
      </c>
      <c r="M88" s="17" t="n">
        <v>775</v>
      </c>
      <c r="N88" s="17" t="n">
        <v>5501.5</v>
      </c>
      <c r="P88" s="15" t="n">
        <v>5</v>
      </c>
      <c r="Q88" s="14" t="inlineStr">
        <is>
          <t>Thom Slate on Thomas</t>
        </is>
      </c>
      <c r="T88" s="16">
        <f>IF(5 = P88, B88 * -1, B88)</f>
        <v/>
      </c>
      <c r="U88" s="16">
        <f>IF(5 = P88, C88 * -1, C88)</f>
        <v/>
      </c>
      <c r="V88" s="16">
        <f>IF(5 = P88, D88 * -1, D88)</f>
        <v/>
      </c>
      <c r="W88" s="16">
        <f>IF(5 = P88, E88 * -1, E88)</f>
        <v/>
      </c>
      <c r="X88" s="16">
        <f>IF(5 = P88, F88 * -1, F88)</f>
        <v/>
      </c>
      <c r="Y88" s="16">
        <f>IF(5 = P88, G88 * -1, G88)</f>
        <v/>
      </c>
      <c r="Z88" s="16">
        <f>IF(5 = P88, H88 * -1, H88)</f>
        <v/>
      </c>
      <c r="AA88" s="16">
        <f>IF(5 = P88, I88 * -1, I88)</f>
        <v/>
      </c>
      <c r="AB88" s="16">
        <f>IF(5 = P88, J88 * -1, J88)</f>
        <v/>
      </c>
      <c r="AC88" s="16">
        <f>IF(5 = P88, K88 * -1, K88)</f>
        <v/>
      </c>
      <c r="AD88" s="16">
        <f>IF(5 = P88, L88 * -1, L88)</f>
        <v/>
      </c>
      <c r="AE88" s="16">
        <f>IF(5 = P88, M88 * -1, M88)</f>
        <v/>
      </c>
      <c r="AF88" s="16">
        <f>IF(5 = P88, N88 * -1, N88)</f>
        <v/>
      </c>
    </row>
    <row r="89">
      <c r="A89" s="20" t="inlineStr">
        <is>
          <t>Salaries- Bonus- Maintenance</t>
        </is>
      </c>
      <c r="B89" s="17" t="n">
        <v>325</v>
      </c>
      <c r="C89" s="17" t="n">
        <v>475</v>
      </c>
      <c r="D89" s="17" t="n">
        <v>137.5</v>
      </c>
      <c r="E89" s="17" t="n">
        <v>288</v>
      </c>
      <c r="F89" s="17" t="n">
        <v>256.25</v>
      </c>
      <c r="G89" s="17" t="n">
        <v>500</v>
      </c>
      <c r="H89" s="17" t="n">
        <v>350</v>
      </c>
      <c r="I89" s="17" t="n">
        <v>207</v>
      </c>
      <c r="J89" s="17" t="n">
        <v>225</v>
      </c>
      <c r="K89" s="17" t="n">
        <v>95</v>
      </c>
      <c r="L89" s="17" t="n">
        <v>325</v>
      </c>
      <c r="M89" s="17" t="n">
        <v>0</v>
      </c>
      <c r="N89" s="17" t="n">
        <v>3183.75</v>
      </c>
      <c r="P89" s="15" t="n">
        <v>5</v>
      </c>
      <c r="Q89" s="14" t="inlineStr">
        <is>
          <t>Thom Slate on Thomas</t>
        </is>
      </c>
      <c r="T89" s="16">
        <f>IF(5 = P89, B89 * -1, B89)</f>
        <v/>
      </c>
      <c r="U89" s="16">
        <f>IF(5 = P89, C89 * -1, C89)</f>
        <v/>
      </c>
      <c r="V89" s="16">
        <f>IF(5 = P89, D89 * -1, D89)</f>
        <v/>
      </c>
      <c r="W89" s="16">
        <f>IF(5 = P89, E89 * -1, E89)</f>
        <v/>
      </c>
      <c r="X89" s="16">
        <f>IF(5 = P89, F89 * -1, F89)</f>
        <v/>
      </c>
      <c r="Y89" s="16">
        <f>IF(5 = P89, G89 * -1, G89)</f>
        <v/>
      </c>
      <c r="Z89" s="16">
        <f>IF(5 = P89, H89 * -1, H89)</f>
        <v/>
      </c>
      <c r="AA89" s="16">
        <f>IF(5 = P89, I89 * -1, I89)</f>
        <v/>
      </c>
      <c r="AB89" s="16">
        <f>IF(5 = P89, J89 * -1, J89)</f>
        <v/>
      </c>
      <c r="AC89" s="16">
        <f>IF(5 = P89, K89 * -1, K89)</f>
        <v/>
      </c>
      <c r="AD89" s="16">
        <f>IF(5 = P89, L89 * -1, L89)</f>
        <v/>
      </c>
      <c r="AE89" s="16">
        <f>IF(5 = P89, M89 * -1, M89)</f>
        <v/>
      </c>
      <c r="AF89" s="16">
        <f>IF(5 = P89, N89 * -1, N89)</f>
        <v/>
      </c>
    </row>
    <row r="90">
      <c r="A90" s="20" t="inlineStr">
        <is>
          <t>Salaries- Bonus- Leasing</t>
        </is>
      </c>
      <c r="B90" s="17" t="n">
        <v>825</v>
      </c>
      <c r="C90" s="17" t="n">
        <v>787.5</v>
      </c>
      <c r="D90" s="17" t="n">
        <v>487.5</v>
      </c>
      <c r="E90" s="17" t="n">
        <v>294</v>
      </c>
      <c r="F90" s="17" t="n">
        <v>100</v>
      </c>
      <c r="G90" s="17" t="n">
        <v>575</v>
      </c>
      <c r="H90" s="17" t="n">
        <v>400</v>
      </c>
      <c r="I90" s="17" t="n">
        <v>288</v>
      </c>
      <c r="J90" s="17" t="n">
        <v>375</v>
      </c>
      <c r="K90" s="17" t="n">
        <v>120</v>
      </c>
      <c r="L90" s="17" t="n">
        <v>525</v>
      </c>
      <c r="M90" s="17" t="n">
        <v>175</v>
      </c>
      <c r="N90" s="17" t="n">
        <v>4952</v>
      </c>
      <c r="P90" s="15" t="n">
        <v>5</v>
      </c>
      <c r="Q90" s="14" t="inlineStr">
        <is>
          <t>Thom Slate on Thomas</t>
        </is>
      </c>
      <c r="T90" s="16">
        <f>IF(5 = P90, B90 * -1, B90)</f>
        <v/>
      </c>
      <c r="U90" s="16">
        <f>IF(5 = P90, C90 * -1, C90)</f>
        <v/>
      </c>
      <c r="V90" s="16">
        <f>IF(5 = P90, D90 * -1, D90)</f>
        <v/>
      </c>
      <c r="W90" s="16">
        <f>IF(5 = P90, E90 * -1, E90)</f>
        <v/>
      </c>
      <c r="X90" s="16">
        <f>IF(5 = P90, F90 * -1, F90)</f>
        <v/>
      </c>
      <c r="Y90" s="16">
        <f>IF(5 = P90, G90 * -1, G90)</f>
        <v/>
      </c>
      <c r="Z90" s="16">
        <f>IF(5 = P90, H90 * -1, H90)</f>
        <v/>
      </c>
      <c r="AA90" s="16">
        <f>IF(5 = P90, I90 * -1, I90)</f>
        <v/>
      </c>
      <c r="AB90" s="16">
        <f>IF(5 = P90, J90 * -1, J90)</f>
        <v/>
      </c>
      <c r="AC90" s="16">
        <f>IF(5 = P90, K90 * -1, K90)</f>
        <v/>
      </c>
      <c r="AD90" s="16">
        <f>IF(5 = P90, L90 * -1, L90)</f>
        <v/>
      </c>
      <c r="AE90" s="16">
        <f>IF(5 = P90, M90 * -1, M90)</f>
        <v/>
      </c>
      <c r="AF90" s="16">
        <f>IF(5 = P90, N90 * -1, N90)</f>
        <v/>
      </c>
    </row>
    <row r="91">
      <c r="A91" s="20" t="inlineStr">
        <is>
          <t>Salaries - Leasing</t>
        </is>
      </c>
      <c r="B91" s="17" t="n">
        <v>1820.87</v>
      </c>
      <c r="C91" s="17" t="n">
        <v>1824.61</v>
      </c>
      <c r="D91" s="17" t="n">
        <v>556.75</v>
      </c>
      <c r="E91" s="17" t="n">
        <v>140.25</v>
      </c>
      <c r="F91" s="17" t="n">
        <v>2136.11</v>
      </c>
      <c r="G91" s="17" t="n">
        <v>2119.19</v>
      </c>
      <c r="H91" s="17" t="n">
        <v>2499.26</v>
      </c>
      <c r="I91" s="17" t="n">
        <v>1529.68</v>
      </c>
      <c r="J91" s="17" t="n">
        <v>3000.2</v>
      </c>
      <c r="K91" s="17" t="n">
        <v>0</v>
      </c>
      <c r="L91" s="17" t="n">
        <v>2072.17</v>
      </c>
      <c r="M91" s="17" t="n">
        <v>1513.63</v>
      </c>
      <c r="N91" s="17" t="n">
        <v>19212.72</v>
      </c>
      <c r="P91" s="15" t="n">
        <v>5</v>
      </c>
      <c r="Q91" s="14" t="inlineStr">
        <is>
          <t>Thom Slate on Thomas</t>
        </is>
      </c>
      <c r="T91" s="16">
        <f>IF(5 = P91, B91 * -1, B91)</f>
        <v/>
      </c>
      <c r="U91" s="16">
        <f>IF(5 = P91, C91 * -1, C91)</f>
        <v/>
      </c>
      <c r="V91" s="16">
        <f>IF(5 = P91, D91 * -1, D91)</f>
        <v/>
      </c>
      <c r="W91" s="16">
        <f>IF(5 = P91, E91 * -1, E91)</f>
        <v/>
      </c>
      <c r="X91" s="16">
        <f>IF(5 = P91, F91 * -1, F91)</f>
        <v/>
      </c>
      <c r="Y91" s="16">
        <f>IF(5 = P91, G91 * -1, G91)</f>
        <v/>
      </c>
      <c r="Z91" s="16">
        <f>IF(5 = P91, H91 * -1, H91)</f>
        <v/>
      </c>
      <c r="AA91" s="16">
        <f>IF(5 = P91, I91 * -1, I91)</f>
        <v/>
      </c>
      <c r="AB91" s="16">
        <f>IF(5 = P91, J91 * -1, J91)</f>
        <v/>
      </c>
      <c r="AC91" s="16">
        <f>IF(5 = P91, K91 * -1, K91)</f>
        <v/>
      </c>
      <c r="AD91" s="16">
        <f>IF(5 = P91, L91 * -1, L91)</f>
        <v/>
      </c>
      <c r="AE91" s="16">
        <f>IF(5 = P91, M91 * -1, M91)</f>
        <v/>
      </c>
      <c r="AF91" s="16">
        <f>IF(5 = P91, N91 * -1, N91)</f>
        <v/>
      </c>
    </row>
    <row r="92">
      <c r="A92" s="20" t="inlineStr">
        <is>
          <t>Salaries - Maintenance</t>
        </is>
      </c>
      <c r="B92" s="17" t="n">
        <v>1309.56</v>
      </c>
      <c r="C92" s="17" t="n">
        <v>1497.36</v>
      </c>
      <c r="D92" s="17" t="n">
        <v>1734.47</v>
      </c>
      <c r="E92" s="17" t="n">
        <v>1620.62</v>
      </c>
      <c r="F92" s="17" t="n">
        <v>1117.15</v>
      </c>
      <c r="G92" s="17" t="n">
        <v>0</v>
      </c>
      <c r="H92" s="17" t="n">
        <v>0</v>
      </c>
      <c r="I92" s="17" t="n">
        <v>0</v>
      </c>
      <c r="J92" s="17" t="n">
        <v>0</v>
      </c>
      <c r="K92" s="17" t="n">
        <v>0</v>
      </c>
      <c r="L92" s="17" t="n">
        <v>0</v>
      </c>
      <c r="M92" s="17" t="n">
        <v>275</v>
      </c>
      <c r="N92" s="17" t="n">
        <v>7554.16</v>
      </c>
      <c r="P92" s="15" t="n">
        <v>5</v>
      </c>
      <c r="Q92" s="14" t="inlineStr">
        <is>
          <t>Thom Slate on Thomas</t>
        </is>
      </c>
      <c r="T92" s="16">
        <f>IF(5 = P92, B92 * -1, B92)</f>
        <v/>
      </c>
      <c r="U92" s="16">
        <f>IF(5 = P92, C92 * -1, C92)</f>
        <v/>
      </c>
      <c r="V92" s="16">
        <f>IF(5 = P92, D92 * -1, D92)</f>
        <v/>
      </c>
      <c r="W92" s="16">
        <f>IF(5 = P92, E92 * -1, E92)</f>
        <v/>
      </c>
      <c r="X92" s="16">
        <f>IF(5 = P92, F92 * -1, F92)</f>
        <v/>
      </c>
      <c r="Y92" s="16">
        <f>IF(5 = P92, G92 * -1, G92)</f>
        <v/>
      </c>
      <c r="Z92" s="16">
        <f>IF(5 = P92, H92 * -1, H92)</f>
        <v/>
      </c>
      <c r="AA92" s="16">
        <f>IF(5 = P92, I92 * -1, I92)</f>
        <v/>
      </c>
      <c r="AB92" s="16">
        <f>IF(5 = P92, J92 * -1, J92)</f>
        <v/>
      </c>
      <c r="AC92" s="16">
        <f>IF(5 = P92, K92 * -1, K92)</f>
        <v/>
      </c>
      <c r="AD92" s="16">
        <f>IF(5 = P92, L92 * -1, L92)</f>
        <v/>
      </c>
      <c r="AE92" s="16">
        <f>IF(5 = P92, M92 * -1, M92)</f>
        <v/>
      </c>
      <c r="AF92" s="16">
        <f>IF(5 = P92, N92 * -1, N92)</f>
        <v/>
      </c>
    </row>
    <row r="93">
      <c r="A93" s="20" t="inlineStr">
        <is>
          <t>Salaries - Maintenance Supervisor</t>
        </is>
      </c>
      <c r="B93" s="17" t="n">
        <v>5096.7</v>
      </c>
      <c r="C93" s="17" t="n">
        <v>4826.04</v>
      </c>
      <c r="D93" s="17" t="n">
        <v>4857.07</v>
      </c>
      <c r="E93" s="17" t="n">
        <v>4821.11</v>
      </c>
      <c r="F93" s="17" t="n">
        <v>7227.53</v>
      </c>
      <c r="G93" s="17" t="n">
        <v>5097.19</v>
      </c>
      <c r="H93" s="17" t="n">
        <v>4874.76</v>
      </c>
      <c r="I93" s="17" t="n">
        <v>4788.05</v>
      </c>
      <c r="J93" s="17" t="n">
        <v>4853.59</v>
      </c>
      <c r="K93" s="17" t="n">
        <v>4452.23</v>
      </c>
      <c r="L93" s="17" t="n">
        <v>7400.08</v>
      </c>
      <c r="M93" s="17" t="n">
        <v>4911.3</v>
      </c>
      <c r="N93" s="17" t="n">
        <v>63205.65</v>
      </c>
      <c r="P93" s="15" t="n">
        <v>5</v>
      </c>
      <c r="Q93" s="14" t="inlineStr">
        <is>
          <t>Thom Slate on Thomas</t>
        </is>
      </c>
      <c r="T93" s="16">
        <f>IF(5 = P93, B93 * -1, B93)</f>
        <v/>
      </c>
      <c r="U93" s="16">
        <f>IF(5 = P93, C93 * -1, C93)</f>
        <v/>
      </c>
      <c r="V93" s="16">
        <f>IF(5 = P93, D93 * -1, D93)</f>
        <v/>
      </c>
      <c r="W93" s="16">
        <f>IF(5 = P93, E93 * -1, E93)</f>
        <v/>
      </c>
      <c r="X93" s="16">
        <f>IF(5 = P93, F93 * -1, F93)</f>
        <v/>
      </c>
      <c r="Y93" s="16">
        <f>IF(5 = P93, G93 * -1, G93)</f>
        <v/>
      </c>
      <c r="Z93" s="16">
        <f>IF(5 = P93, H93 * -1, H93)</f>
        <v/>
      </c>
      <c r="AA93" s="16">
        <f>IF(5 = P93, I93 * -1, I93)</f>
        <v/>
      </c>
      <c r="AB93" s="16">
        <f>IF(5 = P93, J93 * -1, J93)</f>
        <v/>
      </c>
      <c r="AC93" s="16">
        <f>IF(5 = P93, K93 * -1, K93)</f>
        <v/>
      </c>
      <c r="AD93" s="16">
        <f>IF(5 = P93, L93 * -1, L93)</f>
        <v/>
      </c>
      <c r="AE93" s="16">
        <f>IF(5 = P93, M93 * -1, M93)</f>
        <v/>
      </c>
      <c r="AF93" s="16">
        <f>IF(5 = P93, N93 * -1, N93)</f>
        <v/>
      </c>
    </row>
    <row r="94">
      <c r="A94" s="20" t="inlineStr">
        <is>
          <t>Salaries - Admin - Marketing/Admin Assistant</t>
        </is>
      </c>
      <c r="B94" s="17" t="n">
        <v>443.67</v>
      </c>
      <c r="C94" s="17" t="n">
        <v>443.67</v>
      </c>
      <c r="D94" s="17" t="n">
        <v>443.67</v>
      </c>
      <c r="E94" s="17" t="n">
        <v>443.67</v>
      </c>
      <c r="F94" s="17" t="n">
        <v>667.67</v>
      </c>
      <c r="G94" s="17" t="n">
        <v>443.67</v>
      </c>
      <c r="H94" s="17" t="n">
        <v>443.67</v>
      </c>
      <c r="I94" s="17" t="n">
        <v>443.67</v>
      </c>
      <c r="J94" s="17" t="n">
        <v>443.67</v>
      </c>
      <c r="K94" s="17" t="n">
        <v>412.42</v>
      </c>
      <c r="L94" s="17" t="n">
        <v>412.42</v>
      </c>
      <c r="M94" s="17" t="n">
        <v>412.42</v>
      </c>
      <c r="N94" s="17" t="n">
        <v>5454.29</v>
      </c>
      <c r="P94" s="15" t="n">
        <v>5</v>
      </c>
      <c r="Q94" s="14" t="inlineStr">
        <is>
          <t>Thom Slate on Thomas</t>
        </is>
      </c>
      <c r="T94" s="16">
        <f>IF(5 = P94, B94 * -1, B94)</f>
        <v/>
      </c>
      <c r="U94" s="16">
        <f>IF(5 = P94, C94 * -1, C94)</f>
        <v/>
      </c>
      <c r="V94" s="16">
        <f>IF(5 = P94, D94 * -1, D94)</f>
        <v/>
      </c>
      <c r="W94" s="16">
        <f>IF(5 = P94, E94 * -1, E94)</f>
        <v/>
      </c>
      <c r="X94" s="16">
        <f>IF(5 = P94, F94 * -1, F94)</f>
        <v/>
      </c>
      <c r="Y94" s="16">
        <f>IF(5 = P94, G94 * -1, G94)</f>
        <v/>
      </c>
      <c r="Z94" s="16">
        <f>IF(5 = P94, H94 * -1, H94)</f>
        <v/>
      </c>
      <c r="AA94" s="16">
        <f>IF(5 = P94, I94 * -1, I94)</f>
        <v/>
      </c>
      <c r="AB94" s="16">
        <f>IF(5 = P94, J94 * -1, J94)</f>
        <v/>
      </c>
      <c r="AC94" s="16">
        <f>IF(5 = P94, K94 * -1, K94)</f>
        <v/>
      </c>
      <c r="AD94" s="16">
        <f>IF(5 = P94, L94 * -1, L94)</f>
        <v/>
      </c>
      <c r="AE94" s="16">
        <f>IF(5 = P94, M94 * -1, M94)</f>
        <v/>
      </c>
      <c r="AF94" s="16">
        <f>IF(5 = P94, N94 * -1, N94)</f>
        <v/>
      </c>
    </row>
    <row r="95">
      <c r="A95" s="20" t="inlineStr">
        <is>
          <t>Temporary Labor</t>
        </is>
      </c>
      <c r="B95" s="17" t="n">
        <v>129.75</v>
      </c>
      <c r="C95" s="17" t="n">
        <v>766.4</v>
      </c>
      <c r="D95" s="17" t="n">
        <v>2107.6</v>
      </c>
      <c r="E95" s="17" t="n">
        <v>0</v>
      </c>
      <c r="F95" s="17" t="n">
        <v>0</v>
      </c>
      <c r="G95" s="17" t="n">
        <v>0</v>
      </c>
      <c r="H95" s="17" t="n">
        <v>0</v>
      </c>
      <c r="I95" s="17" t="n">
        <v>0</v>
      </c>
      <c r="J95" s="17" t="n">
        <v>0</v>
      </c>
      <c r="K95" s="17" t="n">
        <v>0</v>
      </c>
      <c r="L95" s="17" t="n">
        <v>0</v>
      </c>
      <c r="M95" s="17" t="n">
        <v>0</v>
      </c>
      <c r="N95" s="17" t="n">
        <v>3003.75</v>
      </c>
      <c r="P95" s="15" t="n">
        <v>5</v>
      </c>
      <c r="Q95" s="14" t="inlineStr">
        <is>
          <t>Thom Slate on Thomas</t>
        </is>
      </c>
      <c r="T95" s="16">
        <f>IF(5 = P95, B95 * -1, B95)</f>
        <v/>
      </c>
      <c r="U95" s="16">
        <f>IF(5 = P95, C95 * -1, C95)</f>
        <v/>
      </c>
      <c r="V95" s="16">
        <f>IF(5 = P95, D95 * -1, D95)</f>
        <v/>
      </c>
      <c r="W95" s="16">
        <f>IF(5 = P95, E95 * -1, E95)</f>
        <v/>
      </c>
      <c r="X95" s="16">
        <f>IF(5 = P95, F95 * -1, F95)</f>
        <v/>
      </c>
      <c r="Y95" s="16">
        <f>IF(5 = P95, G95 * -1, G95)</f>
        <v/>
      </c>
      <c r="Z95" s="16">
        <f>IF(5 = P95, H95 * -1, H95)</f>
        <v/>
      </c>
      <c r="AA95" s="16">
        <f>IF(5 = P95, I95 * -1, I95)</f>
        <v/>
      </c>
      <c r="AB95" s="16">
        <f>IF(5 = P95, J95 * -1, J95)</f>
        <v/>
      </c>
      <c r="AC95" s="16">
        <f>IF(5 = P95, K95 * -1, K95)</f>
        <v/>
      </c>
      <c r="AD95" s="16">
        <f>IF(5 = P95, L95 * -1, L95)</f>
        <v/>
      </c>
      <c r="AE95" s="16">
        <f>IF(5 = P95, M95 * -1, M95)</f>
        <v/>
      </c>
      <c r="AF95" s="16">
        <f>IF(5 = P95, N95 * -1, N95)</f>
        <v/>
      </c>
    </row>
    <row r="96">
      <c r="A96" s="20" t="inlineStr">
        <is>
          <t>Sal Burden-Payroll Taxes</t>
        </is>
      </c>
      <c r="B96" s="17" t="n">
        <v>1216.74</v>
      </c>
      <c r="C96" s="17" t="n">
        <v>1756.3</v>
      </c>
      <c r="D96" s="17" t="n">
        <v>850.1</v>
      </c>
      <c r="E96" s="17" t="n">
        <v>823.61</v>
      </c>
      <c r="F96" s="17" t="n">
        <v>1283.83</v>
      </c>
      <c r="G96" s="17" t="n">
        <v>1625.24</v>
      </c>
      <c r="H96" s="17" t="n">
        <v>1067.23</v>
      </c>
      <c r="I96" s="17" t="n">
        <v>838.36</v>
      </c>
      <c r="J96" s="17" t="n">
        <v>951.26</v>
      </c>
      <c r="K96" s="17" t="n">
        <v>911.4</v>
      </c>
      <c r="L96" s="17" t="n">
        <v>1345.4</v>
      </c>
      <c r="M96" s="17" t="n">
        <v>868.9400000000001</v>
      </c>
      <c r="N96" s="17" t="n">
        <v>13538.41</v>
      </c>
      <c r="P96" s="15" t="n">
        <v>5</v>
      </c>
      <c r="Q96" s="14" t="inlineStr">
        <is>
          <t>Thom Slate on Thomas</t>
        </is>
      </c>
      <c r="T96" s="16">
        <f>IF(5 = P96, B96 * -1, B96)</f>
        <v/>
      </c>
      <c r="U96" s="16">
        <f>IF(5 = P96, C96 * -1, C96)</f>
        <v/>
      </c>
      <c r="V96" s="16">
        <f>IF(5 = P96, D96 * -1, D96)</f>
        <v/>
      </c>
      <c r="W96" s="16">
        <f>IF(5 = P96, E96 * -1, E96)</f>
        <v/>
      </c>
      <c r="X96" s="16">
        <f>IF(5 = P96, F96 * -1, F96)</f>
        <v/>
      </c>
      <c r="Y96" s="16">
        <f>IF(5 = P96, G96 * -1, G96)</f>
        <v/>
      </c>
      <c r="Z96" s="16">
        <f>IF(5 = P96, H96 * -1, H96)</f>
        <v/>
      </c>
      <c r="AA96" s="16">
        <f>IF(5 = P96, I96 * -1, I96)</f>
        <v/>
      </c>
      <c r="AB96" s="16">
        <f>IF(5 = P96, J96 * -1, J96)</f>
        <v/>
      </c>
      <c r="AC96" s="16">
        <f>IF(5 = P96, K96 * -1, K96)</f>
        <v/>
      </c>
      <c r="AD96" s="16">
        <f>IF(5 = P96, L96 * -1, L96)</f>
        <v/>
      </c>
      <c r="AE96" s="16">
        <f>IF(5 = P96, M96 * -1, M96)</f>
        <v/>
      </c>
      <c r="AF96" s="16">
        <f>IF(5 = P96, N96 * -1, N96)</f>
        <v/>
      </c>
    </row>
    <row r="97">
      <c r="A97" s="20" t="inlineStr">
        <is>
          <t>Sal Burden-Group Insurance</t>
        </is>
      </c>
      <c r="B97" s="17" t="n">
        <v>1164</v>
      </c>
      <c r="C97" s="17" t="n">
        <v>1164</v>
      </c>
      <c r="D97" s="17" t="n">
        <v>1125.95</v>
      </c>
      <c r="E97" s="17" t="n">
        <v>1125.95</v>
      </c>
      <c r="F97" s="17" t="n">
        <v>1125.95</v>
      </c>
      <c r="G97" s="17" t="n">
        <v>1125.95</v>
      </c>
      <c r="H97" s="17" t="n">
        <v>1125.95</v>
      </c>
      <c r="I97" s="17" t="n">
        <v>1125.95</v>
      </c>
      <c r="J97" s="17" t="n">
        <v>1125.95</v>
      </c>
      <c r="K97" s="17" t="n">
        <v>1125.95</v>
      </c>
      <c r="L97" s="17" t="n">
        <v>1125.95</v>
      </c>
      <c r="M97" s="17" t="n">
        <v>1125.95</v>
      </c>
      <c r="N97" s="17" t="n">
        <v>13587.5</v>
      </c>
      <c r="P97" s="15" t="n">
        <v>5</v>
      </c>
      <c r="Q97" s="14" t="inlineStr">
        <is>
          <t>Thom Slate on Thomas</t>
        </is>
      </c>
      <c r="T97" s="16">
        <f>IF(5 = P97, B97 * -1, B97)</f>
        <v/>
      </c>
      <c r="U97" s="16">
        <f>IF(5 = P97, C97 * -1, C97)</f>
        <v/>
      </c>
      <c r="V97" s="16">
        <f>IF(5 = P97, D97 * -1, D97)</f>
        <v/>
      </c>
      <c r="W97" s="16">
        <f>IF(5 = P97, E97 * -1, E97)</f>
        <v/>
      </c>
      <c r="X97" s="16">
        <f>IF(5 = P97, F97 * -1, F97)</f>
        <v/>
      </c>
      <c r="Y97" s="16">
        <f>IF(5 = P97, G97 * -1, G97)</f>
        <v/>
      </c>
      <c r="Z97" s="16">
        <f>IF(5 = P97, H97 * -1, H97)</f>
        <v/>
      </c>
      <c r="AA97" s="16">
        <f>IF(5 = P97, I97 * -1, I97)</f>
        <v/>
      </c>
      <c r="AB97" s="16">
        <f>IF(5 = P97, J97 * -1, J97)</f>
        <v/>
      </c>
      <c r="AC97" s="16">
        <f>IF(5 = P97, K97 * -1, K97)</f>
        <v/>
      </c>
      <c r="AD97" s="16">
        <f>IF(5 = P97, L97 * -1, L97)</f>
        <v/>
      </c>
      <c r="AE97" s="16">
        <f>IF(5 = P97, M97 * -1, M97)</f>
        <v/>
      </c>
      <c r="AF97" s="16">
        <f>IF(5 = P97, N97 * -1, N97)</f>
        <v/>
      </c>
    </row>
    <row r="98">
      <c r="A98" s="20" t="inlineStr">
        <is>
          <t>Sal Burden-Workmans Comp</t>
        </is>
      </c>
      <c r="B98" s="17" t="n">
        <v>513.74</v>
      </c>
      <c r="C98" s="17" t="n">
        <v>513.74</v>
      </c>
      <c r="D98" s="17" t="n">
        <v>513.74</v>
      </c>
      <c r="E98" s="17" t="n">
        <v>513.74</v>
      </c>
      <c r="F98" s="17" t="n">
        <v>513.74</v>
      </c>
      <c r="G98" s="17" t="n">
        <v>513.74</v>
      </c>
      <c r="H98" s="17" t="n">
        <v>513.74</v>
      </c>
      <c r="I98" s="17" t="n">
        <v>513.74</v>
      </c>
      <c r="J98" s="17" t="n">
        <v>513.74</v>
      </c>
      <c r="K98" s="17" t="n">
        <v>513.74</v>
      </c>
      <c r="L98" s="17" t="n">
        <v>513.74</v>
      </c>
      <c r="M98" s="17" t="n">
        <v>513.74</v>
      </c>
      <c r="N98" s="17" t="n">
        <v>6164.88</v>
      </c>
      <c r="P98" s="15" t="n">
        <v>5</v>
      </c>
      <c r="Q98" s="14" t="inlineStr">
        <is>
          <t>Thom Slate on Thomas</t>
        </is>
      </c>
      <c r="T98" s="16">
        <f>IF(5 = P98, B98 * -1, B98)</f>
        <v/>
      </c>
      <c r="U98" s="16">
        <f>IF(5 = P98, C98 * -1, C98)</f>
        <v/>
      </c>
      <c r="V98" s="16">
        <f>IF(5 = P98, D98 * -1, D98)</f>
        <v/>
      </c>
      <c r="W98" s="16">
        <f>IF(5 = P98, E98 * -1, E98)</f>
        <v/>
      </c>
      <c r="X98" s="16">
        <f>IF(5 = P98, F98 * -1, F98)</f>
        <v/>
      </c>
      <c r="Y98" s="16">
        <f>IF(5 = P98, G98 * -1, G98)</f>
        <v/>
      </c>
      <c r="Z98" s="16">
        <f>IF(5 = P98, H98 * -1, H98)</f>
        <v/>
      </c>
      <c r="AA98" s="16">
        <f>IF(5 = P98, I98 * -1, I98)</f>
        <v/>
      </c>
      <c r="AB98" s="16">
        <f>IF(5 = P98, J98 * -1, J98)</f>
        <v/>
      </c>
      <c r="AC98" s="16">
        <f>IF(5 = P98, K98 * -1, K98)</f>
        <v/>
      </c>
      <c r="AD98" s="16">
        <f>IF(5 = P98, L98 * -1, L98)</f>
        <v/>
      </c>
      <c r="AE98" s="16">
        <f>IF(5 = P98, M98 * -1, M98)</f>
        <v/>
      </c>
      <c r="AF98" s="16">
        <f>IF(5 = P98, N98 * -1, N98)</f>
        <v/>
      </c>
    </row>
    <row r="99">
      <c r="A99" s="20" t="inlineStr">
        <is>
          <t>Sal Burden-Third Party Processing</t>
        </is>
      </c>
      <c r="B99" s="17" t="n">
        <v>807.11</v>
      </c>
      <c r="C99" s="17" t="n">
        <v>807.11</v>
      </c>
      <c r="D99" s="17" t="n">
        <v>807.11</v>
      </c>
      <c r="E99" s="17" t="n">
        <v>807.11</v>
      </c>
      <c r="F99" s="17" t="n">
        <v>993.61</v>
      </c>
      <c r="G99" s="17" t="n">
        <v>807.11</v>
      </c>
      <c r="H99" s="17" t="n">
        <v>807.11</v>
      </c>
      <c r="I99" s="17" t="n">
        <v>807.11</v>
      </c>
      <c r="J99" s="17" t="n">
        <v>807.11</v>
      </c>
      <c r="K99" s="17" t="n">
        <v>807.11</v>
      </c>
      <c r="L99" s="17" t="n">
        <v>807.11</v>
      </c>
      <c r="M99" s="17" t="n">
        <v>807.11</v>
      </c>
      <c r="N99" s="17" t="n">
        <v>9871.82</v>
      </c>
      <c r="P99" s="15" t="n">
        <v>5</v>
      </c>
      <c r="Q99" s="14" t="inlineStr">
        <is>
          <t>Thom Slate on Thomas</t>
        </is>
      </c>
      <c r="T99" s="16">
        <f>IF(5 = P99, B99 * -1, B99)</f>
        <v/>
      </c>
      <c r="U99" s="16">
        <f>IF(5 = P99, C99 * -1, C99)</f>
        <v/>
      </c>
      <c r="V99" s="16">
        <f>IF(5 = P99, D99 * -1, D99)</f>
        <v/>
      </c>
      <c r="W99" s="16">
        <f>IF(5 = P99, E99 * -1, E99)</f>
        <v/>
      </c>
      <c r="X99" s="16">
        <f>IF(5 = P99, F99 * -1, F99)</f>
        <v/>
      </c>
      <c r="Y99" s="16">
        <f>IF(5 = P99, G99 * -1, G99)</f>
        <v/>
      </c>
      <c r="Z99" s="16">
        <f>IF(5 = P99, H99 * -1, H99)</f>
        <v/>
      </c>
      <c r="AA99" s="16">
        <f>IF(5 = P99, I99 * -1, I99)</f>
        <v/>
      </c>
      <c r="AB99" s="16">
        <f>IF(5 = P99, J99 * -1, J99)</f>
        <v/>
      </c>
      <c r="AC99" s="16">
        <f>IF(5 = P99, K99 * -1, K99)</f>
        <v/>
      </c>
      <c r="AD99" s="16">
        <f>IF(5 = P99, L99 * -1, L99)</f>
        <v/>
      </c>
      <c r="AE99" s="16">
        <f>IF(5 = P99, M99 * -1, M99)</f>
        <v/>
      </c>
      <c r="AF99" s="16">
        <f>IF(5 = P99, N99 * -1, N99)</f>
        <v/>
      </c>
    </row>
    <row r="100">
      <c r="A100" s="12" t="inlineStr">
        <is>
          <t>Payroll</t>
        </is>
      </c>
      <c r="B100" s="11">
        <f>IF(5 = P100, T100 * -1, T100)</f>
        <v/>
      </c>
      <c r="C100" s="11">
        <f>IF(5 = P100, U100 * -1, U100)</f>
        <v/>
      </c>
      <c r="D100" s="11">
        <f>IF(5 = P100, V100 * -1, V100)</f>
        <v/>
      </c>
      <c r="E100" s="11">
        <f>IF(5 = P100, W100 * -1, W100)</f>
        <v/>
      </c>
      <c r="F100" s="11">
        <f>IF(5 = P100, X100 * -1, X100)</f>
        <v/>
      </c>
      <c r="G100" s="11">
        <f>IF(5 = P100, Y100 * -1, Y100)</f>
        <v/>
      </c>
      <c r="H100" s="11">
        <f>IF(5 = P100, Z100 * -1, Z100)</f>
        <v/>
      </c>
      <c r="I100" s="11">
        <f>IF(5 = P100, AA100 * -1, AA100)</f>
        <v/>
      </c>
      <c r="J100" s="11">
        <f>IF(5 = P100, AB100 * -1, AB100)</f>
        <v/>
      </c>
      <c r="K100" s="11">
        <f>IF(5 = P100, AC100 * -1, AC100)</f>
        <v/>
      </c>
      <c r="L100" s="11">
        <f>IF(5 = P100, AD100 * -1, AD100)</f>
        <v/>
      </c>
      <c r="M100" s="11">
        <f>IF(5 = P100, AE100 * -1, AE100)</f>
        <v/>
      </c>
      <c r="N100" s="11">
        <f>IF(5 = P100, AF100 * -1, AF100)</f>
        <v/>
      </c>
      <c r="P100" s="9" t="n">
        <v>5</v>
      </c>
      <c r="Q100" s="8">
        <f>Q99</f>
        <v/>
      </c>
      <c r="R100" s="8">
        <f>R99</f>
        <v/>
      </c>
      <c r="S100" s="9">
        <f>S99</f>
        <v/>
      </c>
      <c r="T100" s="10">
        <f>SUM(T87:T99)</f>
        <v/>
      </c>
      <c r="U100" s="10">
        <f>SUM(U87:U99)</f>
        <v/>
      </c>
      <c r="V100" s="10">
        <f>SUM(V87:V99)</f>
        <v/>
      </c>
      <c r="W100" s="10">
        <f>SUM(W87:W99)</f>
        <v/>
      </c>
      <c r="X100" s="10">
        <f>SUM(X87:X99)</f>
        <v/>
      </c>
      <c r="Y100" s="10">
        <f>SUM(Y87:Y99)</f>
        <v/>
      </c>
      <c r="Z100" s="10">
        <f>SUM(Z87:Z99)</f>
        <v/>
      </c>
      <c r="AA100" s="10">
        <f>SUM(AA87:AA99)</f>
        <v/>
      </c>
      <c r="AB100" s="10">
        <f>SUM(AB87:AB99)</f>
        <v/>
      </c>
      <c r="AC100" s="10">
        <f>SUM(AC87:AC99)</f>
        <v/>
      </c>
      <c r="AD100" s="10">
        <f>SUM(AD87:AD99)</f>
        <v/>
      </c>
      <c r="AE100" s="10">
        <f>SUM(AE87:AE99)</f>
        <v/>
      </c>
      <c r="AF100" s="10">
        <f>SUM(AF87:AF99)</f>
        <v/>
      </c>
    </row>
    <row r="102">
      <c r="A102" s="18" t="inlineStr">
        <is>
          <t>Repairs &amp; Maintenance - Building &amp; Units</t>
        </is>
      </c>
    </row>
    <row r="103">
      <c r="A103" s="20" t="inlineStr">
        <is>
          <t>Building - Electrical</t>
        </is>
      </c>
      <c r="B103" s="17" t="n">
        <v>0</v>
      </c>
      <c r="C103" s="17" t="n">
        <v>0</v>
      </c>
      <c r="D103" s="17" t="n">
        <v>71.09</v>
      </c>
      <c r="E103" s="17" t="n">
        <v>0</v>
      </c>
      <c r="F103" s="17" t="n">
        <v>0</v>
      </c>
      <c r="G103" s="17" t="n">
        <v>0</v>
      </c>
      <c r="H103" s="17" t="n">
        <v>0</v>
      </c>
      <c r="I103" s="17" t="n">
        <v>0</v>
      </c>
      <c r="J103" s="17" t="n">
        <v>150.31</v>
      </c>
      <c r="K103" s="17" t="n">
        <v>0</v>
      </c>
      <c r="L103" s="17" t="n">
        <v>0</v>
      </c>
      <c r="M103" s="17" t="n">
        <v>0</v>
      </c>
      <c r="N103" s="17" t="n">
        <v>221.4</v>
      </c>
      <c r="P103" s="15" t="n">
        <v>5</v>
      </c>
      <c r="Q103" s="14" t="inlineStr">
        <is>
          <t>Thom Slate on Thomas</t>
        </is>
      </c>
      <c r="T103" s="16">
        <f>IF(5 = P103, B103 * -1, B103)</f>
        <v/>
      </c>
      <c r="U103" s="16">
        <f>IF(5 = P103, C103 * -1, C103)</f>
        <v/>
      </c>
      <c r="V103" s="16">
        <f>IF(5 = P103, D103 * -1, D103)</f>
        <v/>
      </c>
      <c r="W103" s="16">
        <f>IF(5 = P103, E103 * -1, E103)</f>
        <v/>
      </c>
      <c r="X103" s="16">
        <f>IF(5 = P103, F103 * -1, F103)</f>
        <v/>
      </c>
      <c r="Y103" s="16">
        <f>IF(5 = P103, G103 * -1, G103)</f>
        <v/>
      </c>
      <c r="Z103" s="16">
        <f>IF(5 = P103, H103 * -1, H103)</f>
        <v/>
      </c>
      <c r="AA103" s="16">
        <f>IF(5 = P103, I103 * -1, I103)</f>
        <v/>
      </c>
      <c r="AB103" s="16">
        <f>IF(5 = P103, J103 * -1, J103)</f>
        <v/>
      </c>
      <c r="AC103" s="16">
        <f>IF(5 = P103, K103 * -1, K103)</f>
        <v/>
      </c>
      <c r="AD103" s="16">
        <f>IF(5 = P103, L103 * -1, L103)</f>
        <v/>
      </c>
      <c r="AE103" s="16">
        <f>IF(5 = P103, M103 * -1, M103)</f>
        <v/>
      </c>
      <c r="AF103" s="16">
        <f>IF(5 = P103, N103 * -1, N103)</f>
        <v/>
      </c>
    </row>
    <row r="104">
      <c r="A104" s="20" t="inlineStr">
        <is>
          <t>Building - Exterminating/Pest Control</t>
        </is>
      </c>
      <c r="B104" s="17" t="n">
        <v>225</v>
      </c>
      <c r="C104" s="17" t="n">
        <v>400</v>
      </c>
      <c r="D104" s="17" t="n">
        <v>28.69</v>
      </c>
      <c r="E104" s="17" t="n">
        <v>555</v>
      </c>
      <c r="F104" s="17" t="n">
        <v>965</v>
      </c>
      <c r="G104" s="17" t="n">
        <v>400</v>
      </c>
      <c r="H104" s="17" t="n">
        <v>490</v>
      </c>
      <c r="I104" s="17" t="n">
        <v>625</v>
      </c>
      <c r="J104" s="17" t="n">
        <v>581.74</v>
      </c>
      <c r="K104" s="17" t="n">
        <v>580.34</v>
      </c>
      <c r="L104" s="17" t="n">
        <v>400</v>
      </c>
      <c r="M104" s="17" t="n">
        <v>400</v>
      </c>
      <c r="N104" s="17" t="n">
        <v>5650.77</v>
      </c>
      <c r="P104" s="15" t="n">
        <v>5</v>
      </c>
      <c r="Q104" s="14" t="inlineStr">
        <is>
          <t>Thom Slate on Thomas</t>
        </is>
      </c>
      <c r="T104" s="16">
        <f>IF(5 = P104, B104 * -1, B104)</f>
        <v/>
      </c>
      <c r="U104" s="16">
        <f>IF(5 = P104, C104 * -1, C104)</f>
        <v/>
      </c>
      <c r="V104" s="16">
        <f>IF(5 = P104, D104 * -1, D104)</f>
        <v/>
      </c>
      <c r="W104" s="16">
        <f>IF(5 = P104, E104 * -1, E104)</f>
        <v/>
      </c>
      <c r="X104" s="16">
        <f>IF(5 = P104, F104 * -1, F104)</f>
        <v/>
      </c>
      <c r="Y104" s="16">
        <f>IF(5 = P104, G104 * -1, G104)</f>
        <v/>
      </c>
      <c r="Z104" s="16">
        <f>IF(5 = P104, H104 * -1, H104)</f>
        <v/>
      </c>
      <c r="AA104" s="16">
        <f>IF(5 = P104, I104 * -1, I104)</f>
        <v/>
      </c>
      <c r="AB104" s="16">
        <f>IF(5 = P104, J104 * -1, J104)</f>
        <v/>
      </c>
      <c r="AC104" s="16">
        <f>IF(5 = P104, K104 * -1, K104)</f>
        <v/>
      </c>
      <c r="AD104" s="16">
        <f>IF(5 = P104, L104 * -1, L104)</f>
        <v/>
      </c>
      <c r="AE104" s="16">
        <f>IF(5 = P104, M104 * -1, M104)</f>
        <v/>
      </c>
      <c r="AF104" s="16">
        <f>IF(5 = P104, N104 * -1, N104)</f>
        <v/>
      </c>
    </row>
    <row r="105">
      <c r="A105" s="20" t="inlineStr">
        <is>
          <t>Building - HVAC</t>
        </is>
      </c>
      <c r="B105" s="17" t="n">
        <v>1075</v>
      </c>
      <c r="C105" s="17" t="n">
        <v>0</v>
      </c>
      <c r="D105" s="17" t="n">
        <v>374.65</v>
      </c>
      <c r="E105" s="17" t="n">
        <v>0</v>
      </c>
      <c r="F105" s="17" t="n">
        <v>0</v>
      </c>
      <c r="G105" s="17" t="n">
        <v>0</v>
      </c>
      <c r="H105" s="17" t="n">
        <v>0</v>
      </c>
      <c r="I105" s="17" t="n">
        <v>0</v>
      </c>
      <c r="J105" s="17" t="n">
        <v>0</v>
      </c>
      <c r="K105" s="17" t="n">
        <v>215.17</v>
      </c>
      <c r="L105" s="17" t="n">
        <v>77.22</v>
      </c>
      <c r="M105" s="17" t="n">
        <v>77.20999999999999</v>
      </c>
      <c r="N105" s="17" t="n">
        <v>1819.25</v>
      </c>
      <c r="P105" s="15" t="n">
        <v>5</v>
      </c>
      <c r="Q105" s="14" t="inlineStr">
        <is>
          <t>Thom Slate on Thomas</t>
        </is>
      </c>
      <c r="T105" s="16">
        <f>IF(5 = P105, B105 * -1, B105)</f>
        <v/>
      </c>
      <c r="U105" s="16">
        <f>IF(5 = P105, C105 * -1, C105)</f>
        <v/>
      </c>
      <c r="V105" s="16">
        <f>IF(5 = P105, D105 * -1, D105)</f>
        <v/>
      </c>
      <c r="W105" s="16">
        <f>IF(5 = P105, E105 * -1, E105)</f>
        <v/>
      </c>
      <c r="X105" s="16">
        <f>IF(5 = P105, F105 * -1, F105)</f>
        <v/>
      </c>
      <c r="Y105" s="16">
        <f>IF(5 = P105, G105 * -1, G105)</f>
        <v/>
      </c>
      <c r="Z105" s="16">
        <f>IF(5 = P105, H105 * -1, H105)</f>
        <v/>
      </c>
      <c r="AA105" s="16">
        <f>IF(5 = P105, I105 * -1, I105)</f>
        <v/>
      </c>
      <c r="AB105" s="16">
        <f>IF(5 = P105, J105 * -1, J105)</f>
        <v/>
      </c>
      <c r="AC105" s="16">
        <f>IF(5 = P105, K105 * -1, K105)</f>
        <v/>
      </c>
      <c r="AD105" s="16">
        <f>IF(5 = P105, L105 * -1, L105)</f>
        <v/>
      </c>
      <c r="AE105" s="16">
        <f>IF(5 = P105, M105 * -1, M105)</f>
        <v/>
      </c>
      <c r="AF105" s="16">
        <f>IF(5 = P105, N105 * -1, N105)</f>
        <v/>
      </c>
    </row>
    <row r="106">
      <c r="A106" s="20" t="inlineStr">
        <is>
          <t>Building - HVAC Contract</t>
        </is>
      </c>
      <c r="B106" s="17" t="n">
        <v>-1162</v>
      </c>
      <c r="C106" s="17" t="n">
        <v>0</v>
      </c>
      <c r="D106" s="17" t="n">
        <v>0</v>
      </c>
      <c r="E106" s="17" t="n">
        <v>0</v>
      </c>
      <c r="F106" s="17" t="n">
        <v>0</v>
      </c>
      <c r="G106" s="17" t="n">
        <v>0</v>
      </c>
      <c r="H106" s="17" t="n">
        <v>0</v>
      </c>
      <c r="I106" s="17" t="n">
        <v>0</v>
      </c>
      <c r="J106" s="17" t="n">
        <v>0</v>
      </c>
      <c r="K106" s="17" t="n">
        <v>0</v>
      </c>
      <c r="L106" s="17" t="n">
        <v>0</v>
      </c>
      <c r="M106" s="17" t="n">
        <v>0</v>
      </c>
      <c r="N106" s="17" t="n">
        <v>-1162</v>
      </c>
      <c r="P106" s="15" t="n">
        <v>5</v>
      </c>
      <c r="Q106" s="14" t="inlineStr">
        <is>
          <t>Thom Slate on Thomas</t>
        </is>
      </c>
      <c r="T106" s="16">
        <f>IF(5 = P106, B106 * -1, B106)</f>
        <v/>
      </c>
      <c r="U106" s="16">
        <f>IF(5 = P106, C106 * -1, C106)</f>
        <v/>
      </c>
      <c r="V106" s="16">
        <f>IF(5 = P106, D106 * -1, D106)</f>
        <v/>
      </c>
      <c r="W106" s="16">
        <f>IF(5 = P106, E106 * -1, E106)</f>
        <v/>
      </c>
      <c r="X106" s="16">
        <f>IF(5 = P106, F106 * -1, F106)</f>
        <v/>
      </c>
      <c r="Y106" s="16">
        <f>IF(5 = P106, G106 * -1, G106)</f>
        <v/>
      </c>
      <c r="Z106" s="16">
        <f>IF(5 = P106, H106 * -1, H106)</f>
        <v/>
      </c>
      <c r="AA106" s="16">
        <f>IF(5 = P106, I106 * -1, I106)</f>
        <v/>
      </c>
      <c r="AB106" s="16">
        <f>IF(5 = P106, J106 * -1, J106)</f>
        <v/>
      </c>
      <c r="AC106" s="16">
        <f>IF(5 = P106, K106 * -1, K106)</f>
        <v/>
      </c>
      <c r="AD106" s="16">
        <f>IF(5 = P106, L106 * -1, L106)</f>
        <v/>
      </c>
      <c r="AE106" s="16">
        <f>IF(5 = P106, M106 * -1, M106)</f>
        <v/>
      </c>
      <c r="AF106" s="16">
        <f>IF(5 = P106, N106 * -1, N106)</f>
        <v/>
      </c>
    </row>
    <row r="107">
      <c r="A107" s="20" t="inlineStr">
        <is>
          <t>Building - Janitorial Supplies</t>
        </is>
      </c>
      <c r="B107" s="17" t="n">
        <v>30.63</v>
      </c>
      <c r="C107" s="17" t="n">
        <v>17.39</v>
      </c>
      <c r="D107" s="17" t="n">
        <v>129.21</v>
      </c>
      <c r="E107" s="17" t="n">
        <v>90.33</v>
      </c>
      <c r="F107" s="17" t="n">
        <v>201.46</v>
      </c>
      <c r="G107" s="17" t="n">
        <v>402.3</v>
      </c>
      <c r="H107" s="17" t="n">
        <v>0</v>
      </c>
      <c r="I107" s="17" t="n">
        <v>0</v>
      </c>
      <c r="J107" s="17" t="n">
        <v>309.99</v>
      </c>
      <c r="K107" s="17" t="n">
        <v>512.08</v>
      </c>
      <c r="L107" s="17" t="n">
        <v>102.41</v>
      </c>
      <c r="M107" s="17" t="n">
        <v>235.77</v>
      </c>
      <c r="N107" s="17" t="n">
        <v>2031.57</v>
      </c>
      <c r="P107" s="15" t="n">
        <v>5</v>
      </c>
      <c r="Q107" s="14" t="inlineStr">
        <is>
          <t>Thom Slate on Thomas</t>
        </is>
      </c>
      <c r="T107" s="16">
        <f>IF(5 = P107, B107 * -1, B107)</f>
        <v/>
      </c>
      <c r="U107" s="16">
        <f>IF(5 = P107, C107 * -1, C107)</f>
        <v/>
      </c>
      <c r="V107" s="16">
        <f>IF(5 = P107, D107 * -1, D107)</f>
        <v/>
      </c>
      <c r="W107" s="16">
        <f>IF(5 = P107, E107 * -1, E107)</f>
        <v/>
      </c>
      <c r="X107" s="16">
        <f>IF(5 = P107, F107 * -1, F107)</f>
        <v/>
      </c>
      <c r="Y107" s="16">
        <f>IF(5 = P107, G107 * -1, G107)</f>
        <v/>
      </c>
      <c r="Z107" s="16">
        <f>IF(5 = P107, H107 * -1, H107)</f>
        <v/>
      </c>
      <c r="AA107" s="16">
        <f>IF(5 = P107, I107 * -1, I107)</f>
        <v/>
      </c>
      <c r="AB107" s="16">
        <f>IF(5 = P107, J107 * -1, J107)</f>
        <v/>
      </c>
      <c r="AC107" s="16">
        <f>IF(5 = P107, K107 * -1, K107)</f>
        <v/>
      </c>
      <c r="AD107" s="16">
        <f>IF(5 = P107, L107 * -1, L107)</f>
        <v/>
      </c>
      <c r="AE107" s="16">
        <f>IF(5 = P107, M107 * -1, M107)</f>
        <v/>
      </c>
      <c r="AF107" s="16">
        <f>IF(5 = P107, N107 * -1, N107)</f>
        <v/>
      </c>
    </row>
    <row r="108">
      <c r="A108" s="20" t="inlineStr">
        <is>
          <t>Building - Locks &amp; Keys</t>
        </is>
      </c>
      <c r="B108" s="17" t="n">
        <v>0</v>
      </c>
      <c r="C108" s="17" t="n">
        <v>0</v>
      </c>
      <c r="D108" s="17" t="n">
        <v>54.54</v>
      </c>
      <c r="E108" s="17" t="n">
        <v>0</v>
      </c>
      <c r="F108" s="17" t="n">
        <v>0</v>
      </c>
      <c r="G108" s="17" t="n">
        <v>0</v>
      </c>
      <c r="H108" s="17" t="n">
        <v>0</v>
      </c>
      <c r="I108" s="17" t="n">
        <v>48.94</v>
      </c>
      <c r="J108" s="17" t="n">
        <v>0</v>
      </c>
      <c r="K108" s="17" t="n">
        <v>0</v>
      </c>
      <c r="L108" s="17" t="n">
        <v>0</v>
      </c>
      <c r="M108" s="17" t="n">
        <v>174.73</v>
      </c>
      <c r="N108" s="17" t="n">
        <v>278.21</v>
      </c>
      <c r="P108" s="15" t="n">
        <v>5</v>
      </c>
      <c r="Q108" s="14" t="inlineStr">
        <is>
          <t>Thom Slate on Thomas</t>
        </is>
      </c>
      <c r="T108" s="16">
        <f>IF(5 = P108, B108 * -1, B108)</f>
        <v/>
      </c>
      <c r="U108" s="16">
        <f>IF(5 = P108, C108 * -1, C108)</f>
        <v/>
      </c>
      <c r="V108" s="16">
        <f>IF(5 = P108, D108 * -1, D108)</f>
        <v/>
      </c>
      <c r="W108" s="16">
        <f>IF(5 = P108, E108 * -1, E108)</f>
        <v/>
      </c>
      <c r="X108" s="16">
        <f>IF(5 = P108, F108 * -1, F108)</f>
        <v/>
      </c>
      <c r="Y108" s="16">
        <f>IF(5 = P108, G108 * -1, G108)</f>
        <v/>
      </c>
      <c r="Z108" s="16">
        <f>IF(5 = P108, H108 * -1, H108)</f>
        <v/>
      </c>
      <c r="AA108" s="16">
        <f>IF(5 = P108, I108 * -1, I108)</f>
        <v/>
      </c>
      <c r="AB108" s="16">
        <f>IF(5 = P108, J108 * -1, J108)</f>
        <v/>
      </c>
      <c r="AC108" s="16">
        <f>IF(5 = P108, K108 * -1, K108)</f>
        <v/>
      </c>
      <c r="AD108" s="16">
        <f>IF(5 = P108, L108 * -1, L108)</f>
        <v/>
      </c>
      <c r="AE108" s="16">
        <f>IF(5 = P108, M108 * -1, M108)</f>
        <v/>
      </c>
      <c r="AF108" s="16">
        <f>IF(5 = P108, N108 * -1, N108)</f>
        <v/>
      </c>
    </row>
    <row r="109">
      <c r="A109" s="20" t="inlineStr">
        <is>
          <t>Building - Plumbing</t>
        </is>
      </c>
      <c r="B109" s="17" t="n">
        <v>0</v>
      </c>
      <c r="C109" s="17" t="n">
        <v>0</v>
      </c>
      <c r="D109" s="17" t="n">
        <v>454.9</v>
      </c>
      <c r="E109" s="17" t="n">
        <v>0</v>
      </c>
      <c r="F109" s="17" t="n">
        <v>195</v>
      </c>
      <c r="G109" s="17" t="n">
        <v>999.95</v>
      </c>
      <c r="H109" s="17" t="n">
        <v>0</v>
      </c>
      <c r="I109" s="17" t="n">
        <v>0</v>
      </c>
      <c r="J109" s="17" t="n">
        <v>0</v>
      </c>
      <c r="K109" s="17" t="n">
        <v>0</v>
      </c>
      <c r="L109" s="17" t="n">
        <v>0</v>
      </c>
      <c r="M109" s="17" t="n">
        <v>0</v>
      </c>
      <c r="N109" s="17" t="n">
        <v>1649.85</v>
      </c>
      <c r="P109" s="15" t="n">
        <v>5</v>
      </c>
      <c r="Q109" s="14" t="inlineStr">
        <is>
          <t>Thom Slate on Thomas</t>
        </is>
      </c>
      <c r="T109" s="16">
        <f>IF(5 = P109, B109 * -1, B109)</f>
        <v/>
      </c>
      <c r="U109" s="16">
        <f>IF(5 = P109, C109 * -1, C109)</f>
        <v/>
      </c>
      <c r="V109" s="16">
        <f>IF(5 = P109, D109 * -1, D109)</f>
        <v/>
      </c>
      <c r="W109" s="16">
        <f>IF(5 = P109, E109 * -1, E109)</f>
        <v/>
      </c>
      <c r="X109" s="16">
        <f>IF(5 = P109, F109 * -1, F109)</f>
        <v/>
      </c>
      <c r="Y109" s="16">
        <f>IF(5 = P109, G109 * -1, G109)</f>
        <v/>
      </c>
      <c r="Z109" s="16">
        <f>IF(5 = P109, H109 * -1, H109)</f>
        <v/>
      </c>
      <c r="AA109" s="16">
        <f>IF(5 = P109, I109 * -1, I109)</f>
        <v/>
      </c>
      <c r="AB109" s="16">
        <f>IF(5 = P109, J109 * -1, J109)</f>
        <v/>
      </c>
      <c r="AC109" s="16">
        <f>IF(5 = P109, K109 * -1, K109)</f>
        <v/>
      </c>
      <c r="AD109" s="16">
        <f>IF(5 = P109, L109 * -1, L109)</f>
        <v/>
      </c>
      <c r="AE109" s="16">
        <f>IF(5 = P109, M109 * -1, M109)</f>
        <v/>
      </c>
      <c r="AF109" s="16">
        <f>IF(5 = P109, N109 * -1, N109)</f>
        <v/>
      </c>
    </row>
    <row r="110">
      <c r="A110" s="20" t="inlineStr">
        <is>
          <t>Building - Alarm Monitoring</t>
        </is>
      </c>
      <c r="B110" s="17" t="n">
        <v>47.02</v>
      </c>
      <c r="C110" s="17" t="n">
        <v>239.02</v>
      </c>
      <c r="D110" s="17" t="n">
        <v>47.02</v>
      </c>
      <c r="E110" s="17" t="n">
        <v>47.02</v>
      </c>
      <c r="F110" s="17" t="n">
        <v>47.02</v>
      </c>
      <c r="G110" s="17" t="n">
        <v>49.14</v>
      </c>
      <c r="H110" s="17" t="n">
        <v>49.14</v>
      </c>
      <c r="I110" s="17" t="n">
        <v>49.14</v>
      </c>
      <c r="J110" s="17" t="n">
        <v>49.14</v>
      </c>
      <c r="K110" s="17" t="n">
        <v>49.14</v>
      </c>
      <c r="L110" s="17" t="n">
        <v>49.14</v>
      </c>
      <c r="M110" s="17" t="n">
        <v>49.14</v>
      </c>
      <c r="N110" s="17" t="n">
        <v>771.08</v>
      </c>
      <c r="P110" s="15" t="n">
        <v>5</v>
      </c>
      <c r="Q110" s="14" t="inlineStr">
        <is>
          <t>Thom Slate on Thomas</t>
        </is>
      </c>
      <c r="T110" s="16">
        <f>IF(5 = P110, B110 * -1, B110)</f>
        <v/>
      </c>
      <c r="U110" s="16">
        <f>IF(5 = P110, C110 * -1, C110)</f>
        <v/>
      </c>
      <c r="V110" s="16">
        <f>IF(5 = P110, D110 * -1, D110)</f>
        <v/>
      </c>
      <c r="W110" s="16">
        <f>IF(5 = P110, E110 * -1, E110)</f>
        <v/>
      </c>
      <c r="X110" s="16">
        <f>IF(5 = P110, F110 * -1, F110)</f>
        <v/>
      </c>
      <c r="Y110" s="16">
        <f>IF(5 = P110, G110 * -1, G110)</f>
        <v/>
      </c>
      <c r="Z110" s="16">
        <f>IF(5 = P110, H110 * -1, H110)</f>
        <v/>
      </c>
      <c r="AA110" s="16">
        <f>IF(5 = P110, I110 * -1, I110)</f>
        <v/>
      </c>
      <c r="AB110" s="16">
        <f>IF(5 = P110, J110 * -1, J110)</f>
        <v/>
      </c>
      <c r="AC110" s="16">
        <f>IF(5 = P110, K110 * -1, K110)</f>
        <v/>
      </c>
      <c r="AD110" s="16">
        <f>IF(5 = P110, L110 * -1, L110)</f>
        <v/>
      </c>
      <c r="AE110" s="16">
        <f>IF(5 = P110, M110 * -1, M110)</f>
        <v/>
      </c>
      <c r="AF110" s="16">
        <f>IF(5 = P110, N110 * -1, N110)</f>
        <v/>
      </c>
    </row>
    <row r="111">
      <c r="A111" s="20" t="inlineStr">
        <is>
          <t>Building - Safety Supplies &amp; Repairs</t>
        </is>
      </c>
      <c r="B111" s="17" t="n">
        <v>0</v>
      </c>
      <c r="C111" s="17" t="n">
        <v>0</v>
      </c>
      <c r="D111" s="17" t="n">
        <v>75.33</v>
      </c>
      <c r="E111" s="17" t="n">
        <v>0</v>
      </c>
      <c r="F111" s="17" t="n">
        <v>0</v>
      </c>
      <c r="G111" s="17" t="n">
        <v>0</v>
      </c>
      <c r="H111" s="17" t="n">
        <v>0</v>
      </c>
      <c r="I111" s="17" t="n">
        <v>289.42</v>
      </c>
      <c r="J111" s="17" t="n">
        <v>0</v>
      </c>
      <c r="K111" s="17" t="n">
        <v>0</v>
      </c>
      <c r="L111" s="17" t="n">
        <v>41.24</v>
      </c>
      <c r="M111" s="17" t="n">
        <v>0</v>
      </c>
      <c r="N111" s="17" t="n">
        <v>405.99</v>
      </c>
      <c r="P111" s="15" t="n">
        <v>5</v>
      </c>
      <c r="Q111" s="14" t="inlineStr">
        <is>
          <t>Thom Slate on Thomas</t>
        </is>
      </c>
      <c r="T111" s="16">
        <f>IF(5 = P111, B111 * -1, B111)</f>
        <v/>
      </c>
      <c r="U111" s="16">
        <f>IF(5 = P111, C111 * -1, C111)</f>
        <v/>
      </c>
      <c r="V111" s="16">
        <f>IF(5 = P111, D111 * -1, D111)</f>
        <v/>
      </c>
      <c r="W111" s="16">
        <f>IF(5 = P111, E111 * -1, E111)</f>
        <v/>
      </c>
      <c r="X111" s="16">
        <f>IF(5 = P111, F111 * -1, F111)</f>
        <v/>
      </c>
      <c r="Y111" s="16">
        <f>IF(5 = P111, G111 * -1, G111)</f>
        <v/>
      </c>
      <c r="Z111" s="16">
        <f>IF(5 = P111, H111 * -1, H111)</f>
        <v/>
      </c>
      <c r="AA111" s="16">
        <f>IF(5 = P111, I111 * -1, I111)</f>
        <v/>
      </c>
      <c r="AB111" s="16">
        <f>IF(5 = P111, J111 * -1, J111)</f>
        <v/>
      </c>
      <c r="AC111" s="16">
        <f>IF(5 = P111, K111 * -1, K111)</f>
        <v/>
      </c>
      <c r="AD111" s="16">
        <f>IF(5 = P111, L111 * -1, L111)</f>
        <v/>
      </c>
      <c r="AE111" s="16">
        <f>IF(5 = P111, M111 * -1, M111)</f>
        <v/>
      </c>
      <c r="AF111" s="16">
        <f>IF(5 = P111, N111 * -1, N111)</f>
        <v/>
      </c>
    </row>
    <row r="112">
      <c r="A112" s="12" t="inlineStr">
        <is>
          <t>Repairs &amp; Maintenance - Building &amp; Units</t>
        </is>
      </c>
      <c r="B112" s="11">
        <f>IF(5 = P112, T112 * -1, T112)</f>
        <v/>
      </c>
      <c r="C112" s="11">
        <f>IF(5 = P112, U112 * -1, U112)</f>
        <v/>
      </c>
      <c r="D112" s="11">
        <f>IF(5 = P112, V112 * -1, V112)</f>
        <v/>
      </c>
      <c r="E112" s="11">
        <f>IF(5 = P112, W112 * -1, W112)</f>
        <v/>
      </c>
      <c r="F112" s="11">
        <f>IF(5 = P112, X112 * -1, X112)</f>
        <v/>
      </c>
      <c r="G112" s="11">
        <f>IF(5 = P112, Y112 * -1, Y112)</f>
        <v/>
      </c>
      <c r="H112" s="11">
        <f>IF(5 = P112, Z112 * -1, Z112)</f>
        <v/>
      </c>
      <c r="I112" s="11">
        <f>IF(5 = P112, AA112 * -1, AA112)</f>
        <v/>
      </c>
      <c r="J112" s="11">
        <f>IF(5 = P112, AB112 * -1, AB112)</f>
        <v/>
      </c>
      <c r="K112" s="11">
        <f>IF(5 = P112, AC112 * -1, AC112)</f>
        <v/>
      </c>
      <c r="L112" s="11">
        <f>IF(5 = P112, AD112 * -1, AD112)</f>
        <v/>
      </c>
      <c r="M112" s="11">
        <f>IF(5 = P112, AE112 * -1, AE112)</f>
        <v/>
      </c>
      <c r="N112" s="11">
        <f>IF(5 = P112, AF112 * -1, AF112)</f>
        <v/>
      </c>
      <c r="P112" s="9" t="n">
        <v>5</v>
      </c>
      <c r="Q112" s="8">
        <f>Q111</f>
        <v/>
      </c>
      <c r="R112" s="8">
        <f>R111</f>
        <v/>
      </c>
      <c r="S112" s="9">
        <f>S111</f>
        <v/>
      </c>
      <c r="T112" s="10">
        <f>SUM(T103:T111)</f>
        <v/>
      </c>
      <c r="U112" s="10">
        <f>SUM(U103:U111)</f>
        <v/>
      </c>
      <c r="V112" s="10">
        <f>SUM(V103:V111)</f>
        <v/>
      </c>
      <c r="W112" s="10">
        <f>SUM(W103:W111)</f>
        <v/>
      </c>
      <c r="X112" s="10">
        <f>SUM(X103:X111)</f>
        <v/>
      </c>
      <c r="Y112" s="10">
        <f>SUM(Y103:Y111)</f>
        <v/>
      </c>
      <c r="Z112" s="10">
        <f>SUM(Z103:Z111)</f>
        <v/>
      </c>
      <c r="AA112" s="10">
        <f>SUM(AA103:AA111)</f>
        <v/>
      </c>
      <c r="AB112" s="10">
        <f>SUM(AB103:AB111)</f>
        <v/>
      </c>
      <c r="AC112" s="10">
        <f>SUM(AC103:AC111)</f>
        <v/>
      </c>
      <c r="AD112" s="10">
        <f>SUM(AD103:AD111)</f>
        <v/>
      </c>
      <c r="AE112" s="10">
        <f>SUM(AE103:AE111)</f>
        <v/>
      </c>
      <c r="AF112" s="10">
        <f>SUM(AF103:AF111)</f>
        <v/>
      </c>
    </row>
    <row r="114">
      <c r="A114" s="18" t="inlineStr">
        <is>
          <t>Repairs &amp; Maintenance - Site &amp; Amenities</t>
        </is>
      </c>
    </row>
    <row r="115">
      <c r="A115" s="20" t="inlineStr">
        <is>
          <t>Site - Amenities Supplies</t>
        </is>
      </c>
      <c r="B115" s="17" t="n">
        <v>140.72</v>
      </c>
      <c r="C115" s="17" t="n">
        <v>0</v>
      </c>
      <c r="D115" s="17" t="n">
        <v>0</v>
      </c>
      <c r="E115" s="17" t="n">
        <v>285.08</v>
      </c>
      <c r="F115" s="17" t="n">
        <v>65.16</v>
      </c>
      <c r="G115" s="17" t="n">
        <v>0</v>
      </c>
      <c r="H115" s="17" t="n">
        <v>0</v>
      </c>
      <c r="I115" s="17" t="n">
        <v>0</v>
      </c>
      <c r="J115" s="17" t="n">
        <v>140.72</v>
      </c>
      <c r="K115" s="17" t="n">
        <v>0</v>
      </c>
      <c r="L115" s="17" t="n">
        <v>0</v>
      </c>
      <c r="M115" s="17" t="n">
        <v>0</v>
      </c>
      <c r="N115" s="17" t="n">
        <v>631.6799999999999</v>
      </c>
      <c r="P115" s="15" t="n">
        <v>5</v>
      </c>
      <c r="Q115" s="14" t="inlineStr">
        <is>
          <t>Thom Slate on Thomas</t>
        </is>
      </c>
      <c r="T115" s="16">
        <f>IF(5 = P115, B115 * -1, B115)</f>
        <v/>
      </c>
      <c r="U115" s="16">
        <f>IF(5 = P115, C115 * -1, C115)</f>
        <v/>
      </c>
      <c r="V115" s="16">
        <f>IF(5 = P115, D115 * -1, D115)</f>
        <v/>
      </c>
      <c r="W115" s="16">
        <f>IF(5 = P115, E115 * -1, E115)</f>
        <v/>
      </c>
      <c r="X115" s="16">
        <f>IF(5 = P115, F115 * -1, F115)</f>
        <v/>
      </c>
      <c r="Y115" s="16">
        <f>IF(5 = P115, G115 * -1, G115)</f>
        <v/>
      </c>
      <c r="Z115" s="16">
        <f>IF(5 = P115, H115 * -1, H115)</f>
        <v/>
      </c>
      <c r="AA115" s="16">
        <f>IF(5 = P115, I115 * -1, I115)</f>
        <v/>
      </c>
      <c r="AB115" s="16">
        <f>IF(5 = P115, J115 * -1, J115)</f>
        <v/>
      </c>
      <c r="AC115" s="16">
        <f>IF(5 = P115, K115 * -1, K115)</f>
        <v/>
      </c>
      <c r="AD115" s="16">
        <f>IF(5 = P115, L115 * -1, L115)</f>
        <v/>
      </c>
      <c r="AE115" s="16">
        <f>IF(5 = P115, M115 * -1, M115)</f>
        <v/>
      </c>
      <c r="AF115" s="16">
        <f>IF(5 = P115, N115 * -1, N115)</f>
        <v/>
      </c>
    </row>
    <row r="116">
      <c r="A116" s="20" t="inlineStr">
        <is>
          <t>Site - Boiler Repair</t>
        </is>
      </c>
      <c r="B116" s="17" t="n">
        <v>0</v>
      </c>
      <c r="C116" s="17" t="n">
        <v>0</v>
      </c>
      <c r="D116" s="17" t="n">
        <v>0</v>
      </c>
      <c r="E116" s="17" t="n">
        <v>186.28</v>
      </c>
      <c r="F116" s="17" t="n">
        <v>0</v>
      </c>
      <c r="G116" s="17" t="n">
        <v>0</v>
      </c>
      <c r="H116" s="17" t="n">
        <v>0</v>
      </c>
      <c r="I116" s="17" t="n">
        <v>0</v>
      </c>
      <c r="J116" s="17" t="n">
        <v>0</v>
      </c>
      <c r="K116" s="17" t="n">
        <v>0</v>
      </c>
      <c r="L116" s="17" t="n">
        <v>0</v>
      </c>
      <c r="M116" s="17" t="n">
        <v>0</v>
      </c>
      <c r="N116" s="17" t="n">
        <v>186.28</v>
      </c>
      <c r="P116" s="15" t="n">
        <v>5</v>
      </c>
      <c r="Q116" s="14" t="inlineStr">
        <is>
          <t>Thom Slate on Thomas</t>
        </is>
      </c>
      <c r="T116" s="16">
        <f>IF(5 = P116, B116 * -1, B116)</f>
        <v/>
      </c>
      <c r="U116" s="16">
        <f>IF(5 = P116, C116 * -1, C116)</f>
        <v/>
      </c>
      <c r="V116" s="16">
        <f>IF(5 = P116, D116 * -1, D116)</f>
        <v/>
      </c>
      <c r="W116" s="16">
        <f>IF(5 = P116, E116 * -1, E116)</f>
        <v/>
      </c>
      <c r="X116" s="16">
        <f>IF(5 = P116, F116 * -1, F116)</f>
        <v/>
      </c>
      <c r="Y116" s="16">
        <f>IF(5 = P116, G116 * -1, G116)</f>
        <v/>
      </c>
      <c r="Z116" s="16">
        <f>IF(5 = P116, H116 * -1, H116)</f>
        <v/>
      </c>
      <c r="AA116" s="16">
        <f>IF(5 = P116, I116 * -1, I116)</f>
        <v/>
      </c>
      <c r="AB116" s="16">
        <f>IF(5 = P116, J116 * -1, J116)</f>
        <v/>
      </c>
      <c r="AC116" s="16">
        <f>IF(5 = P116, K116 * -1, K116)</f>
        <v/>
      </c>
      <c r="AD116" s="16">
        <f>IF(5 = P116, L116 * -1, L116)</f>
        <v/>
      </c>
      <c r="AE116" s="16">
        <f>IF(5 = P116, M116 * -1, M116)</f>
        <v/>
      </c>
      <c r="AF116" s="16">
        <f>IF(5 = P116, N116 * -1, N116)</f>
        <v/>
      </c>
    </row>
    <row r="117">
      <c r="A117" s="20" t="inlineStr">
        <is>
          <t>Site - Common Area Maintenance</t>
        </is>
      </c>
      <c r="B117" s="17" t="n">
        <v>1220</v>
      </c>
      <c r="C117" s="17" t="n">
        <v>1356.11</v>
      </c>
      <c r="D117" s="17" t="n">
        <v>1031.84</v>
      </c>
      <c r="E117" s="17" t="n">
        <v>850</v>
      </c>
      <c r="F117" s="17" t="n">
        <v>607.42</v>
      </c>
      <c r="G117" s="17" t="n">
        <v>520</v>
      </c>
      <c r="H117" s="17" t="n">
        <v>170</v>
      </c>
      <c r="I117" s="17" t="n">
        <v>345</v>
      </c>
      <c r="J117" s="17" t="n">
        <v>359.44</v>
      </c>
      <c r="K117" s="17" t="n">
        <v>1319.33</v>
      </c>
      <c r="L117" s="17" t="n">
        <v>0</v>
      </c>
      <c r="M117" s="17" t="n">
        <v>291.09</v>
      </c>
      <c r="N117" s="17" t="n">
        <v>8070.23</v>
      </c>
      <c r="P117" s="15" t="n">
        <v>5</v>
      </c>
      <c r="Q117" s="14" t="inlineStr">
        <is>
          <t>Thom Slate on Thomas</t>
        </is>
      </c>
      <c r="T117" s="16">
        <f>IF(5 = P117, B117 * -1, B117)</f>
        <v/>
      </c>
      <c r="U117" s="16">
        <f>IF(5 = P117, C117 * -1, C117)</f>
        <v/>
      </c>
      <c r="V117" s="16">
        <f>IF(5 = P117, D117 * -1, D117)</f>
        <v/>
      </c>
      <c r="W117" s="16">
        <f>IF(5 = P117, E117 * -1, E117)</f>
        <v/>
      </c>
      <c r="X117" s="16">
        <f>IF(5 = P117, F117 * -1, F117)</f>
        <v/>
      </c>
      <c r="Y117" s="16">
        <f>IF(5 = P117, G117 * -1, G117)</f>
        <v/>
      </c>
      <c r="Z117" s="16">
        <f>IF(5 = P117, H117 * -1, H117)</f>
        <v/>
      </c>
      <c r="AA117" s="16">
        <f>IF(5 = P117, I117 * -1, I117)</f>
        <v/>
      </c>
      <c r="AB117" s="16">
        <f>IF(5 = P117, J117 * -1, J117)</f>
        <v/>
      </c>
      <c r="AC117" s="16">
        <f>IF(5 = P117, K117 * -1, K117)</f>
        <v/>
      </c>
      <c r="AD117" s="16">
        <f>IF(5 = P117, L117 * -1, L117)</f>
        <v/>
      </c>
      <c r="AE117" s="16">
        <f>IF(5 = P117, M117 * -1, M117)</f>
        <v/>
      </c>
      <c r="AF117" s="16">
        <f>IF(5 = P117, N117 * -1, N117)</f>
        <v/>
      </c>
    </row>
    <row r="118">
      <c r="A118" s="20" t="inlineStr">
        <is>
          <t>Site - Equipment</t>
        </is>
      </c>
      <c r="B118" s="17" t="n">
        <v>0</v>
      </c>
      <c r="C118" s="17" t="n">
        <v>0</v>
      </c>
      <c r="D118" s="17" t="n">
        <v>0</v>
      </c>
      <c r="E118" s="17" t="n">
        <v>0</v>
      </c>
      <c r="F118" s="17" t="n">
        <v>753.67</v>
      </c>
      <c r="G118" s="17" t="n">
        <v>0</v>
      </c>
      <c r="H118" s="17" t="n">
        <v>0</v>
      </c>
      <c r="I118" s="17" t="n">
        <v>0</v>
      </c>
      <c r="J118" s="17" t="n">
        <v>0</v>
      </c>
      <c r="K118" s="17" t="n">
        <v>0</v>
      </c>
      <c r="L118" s="17" t="n">
        <v>0</v>
      </c>
      <c r="M118" s="17" t="n">
        <v>0</v>
      </c>
      <c r="N118" s="17" t="n">
        <v>753.67</v>
      </c>
      <c r="P118" s="15" t="n">
        <v>5</v>
      </c>
      <c r="Q118" s="14" t="inlineStr">
        <is>
          <t>Thom Slate on Thomas</t>
        </is>
      </c>
      <c r="T118" s="16">
        <f>IF(5 = P118, B118 * -1, B118)</f>
        <v/>
      </c>
      <c r="U118" s="16">
        <f>IF(5 = P118, C118 * -1, C118)</f>
        <v/>
      </c>
      <c r="V118" s="16">
        <f>IF(5 = P118, D118 * -1, D118)</f>
        <v/>
      </c>
      <c r="W118" s="16">
        <f>IF(5 = P118, E118 * -1, E118)</f>
        <v/>
      </c>
      <c r="X118" s="16">
        <f>IF(5 = P118, F118 * -1, F118)</f>
        <v/>
      </c>
      <c r="Y118" s="16">
        <f>IF(5 = P118, G118 * -1, G118)</f>
        <v/>
      </c>
      <c r="Z118" s="16">
        <f>IF(5 = P118, H118 * -1, H118)</f>
        <v/>
      </c>
      <c r="AA118" s="16">
        <f>IF(5 = P118, I118 * -1, I118)</f>
        <v/>
      </c>
      <c r="AB118" s="16">
        <f>IF(5 = P118, J118 * -1, J118)</f>
        <v/>
      </c>
      <c r="AC118" s="16">
        <f>IF(5 = P118, K118 * -1, K118)</f>
        <v/>
      </c>
      <c r="AD118" s="16">
        <f>IF(5 = P118, L118 * -1, L118)</f>
        <v/>
      </c>
      <c r="AE118" s="16">
        <f>IF(5 = P118, M118 * -1, M118)</f>
        <v/>
      </c>
      <c r="AF118" s="16">
        <f>IF(5 = P118, N118 * -1, N118)</f>
        <v/>
      </c>
    </row>
    <row r="119">
      <c r="A119" s="20" t="inlineStr">
        <is>
          <t>Site - Hardware/Tools</t>
        </is>
      </c>
      <c r="B119" s="17" t="n">
        <v>0</v>
      </c>
      <c r="C119" s="17" t="n">
        <v>0</v>
      </c>
      <c r="D119" s="17" t="n">
        <v>151.71</v>
      </c>
      <c r="E119" s="17" t="n">
        <v>35.73</v>
      </c>
      <c r="F119" s="17" t="n">
        <v>101.62</v>
      </c>
      <c r="G119" s="17" t="n">
        <v>0</v>
      </c>
      <c r="H119" s="17" t="n">
        <v>116.13</v>
      </c>
      <c r="I119" s="17" t="n">
        <v>55.21</v>
      </c>
      <c r="J119" s="17" t="n">
        <v>220.85</v>
      </c>
      <c r="K119" s="17" t="n">
        <v>20.91</v>
      </c>
      <c r="L119" s="17" t="n">
        <v>0</v>
      </c>
      <c r="M119" s="17" t="n">
        <v>168.72</v>
      </c>
      <c r="N119" s="17" t="n">
        <v>870.88</v>
      </c>
      <c r="P119" s="15" t="n">
        <v>5</v>
      </c>
      <c r="Q119" s="14" t="inlineStr">
        <is>
          <t>Thom Slate on Thomas</t>
        </is>
      </c>
      <c r="T119" s="16">
        <f>IF(5 = P119, B119 * -1, B119)</f>
        <v/>
      </c>
      <c r="U119" s="16">
        <f>IF(5 = P119, C119 * -1, C119)</f>
        <v/>
      </c>
      <c r="V119" s="16">
        <f>IF(5 = P119, D119 * -1, D119)</f>
        <v/>
      </c>
      <c r="W119" s="16">
        <f>IF(5 = P119, E119 * -1, E119)</f>
        <v/>
      </c>
      <c r="X119" s="16">
        <f>IF(5 = P119, F119 * -1, F119)</f>
        <v/>
      </c>
      <c r="Y119" s="16">
        <f>IF(5 = P119, G119 * -1, G119)</f>
        <v/>
      </c>
      <c r="Z119" s="16">
        <f>IF(5 = P119, H119 * -1, H119)</f>
        <v/>
      </c>
      <c r="AA119" s="16">
        <f>IF(5 = P119, I119 * -1, I119)</f>
        <v/>
      </c>
      <c r="AB119" s="16">
        <f>IF(5 = P119, J119 * -1, J119)</f>
        <v/>
      </c>
      <c r="AC119" s="16">
        <f>IF(5 = P119, K119 * -1, K119)</f>
        <v/>
      </c>
      <c r="AD119" s="16">
        <f>IF(5 = P119, L119 * -1, L119)</f>
        <v/>
      </c>
      <c r="AE119" s="16">
        <f>IF(5 = P119, M119 * -1, M119)</f>
        <v/>
      </c>
      <c r="AF119" s="16">
        <f>IF(5 = P119, N119 * -1, N119)</f>
        <v/>
      </c>
    </row>
    <row r="120">
      <c r="A120" s="20" t="inlineStr">
        <is>
          <t>Site - Pool/Fountain Supplies &amp; Repairs</t>
        </is>
      </c>
      <c r="B120" s="17" t="n">
        <v>336.54</v>
      </c>
      <c r="C120" s="17" t="n">
        <v>267.04</v>
      </c>
      <c r="D120" s="17" t="n">
        <v>0</v>
      </c>
      <c r="E120" s="17" t="n">
        <v>0</v>
      </c>
      <c r="F120" s="17" t="n">
        <v>266.58</v>
      </c>
      <c r="G120" s="17" t="n">
        <v>0</v>
      </c>
      <c r="H120" s="17" t="n">
        <v>0</v>
      </c>
      <c r="I120" s="17" t="n">
        <v>0</v>
      </c>
      <c r="J120" s="17" t="n">
        <v>199</v>
      </c>
      <c r="K120" s="17" t="n">
        <v>216.11</v>
      </c>
      <c r="L120" s="17" t="n">
        <v>55.5</v>
      </c>
      <c r="M120" s="17" t="n">
        <v>0</v>
      </c>
      <c r="N120" s="17" t="n">
        <v>1340.77</v>
      </c>
      <c r="P120" s="15" t="n">
        <v>5</v>
      </c>
      <c r="Q120" s="14" t="inlineStr">
        <is>
          <t>Thom Slate on Thomas</t>
        </is>
      </c>
      <c r="T120" s="16">
        <f>IF(5 = P120, B120 * -1, B120)</f>
        <v/>
      </c>
      <c r="U120" s="16">
        <f>IF(5 = P120, C120 * -1, C120)</f>
        <v/>
      </c>
      <c r="V120" s="16">
        <f>IF(5 = P120, D120 * -1, D120)</f>
        <v/>
      </c>
      <c r="W120" s="16">
        <f>IF(5 = P120, E120 * -1, E120)</f>
        <v/>
      </c>
      <c r="X120" s="16">
        <f>IF(5 = P120, F120 * -1, F120)</f>
        <v/>
      </c>
      <c r="Y120" s="16">
        <f>IF(5 = P120, G120 * -1, G120)</f>
        <v/>
      </c>
      <c r="Z120" s="16">
        <f>IF(5 = P120, H120 * -1, H120)</f>
        <v/>
      </c>
      <c r="AA120" s="16">
        <f>IF(5 = P120, I120 * -1, I120)</f>
        <v/>
      </c>
      <c r="AB120" s="16">
        <f>IF(5 = P120, J120 * -1, J120)</f>
        <v/>
      </c>
      <c r="AC120" s="16">
        <f>IF(5 = P120, K120 * -1, K120)</f>
        <v/>
      </c>
      <c r="AD120" s="16">
        <f>IF(5 = P120, L120 * -1, L120)</f>
        <v/>
      </c>
      <c r="AE120" s="16">
        <f>IF(5 = P120, M120 * -1, M120)</f>
        <v/>
      </c>
      <c r="AF120" s="16">
        <f>IF(5 = P120, N120 * -1, N120)</f>
        <v/>
      </c>
    </row>
    <row r="121">
      <c r="A121" s="20" t="inlineStr">
        <is>
          <t>Site - Signs</t>
        </is>
      </c>
      <c r="B121" s="17" t="n">
        <v>0</v>
      </c>
      <c r="C121" s="17" t="n">
        <v>0</v>
      </c>
      <c r="D121" s="17" t="n">
        <v>0</v>
      </c>
      <c r="E121" s="17" t="n">
        <v>0</v>
      </c>
      <c r="F121" s="17" t="n">
        <v>141.15</v>
      </c>
      <c r="G121" s="17" t="n">
        <v>0</v>
      </c>
      <c r="H121" s="17" t="n">
        <v>0</v>
      </c>
      <c r="I121" s="17" t="n">
        <v>0</v>
      </c>
      <c r="J121" s="17" t="n">
        <v>0</v>
      </c>
      <c r="K121" s="17" t="n">
        <v>0</v>
      </c>
      <c r="L121" s="17" t="n">
        <v>0</v>
      </c>
      <c r="M121" s="17" t="n">
        <v>0</v>
      </c>
      <c r="N121" s="17" t="n">
        <v>141.15</v>
      </c>
      <c r="P121" s="15" t="n">
        <v>5</v>
      </c>
      <c r="Q121" s="14" t="inlineStr">
        <is>
          <t>Thom Slate on Thomas</t>
        </is>
      </c>
      <c r="T121" s="16">
        <f>IF(5 = P121, B121 * -1, B121)</f>
        <v/>
      </c>
      <c r="U121" s="16">
        <f>IF(5 = P121, C121 * -1, C121)</f>
        <v/>
      </c>
      <c r="V121" s="16">
        <f>IF(5 = P121, D121 * -1, D121)</f>
        <v/>
      </c>
      <c r="W121" s="16">
        <f>IF(5 = P121, E121 * -1, E121)</f>
        <v/>
      </c>
      <c r="X121" s="16">
        <f>IF(5 = P121, F121 * -1, F121)</f>
        <v/>
      </c>
      <c r="Y121" s="16">
        <f>IF(5 = P121, G121 * -1, G121)</f>
        <v/>
      </c>
      <c r="Z121" s="16">
        <f>IF(5 = P121, H121 * -1, H121)</f>
        <v/>
      </c>
      <c r="AA121" s="16">
        <f>IF(5 = P121, I121 * -1, I121)</f>
        <v/>
      </c>
      <c r="AB121" s="16">
        <f>IF(5 = P121, J121 * -1, J121)</f>
        <v/>
      </c>
      <c r="AC121" s="16">
        <f>IF(5 = P121, K121 * -1, K121)</f>
        <v/>
      </c>
      <c r="AD121" s="16">
        <f>IF(5 = P121, L121 * -1, L121)</f>
        <v/>
      </c>
      <c r="AE121" s="16">
        <f>IF(5 = P121, M121 * -1, M121)</f>
        <v/>
      </c>
      <c r="AF121" s="16">
        <f>IF(5 = P121, N121 * -1, N121)</f>
        <v/>
      </c>
    </row>
    <row r="122">
      <c r="A122" s="20" t="inlineStr">
        <is>
          <t>Site - Landscaping Contract</t>
        </is>
      </c>
      <c r="B122" s="17" t="n">
        <v>0</v>
      </c>
      <c r="C122" s="17" t="n">
        <v>0</v>
      </c>
      <c r="D122" s="17" t="n">
        <v>0</v>
      </c>
      <c r="E122" s="17" t="n">
        <v>853.85</v>
      </c>
      <c r="F122" s="17" t="n">
        <v>1850</v>
      </c>
      <c r="G122" s="17" t="n">
        <v>1850</v>
      </c>
      <c r="H122" s="17" t="n">
        <v>1850</v>
      </c>
      <c r="I122" s="17" t="n">
        <v>1850</v>
      </c>
      <c r="J122" s="17" t="n">
        <v>1850</v>
      </c>
      <c r="K122" s="17" t="n">
        <v>1850</v>
      </c>
      <c r="L122" s="17" t="n">
        <v>1850</v>
      </c>
      <c r="M122" s="17" t="n">
        <v>1850</v>
      </c>
      <c r="N122" s="17" t="n">
        <v>15653.85</v>
      </c>
      <c r="P122" s="15" t="n">
        <v>5</v>
      </c>
      <c r="Q122" s="14" t="inlineStr">
        <is>
          <t>Thom Slate on Thomas</t>
        </is>
      </c>
      <c r="T122" s="16">
        <f>IF(5 = P122, B122 * -1, B122)</f>
        <v/>
      </c>
      <c r="U122" s="16">
        <f>IF(5 = P122, C122 * -1, C122)</f>
        <v/>
      </c>
      <c r="V122" s="16">
        <f>IF(5 = P122, D122 * -1, D122)</f>
        <v/>
      </c>
      <c r="W122" s="16">
        <f>IF(5 = P122, E122 * -1, E122)</f>
        <v/>
      </c>
      <c r="X122" s="16">
        <f>IF(5 = P122, F122 * -1, F122)</f>
        <v/>
      </c>
      <c r="Y122" s="16">
        <f>IF(5 = P122, G122 * -1, G122)</f>
        <v/>
      </c>
      <c r="Z122" s="16">
        <f>IF(5 = P122, H122 * -1, H122)</f>
        <v/>
      </c>
      <c r="AA122" s="16">
        <f>IF(5 = P122, I122 * -1, I122)</f>
        <v/>
      </c>
      <c r="AB122" s="16">
        <f>IF(5 = P122, J122 * -1, J122)</f>
        <v/>
      </c>
      <c r="AC122" s="16">
        <f>IF(5 = P122, K122 * -1, K122)</f>
        <v/>
      </c>
      <c r="AD122" s="16">
        <f>IF(5 = P122, L122 * -1, L122)</f>
        <v/>
      </c>
      <c r="AE122" s="16">
        <f>IF(5 = P122, M122 * -1, M122)</f>
        <v/>
      </c>
      <c r="AF122" s="16">
        <f>IF(5 = P122, N122 * -1, N122)</f>
        <v/>
      </c>
    </row>
    <row r="123">
      <c r="A123" s="20" t="inlineStr">
        <is>
          <t>Site - Landscaping Supplies</t>
        </is>
      </c>
      <c r="B123" s="17" t="n">
        <v>0</v>
      </c>
      <c r="C123" s="17" t="n">
        <v>231.5</v>
      </c>
      <c r="D123" s="17" t="n">
        <v>0</v>
      </c>
      <c r="E123" s="17" t="n">
        <v>112.51</v>
      </c>
      <c r="F123" s="17" t="n">
        <v>1050.18</v>
      </c>
      <c r="G123" s="17" t="n">
        <v>0</v>
      </c>
      <c r="H123" s="17" t="n">
        <v>0</v>
      </c>
      <c r="I123" s="17" t="n">
        <v>0</v>
      </c>
      <c r="J123" s="17" t="n">
        <v>185.98</v>
      </c>
      <c r="K123" s="17" t="n">
        <v>0</v>
      </c>
      <c r="L123" s="17" t="n">
        <v>750</v>
      </c>
      <c r="M123" s="17" t="n">
        <v>0</v>
      </c>
      <c r="N123" s="17" t="n">
        <v>2330.17</v>
      </c>
      <c r="P123" s="15" t="n">
        <v>5</v>
      </c>
      <c r="Q123" s="14" t="inlineStr">
        <is>
          <t>Thom Slate on Thomas</t>
        </is>
      </c>
      <c r="T123" s="16">
        <f>IF(5 = P123, B123 * -1, B123)</f>
        <v/>
      </c>
      <c r="U123" s="16">
        <f>IF(5 = P123, C123 * -1, C123)</f>
        <v/>
      </c>
      <c r="V123" s="16">
        <f>IF(5 = P123, D123 * -1, D123)</f>
        <v/>
      </c>
      <c r="W123" s="16">
        <f>IF(5 = P123, E123 * -1, E123)</f>
        <v/>
      </c>
      <c r="X123" s="16">
        <f>IF(5 = P123, F123 * -1, F123)</f>
        <v/>
      </c>
      <c r="Y123" s="16">
        <f>IF(5 = P123, G123 * -1, G123)</f>
        <v/>
      </c>
      <c r="Z123" s="16">
        <f>IF(5 = P123, H123 * -1, H123)</f>
        <v/>
      </c>
      <c r="AA123" s="16">
        <f>IF(5 = P123, I123 * -1, I123)</f>
        <v/>
      </c>
      <c r="AB123" s="16">
        <f>IF(5 = P123, J123 * -1, J123)</f>
        <v/>
      </c>
      <c r="AC123" s="16">
        <f>IF(5 = P123, K123 * -1, K123)</f>
        <v/>
      </c>
      <c r="AD123" s="16">
        <f>IF(5 = P123, L123 * -1, L123)</f>
        <v/>
      </c>
      <c r="AE123" s="16">
        <f>IF(5 = P123, M123 * -1, M123)</f>
        <v/>
      </c>
      <c r="AF123" s="16">
        <f>IF(5 = P123, N123 * -1, N123)</f>
        <v/>
      </c>
    </row>
    <row r="124">
      <c r="A124" s="20" t="inlineStr">
        <is>
          <t>Site - Landscaping Tree Trimming</t>
        </is>
      </c>
      <c r="B124" s="17" t="n">
        <v>3230</v>
      </c>
      <c r="C124" s="17" t="n">
        <v>0</v>
      </c>
      <c r="D124" s="17" t="n">
        <v>250</v>
      </c>
      <c r="E124" s="17" t="n">
        <v>0</v>
      </c>
      <c r="F124" s="17" t="n">
        <v>0</v>
      </c>
      <c r="G124" s="17" t="n">
        <v>0</v>
      </c>
      <c r="H124" s="17" t="n">
        <v>0</v>
      </c>
      <c r="I124" s="17" t="n">
        <v>0</v>
      </c>
      <c r="J124" s="17" t="n">
        <v>0</v>
      </c>
      <c r="K124" s="17" t="n">
        <v>0</v>
      </c>
      <c r="L124" s="17" t="n">
        <v>0</v>
      </c>
      <c r="M124" s="17" t="n">
        <v>0</v>
      </c>
      <c r="N124" s="17" t="n">
        <v>3480</v>
      </c>
      <c r="P124" s="15" t="n">
        <v>5</v>
      </c>
      <c r="Q124" s="14" t="inlineStr">
        <is>
          <t>Thom Slate on Thomas</t>
        </is>
      </c>
      <c r="T124" s="16">
        <f>IF(5 = P124, B124 * -1, B124)</f>
        <v/>
      </c>
      <c r="U124" s="16">
        <f>IF(5 = P124, C124 * -1, C124)</f>
        <v/>
      </c>
      <c r="V124" s="16">
        <f>IF(5 = P124, D124 * -1, D124)</f>
        <v/>
      </c>
      <c r="W124" s="16">
        <f>IF(5 = P124, E124 * -1, E124)</f>
        <v/>
      </c>
      <c r="X124" s="16">
        <f>IF(5 = P124, F124 * -1, F124)</f>
        <v/>
      </c>
      <c r="Y124" s="16">
        <f>IF(5 = P124, G124 * -1, G124)</f>
        <v/>
      </c>
      <c r="Z124" s="16">
        <f>IF(5 = P124, H124 * -1, H124)</f>
        <v/>
      </c>
      <c r="AA124" s="16">
        <f>IF(5 = P124, I124 * -1, I124)</f>
        <v/>
      </c>
      <c r="AB124" s="16">
        <f>IF(5 = P124, J124 * -1, J124)</f>
        <v/>
      </c>
      <c r="AC124" s="16">
        <f>IF(5 = P124, K124 * -1, K124)</f>
        <v/>
      </c>
      <c r="AD124" s="16">
        <f>IF(5 = P124, L124 * -1, L124)</f>
        <v/>
      </c>
      <c r="AE124" s="16">
        <f>IF(5 = P124, M124 * -1, M124)</f>
        <v/>
      </c>
      <c r="AF124" s="16">
        <f>IF(5 = P124, N124 * -1, N124)</f>
        <v/>
      </c>
    </row>
    <row r="125">
      <c r="A125" s="20" t="inlineStr">
        <is>
          <t>Site - Landscaping Irrigation/Sprinklers</t>
        </is>
      </c>
      <c r="B125" s="17" t="n">
        <v>0</v>
      </c>
      <c r="C125" s="17" t="n">
        <v>0</v>
      </c>
      <c r="D125" s="17" t="n">
        <v>0</v>
      </c>
      <c r="E125" s="17" t="n">
        <v>0</v>
      </c>
      <c r="F125" s="17" t="n">
        <v>0</v>
      </c>
      <c r="G125" s="17" t="n">
        <v>0</v>
      </c>
      <c r="H125" s="17" t="n">
        <v>0</v>
      </c>
      <c r="I125" s="17" t="n">
        <v>0</v>
      </c>
      <c r="J125" s="17" t="n">
        <v>0</v>
      </c>
      <c r="K125" s="17" t="n">
        <v>0</v>
      </c>
      <c r="L125" s="17" t="n">
        <v>0</v>
      </c>
      <c r="M125" s="17" t="n">
        <v>107</v>
      </c>
      <c r="N125" s="17" t="n">
        <v>107</v>
      </c>
      <c r="P125" s="15" t="n">
        <v>5</v>
      </c>
      <c r="Q125" s="14" t="inlineStr">
        <is>
          <t>Thom Slate on Thomas</t>
        </is>
      </c>
      <c r="T125" s="16">
        <f>IF(5 = P125, B125 * -1, B125)</f>
        <v/>
      </c>
      <c r="U125" s="16">
        <f>IF(5 = P125, C125 * -1, C125)</f>
        <v/>
      </c>
      <c r="V125" s="16">
        <f>IF(5 = P125, D125 * -1, D125)</f>
        <v/>
      </c>
      <c r="W125" s="16">
        <f>IF(5 = P125, E125 * -1, E125)</f>
        <v/>
      </c>
      <c r="X125" s="16">
        <f>IF(5 = P125, F125 * -1, F125)</f>
        <v/>
      </c>
      <c r="Y125" s="16">
        <f>IF(5 = P125, G125 * -1, G125)</f>
        <v/>
      </c>
      <c r="Z125" s="16">
        <f>IF(5 = P125, H125 * -1, H125)</f>
        <v/>
      </c>
      <c r="AA125" s="16">
        <f>IF(5 = P125, I125 * -1, I125)</f>
        <v/>
      </c>
      <c r="AB125" s="16">
        <f>IF(5 = P125, J125 * -1, J125)</f>
        <v/>
      </c>
      <c r="AC125" s="16">
        <f>IF(5 = P125, K125 * -1, K125)</f>
        <v/>
      </c>
      <c r="AD125" s="16">
        <f>IF(5 = P125, L125 * -1, L125)</f>
        <v/>
      </c>
      <c r="AE125" s="16">
        <f>IF(5 = P125, M125 * -1, M125)</f>
        <v/>
      </c>
      <c r="AF125" s="16">
        <f>IF(5 = P125, N125 * -1, N125)</f>
        <v/>
      </c>
    </row>
    <row r="126">
      <c r="A126" s="20" t="inlineStr">
        <is>
          <t>Site - Safety/Fire Prevention</t>
        </is>
      </c>
      <c r="B126" s="17" t="n">
        <v>0</v>
      </c>
      <c r="C126" s="17" t="n">
        <v>0</v>
      </c>
      <c r="D126" s="17" t="n">
        <v>0</v>
      </c>
      <c r="E126" s="17" t="n">
        <v>0</v>
      </c>
      <c r="F126" s="17" t="n">
        <v>0</v>
      </c>
      <c r="G126" s="17" t="n">
        <v>0</v>
      </c>
      <c r="H126" s="17" t="n">
        <v>0</v>
      </c>
      <c r="I126" s="17" t="n">
        <v>0</v>
      </c>
      <c r="J126" s="17" t="n">
        <v>30.22</v>
      </c>
      <c r="K126" s="17" t="n">
        <v>430.45</v>
      </c>
      <c r="L126" s="17" t="n">
        <v>0</v>
      </c>
      <c r="M126" s="17" t="n">
        <v>0</v>
      </c>
      <c r="N126" s="17" t="n">
        <v>460.67</v>
      </c>
      <c r="P126" s="15" t="n">
        <v>5</v>
      </c>
      <c r="Q126" s="14" t="inlineStr">
        <is>
          <t>Thom Slate on Thomas</t>
        </is>
      </c>
      <c r="T126" s="16">
        <f>IF(5 = P126, B126 * -1, B126)</f>
        <v/>
      </c>
      <c r="U126" s="16">
        <f>IF(5 = P126, C126 * -1, C126)</f>
        <v/>
      </c>
      <c r="V126" s="16">
        <f>IF(5 = P126, D126 * -1, D126)</f>
        <v/>
      </c>
      <c r="W126" s="16">
        <f>IF(5 = P126, E126 * -1, E126)</f>
        <v/>
      </c>
      <c r="X126" s="16">
        <f>IF(5 = P126, F126 * -1, F126)</f>
        <v/>
      </c>
      <c r="Y126" s="16">
        <f>IF(5 = P126, G126 * -1, G126)</f>
        <v/>
      </c>
      <c r="Z126" s="16">
        <f>IF(5 = P126, H126 * -1, H126)</f>
        <v/>
      </c>
      <c r="AA126" s="16">
        <f>IF(5 = P126, I126 * -1, I126)</f>
        <v/>
      </c>
      <c r="AB126" s="16">
        <f>IF(5 = P126, J126 * -1, J126)</f>
        <v/>
      </c>
      <c r="AC126" s="16">
        <f>IF(5 = P126, K126 * -1, K126)</f>
        <v/>
      </c>
      <c r="AD126" s="16">
        <f>IF(5 = P126, L126 * -1, L126)</f>
        <v/>
      </c>
      <c r="AE126" s="16">
        <f>IF(5 = P126, M126 * -1, M126)</f>
        <v/>
      </c>
      <c r="AF126" s="16">
        <f>IF(5 = P126, N126 * -1, N126)</f>
        <v/>
      </c>
    </row>
    <row r="127">
      <c r="A127" s="12" t="inlineStr">
        <is>
          <t>Repairs &amp; Maintenance - Site &amp; Amenities</t>
        </is>
      </c>
      <c r="B127" s="11">
        <f>IF(5 = P127, T127 * -1, T127)</f>
        <v/>
      </c>
      <c r="C127" s="11">
        <f>IF(5 = P127, U127 * -1, U127)</f>
        <v/>
      </c>
      <c r="D127" s="11">
        <f>IF(5 = P127, V127 * -1, V127)</f>
        <v/>
      </c>
      <c r="E127" s="11">
        <f>IF(5 = P127, W127 * -1, W127)</f>
        <v/>
      </c>
      <c r="F127" s="11">
        <f>IF(5 = P127, X127 * -1, X127)</f>
        <v/>
      </c>
      <c r="G127" s="11">
        <f>IF(5 = P127, Y127 * -1, Y127)</f>
        <v/>
      </c>
      <c r="H127" s="11">
        <f>IF(5 = P127, Z127 * -1, Z127)</f>
        <v/>
      </c>
      <c r="I127" s="11">
        <f>IF(5 = P127, AA127 * -1, AA127)</f>
        <v/>
      </c>
      <c r="J127" s="11">
        <f>IF(5 = P127, AB127 * -1, AB127)</f>
        <v/>
      </c>
      <c r="K127" s="11">
        <f>IF(5 = P127, AC127 * -1, AC127)</f>
        <v/>
      </c>
      <c r="L127" s="11">
        <f>IF(5 = P127, AD127 * -1, AD127)</f>
        <v/>
      </c>
      <c r="M127" s="11">
        <f>IF(5 = P127, AE127 * -1, AE127)</f>
        <v/>
      </c>
      <c r="N127" s="11">
        <f>IF(5 = P127, AF127 * -1, AF127)</f>
        <v/>
      </c>
      <c r="P127" s="9" t="n">
        <v>5</v>
      </c>
      <c r="Q127" s="8">
        <f>Q126</f>
        <v/>
      </c>
      <c r="R127" s="8">
        <f>R126</f>
        <v/>
      </c>
      <c r="S127" s="9">
        <f>S126</f>
        <v/>
      </c>
      <c r="T127" s="10">
        <f>SUM(T115:T126)</f>
        <v/>
      </c>
      <c r="U127" s="10">
        <f>SUM(U115:U126)</f>
        <v/>
      </c>
      <c r="V127" s="10">
        <f>SUM(V115:V126)</f>
        <v/>
      </c>
      <c r="W127" s="10">
        <f>SUM(W115:W126)</f>
        <v/>
      </c>
      <c r="X127" s="10">
        <f>SUM(X115:X126)</f>
        <v/>
      </c>
      <c r="Y127" s="10">
        <f>SUM(Y115:Y126)</f>
        <v/>
      </c>
      <c r="Z127" s="10">
        <f>SUM(Z115:Z126)</f>
        <v/>
      </c>
      <c r="AA127" s="10">
        <f>SUM(AA115:AA126)</f>
        <v/>
      </c>
      <c r="AB127" s="10">
        <f>SUM(AB115:AB126)</f>
        <v/>
      </c>
      <c r="AC127" s="10">
        <f>SUM(AC115:AC126)</f>
        <v/>
      </c>
      <c r="AD127" s="10">
        <f>SUM(AD115:AD126)</f>
        <v/>
      </c>
      <c r="AE127" s="10">
        <f>SUM(AE115:AE126)</f>
        <v/>
      </c>
      <c r="AF127" s="10">
        <f>SUM(AF115:AF126)</f>
        <v/>
      </c>
    </row>
    <row r="129">
      <c r="A129" s="18" t="inlineStr">
        <is>
          <t>Turnover Expenses</t>
        </is>
      </c>
    </row>
    <row r="130">
      <c r="A130" s="20" t="inlineStr">
        <is>
          <t>Turnover - Cleaning Contractor</t>
        </is>
      </c>
      <c r="B130" s="17" t="n">
        <v>1110</v>
      </c>
      <c r="C130" s="17" t="n">
        <v>920</v>
      </c>
      <c r="D130" s="17" t="n">
        <v>615</v>
      </c>
      <c r="E130" s="17" t="n">
        <v>870</v>
      </c>
      <c r="F130" s="17" t="n">
        <v>920</v>
      </c>
      <c r="G130" s="17" t="n">
        <v>1540</v>
      </c>
      <c r="H130" s="17" t="n">
        <v>885</v>
      </c>
      <c r="I130" s="17" t="n">
        <v>0</v>
      </c>
      <c r="J130" s="17" t="n">
        <v>425</v>
      </c>
      <c r="K130" s="17" t="n">
        <v>735</v>
      </c>
      <c r="L130" s="17" t="n">
        <v>990</v>
      </c>
      <c r="M130" s="17" t="n">
        <v>490</v>
      </c>
      <c r="N130" s="17" t="n">
        <v>9500</v>
      </c>
      <c r="P130" s="15" t="n">
        <v>5</v>
      </c>
      <c r="Q130" s="14" t="inlineStr">
        <is>
          <t>Thom Slate on Thomas</t>
        </is>
      </c>
      <c r="T130" s="16">
        <f>IF(5 = P130, B130 * -1, B130)</f>
        <v/>
      </c>
      <c r="U130" s="16">
        <f>IF(5 = P130, C130 * -1, C130)</f>
        <v/>
      </c>
      <c r="V130" s="16">
        <f>IF(5 = P130, D130 * -1, D130)</f>
        <v/>
      </c>
      <c r="W130" s="16">
        <f>IF(5 = P130, E130 * -1, E130)</f>
        <v/>
      </c>
      <c r="X130" s="16">
        <f>IF(5 = P130, F130 * -1, F130)</f>
        <v/>
      </c>
      <c r="Y130" s="16">
        <f>IF(5 = P130, G130 * -1, G130)</f>
        <v/>
      </c>
      <c r="Z130" s="16">
        <f>IF(5 = P130, H130 * -1, H130)</f>
        <v/>
      </c>
      <c r="AA130" s="16">
        <f>IF(5 = P130, I130 * -1, I130)</f>
        <v/>
      </c>
      <c r="AB130" s="16">
        <f>IF(5 = P130, J130 * -1, J130)</f>
        <v/>
      </c>
      <c r="AC130" s="16">
        <f>IF(5 = P130, K130 * -1, K130)</f>
        <v/>
      </c>
      <c r="AD130" s="16">
        <f>IF(5 = P130, L130 * -1, L130)</f>
        <v/>
      </c>
      <c r="AE130" s="16">
        <f>IF(5 = P130, M130 * -1, M130)</f>
        <v/>
      </c>
      <c r="AF130" s="16">
        <f>IF(5 = P130, N130 * -1, N130)</f>
        <v/>
      </c>
    </row>
    <row r="131">
      <c r="A131" s="20" t="inlineStr">
        <is>
          <t>Turnover - Appliance Repair</t>
        </is>
      </c>
      <c r="B131" s="17" t="n">
        <v>0</v>
      </c>
      <c r="C131" s="17" t="n">
        <v>0</v>
      </c>
      <c r="D131" s="17" t="n">
        <v>0</v>
      </c>
      <c r="E131" s="17" t="n">
        <v>0</v>
      </c>
      <c r="F131" s="17" t="n">
        <v>78.13</v>
      </c>
      <c r="G131" s="17" t="n">
        <v>0</v>
      </c>
      <c r="H131" s="17" t="n">
        <v>0</v>
      </c>
      <c r="I131" s="17" t="n">
        <v>0</v>
      </c>
      <c r="J131" s="17" t="n">
        <v>0</v>
      </c>
      <c r="K131" s="17" t="n">
        <v>36.92</v>
      </c>
      <c r="L131" s="17" t="n">
        <v>0</v>
      </c>
      <c r="M131" s="17" t="n">
        <v>0</v>
      </c>
      <c r="N131" s="17" t="n">
        <v>115.05</v>
      </c>
      <c r="P131" s="15" t="n">
        <v>5</v>
      </c>
      <c r="Q131" s="14" t="inlineStr">
        <is>
          <t>Thom Slate on Thomas</t>
        </is>
      </c>
      <c r="T131" s="16">
        <f>IF(5 = P131, B131 * -1, B131)</f>
        <v/>
      </c>
      <c r="U131" s="16">
        <f>IF(5 = P131, C131 * -1, C131)</f>
        <v/>
      </c>
      <c r="V131" s="16">
        <f>IF(5 = P131, D131 * -1, D131)</f>
        <v/>
      </c>
      <c r="W131" s="16">
        <f>IF(5 = P131, E131 * -1, E131)</f>
        <v/>
      </c>
      <c r="X131" s="16">
        <f>IF(5 = P131, F131 * -1, F131)</f>
        <v/>
      </c>
      <c r="Y131" s="16">
        <f>IF(5 = P131, G131 * -1, G131)</f>
        <v/>
      </c>
      <c r="Z131" s="16">
        <f>IF(5 = P131, H131 * -1, H131)</f>
        <v/>
      </c>
      <c r="AA131" s="16">
        <f>IF(5 = P131, I131 * -1, I131)</f>
        <v/>
      </c>
      <c r="AB131" s="16">
        <f>IF(5 = P131, J131 * -1, J131)</f>
        <v/>
      </c>
      <c r="AC131" s="16">
        <f>IF(5 = P131, K131 * -1, K131)</f>
        <v/>
      </c>
      <c r="AD131" s="16">
        <f>IF(5 = P131, L131 * -1, L131)</f>
        <v/>
      </c>
      <c r="AE131" s="16">
        <f>IF(5 = P131, M131 * -1, M131)</f>
        <v/>
      </c>
      <c r="AF131" s="16">
        <f>IF(5 = P131, N131 * -1, N131)</f>
        <v/>
      </c>
    </row>
    <row r="132">
      <c r="A132" s="20" t="inlineStr">
        <is>
          <t>Turnover - Electrical Supplies</t>
        </is>
      </c>
      <c r="B132" s="17" t="n">
        <v>0</v>
      </c>
      <c r="C132" s="17" t="n">
        <v>0</v>
      </c>
      <c r="D132" s="17" t="n">
        <v>0</v>
      </c>
      <c r="E132" s="17" t="n">
        <v>82.56</v>
      </c>
      <c r="F132" s="17" t="n">
        <v>0</v>
      </c>
      <c r="G132" s="17" t="n">
        <v>0</v>
      </c>
      <c r="H132" s="17" t="n">
        <v>33.67</v>
      </c>
      <c r="I132" s="17" t="n">
        <v>76.75</v>
      </c>
      <c r="J132" s="17" t="n">
        <v>319.83</v>
      </c>
      <c r="K132" s="17" t="n">
        <v>40.65</v>
      </c>
      <c r="L132" s="17" t="n">
        <v>0</v>
      </c>
      <c r="M132" s="17" t="n">
        <v>0</v>
      </c>
      <c r="N132" s="17" t="n">
        <v>553.46</v>
      </c>
      <c r="P132" s="15" t="n">
        <v>5</v>
      </c>
      <c r="Q132" s="14" t="inlineStr">
        <is>
          <t>Thom Slate on Thomas</t>
        </is>
      </c>
      <c r="T132" s="16">
        <f>IF(5 = P132, B132 * -1, B132)</f>
        <v/>
      </c>
      <c r="U132" s="16">
        <f>IF(5 = P132, C132 * -1, C132)</f>
        <v/>
      </c>
      <c r="V132" s="16">
        <f>IF(5 = P132, D132 * -1, D132)</f>
        <v/>
      </c>
      <c r="W132" s="16">
        <f>IF(5 = P132, E132 * -1, E132)</f>
        <v/>
      </c>
      <c r="X132" s="16">
        <f>IF(5 = P132, F132 * -1, F132)</f>
        <v/>
      </c>
      <c r="Y132" s="16">
        <f>IF(5 = P132, G132 * -1, G132)</f>
        <v/>
      </c>
      <c r="Z132" s="16">
        <f>IF(5 = P132, H132 * -1, H132)</f>
        <v/>
      </c>
      <c r="AA132" s="16">
        <f>IF(5 = P132, I132 * -1, I132)</f>
        <v/>
      </c>
      <c r="AB132" s="16">
        <f>IF(5 = P132, J132 * -1, J132)</f>
        <v/>
      </c>
      <c r="AC132" s="16">
        <f>IF(5 = P132, K132 * -1, K132)</f>
        <v/>
      </c>
      <c r="AD132" s="16">
        <f>IF(5 = P132, L132 * -1, L132)</f>
        <v/>
      </c>
      <c r="AE132" s="16">
        <f>IF(5 = P132, M132 * -1, M132)</f>
        <v/>
      </c>
      <c r="AF132" s="16">
        <f>IF(5 = P132, N132 * -1, N132)</f>
        <v/>
      </c>
    </row>
    <row r="133">
      <c r="A133" s="20" t="inlineStr">
        <is>
          <t>Turnover - Keys/Locks</t>
        </is>
      </c>
      <c r="B133" s="17" t="n">
        <v>0</v>
      </c>
      <c r="C133" s="17" t="n">
        <v>0</v>
      </c>
      <c r="D133" s="17" t="n">
        <v>0</v>
      </c>
      <c r="E133" s="17" t="n">
        <v>79.38</v>
      </c>
      <c r="F133" s="17" t="n">
        <v>239.8</v>
      </c>
      <c r="G133" s="17" t="n">
        <v>0</v>
      </c>
      <c r="H133" s="17" t="n">
        <v>0</v>
      </c>
      <c r="I133" s="17" t="n">
        <v>85.61</v>
      </c>
      <c r="J133" s="17" t="n">
        <v>43.23</v>
      </c>
      <c r="K133" s="17" t="n">
        <v>0</v>
      </c>
      <c r="L133" s="17" t="n">
        <v>0</v>
      </c>
      <c r="M133" s="17" t="n">
        <v>19.5</v>
      </c>
      <c r="N133" s="17" t="n">
        <v>467.52</v>
      </c>
      <c r="P133" s="15" t="n">
        <v>5</v>
      </c>
      <c r="Q133" s="14" t="inlineStr">
        <is>
          <t>Thom Slate on Thomas</t>
        </is>
      </c>
      <c r="T133" s="16">
        <f>IF(5 = P133, B133 * -1, B133)</f>
        <v/>
      </c>
      <c r="U133" s="16">
        <f>IF(5 = P133, C133 * -1, C133)</f>
        <v/>
      </c>
      <c r="V133" s="16">
        <f>IF(5 = P133, D133 * -1, D133)</f>
        <v/>
      </c>
      <c r="W133" s="16">
        <f>IF(5 = P133, E133 * -1, E133)</f>
        <v/>
      </c>
      <c r="X133" s="16">
        <f>IF(5 = P133, F133 * -1, F133)</f>
        <v/>
      </c>
      <c r="Y133" s="16">
        <f>IF(5 = P133, G133 * -1, G133)</f>
        <v/>
      </c>
      <c r="Z133" s="16">
        <f>IF(5 = P133, H133 * -1, H133)</f>
        <v/>
      </c>
      <c r="AA133" s="16">
        <f>IF(5 = P133, I133 * -1, I133)</f>
        <v/>
      </c>
      <c r="AB133" s="16">
        <f>IF(5 = P133, J133 * -1, J133)</f>
        <v/>
      </c>
      <c r="AC133" s="16">
        <f>IF(5 = P133, K133 * -1, K133)</f>
        <v/>
      </c>
      <c r="AD133" s="16">
        <f>IF(5 = P133, L133 * -1, L133)</f>
        <v/>
      </c>
      <c r="AE133" s="16">
        <f>IF(5 = P133, M133 * -1, M133)</f>
        <v/>
      </c>
      <c r="AF133" s="16">
        <f>IF(5 = P133, N133 * -1, N133)</f>
        <v/>
      </c>
    </row>
    <row r="134">
      <c r="A134" s="20" t="inlineStr">
        <is>
          <t>Turnover - Plumbing</t>
        </is>
      </c>
      <c r="B134" s="17" t="n">
        <v>226.97</v>
      </c>
      <c r="C134" s="17" t="n">
        <v>80.23</v>
      </c>
      <c r="D134" s="17" t="n">
        <v>565.2</v>
      </c>
      <c r="E134" s="17" t="n">
        <v>12.28</v>
      </c>
      <c r="F134" s="17" t="n">
        <v>500.02</v>
      </c>
      <c r="G134" s="17" t="n">
        <v>0</v>
      </c>
      <c r="H134" s="17" t="n">
        <v>0</v>
      </c>
      <c r="I134" s="17" t="n">
        <v>7.05</v>
      </c>
      <c r="J134" s="17" t="n">
        <v>0</v>
      </c>
      <c r="K134" s="17" t="n">
        <v>0</v>
      </c>
      <c r="L134" s="17" t="n">
        <v>0</v>
      </c>
      <c r="M134" s="17" t="n">
        <v>0</v>
      </c>
      <c r="N134" s="17" t="n">
        <v>1391.75</v>
      </c>
      <c r="P134" s="15" t="n">
        <v>5</v>
      </c>
      <c r="Q134" s="14" t="inlineStr">
        <is>
          <t>Thom Slate on Thomas</t>
        </is>
      </c>
      <c r="T134" s="16">
        <f>IF(5 = P134, B134 * -1, B134)</f>
        <v/>
      </c>
      <c r="U134" s="16">
        <f>IF(5 = P134, C134 * -1, C134)</f>
        <v/>
      </c>
      <c r="V134" s="16">
        <f>IF(5 = P134, D134 * -1, D134)</f>
        <v/>
      </c>
      <c r="W134" s="16">
        <f>IF(5 = P134, E134 * -1, E134)</f>
        <v/>
      </c>
      <c r="X134" s="16">
        <f>IF(5 = P134, F134 * -1, F134)</f>
        <v/>
      </c>
      <c r="Y134" s="16">
        <f>IF(5 = P134, G134 * -1, G134)</f>
        <v/>
      </c>
      <c r="Z134" s="16">
        <f>IF(5 = P134, H134 * -1, H134)</f>
        <v/>
      </c>
      <c r="AA134" s="16">
        <f>IF(5 = P134, I134 * -1, I134)</f>
        <v/>
      </c>
      <c r="AB134" s="16">
        <f>IF(5 = P134, J134 * -1, J134)</f>
        <v/>
      </c>
      <c r="AC134" s="16">
        <f>IF(5 = P134, K134 * -1, K134)</f>
        <v/>
      </c>
      <c r="AD134" s="16">
        <f>IF(5 = P134, L134 * -1, L134)</f>
        <v/>
      </c>
      <c r="AE134" s="16">
        <f>IF(5 = P134, M134 * -1, M134)</f>
        <v/>
      </c>
      <c r="AF134" s="16">
        <f>IF(5 = P134, N134 * -1, N134)</f>
        <v/>
      </c>
    </row>
    <row r="135">
      <c r="A135" s="20" t="inlineStr">
        <is>
          <t>Turnover - Interior Cleaning Supplies</t>
        </is>
      </c>
      <c r="B135" s="17" t="n">
        <v>0</v>
      </c>
      <c r="C135" s="17" t="n">
        <v>0</v>
      </c>
      <c r="D135" s="17" t="n">
        <v>0</v>
      </c>
      <c r="E135" s="17" t="n">
        <v>0</v>
      </c>
      <c r="F135" s="17" t="n">
        <v>0</v>
      </c>
      <c r="G135" s="17" t="n">
        <v>0</v>
      </c>
      <c r="H135" s="17" t="n">
        <v>0</v>
      </c>
      <c r="I135" s="17" t="n">
        <v>0</v>
      </c>
      <c r="J135" s="17" t="n">
        <v>-33.79</v>
      </c>
      <c r="K135" s="17" t="n">
        <v>0</v>
      </c>
      <c r="L135" s="17" t="n">
        <v>0</v>
      </c>
      <c r="M135" s="17" t="n">
        <v>0</v>
      </c>
      <c r="N135" s="17" t="n">
        <v>-33.79</v>
      </c>
      <c r="P135" s="15" t="n">
        <v>5</v>
      </c>
      <c r="Q135" s="14" t="inlineStr">
        <is>
          <t>Thom Slate on Thomas</t>
        </is>
      </c>
      <c r="T135" s="16">
        <f>IF(5 = P135, B135 * -1, B135)</f>
        <v/>
      </c>
      <c r="U135" s="16">
        <f>IF(5 = P135, C135 * -1, C135)</f>
        <v/>
      </c>
      <c r="V135" s="16">
        <f>IF(5 = P135, D135 * -1, D135)</f>
        <v/>
      </c>
      <c r="W135" s="16">
        <f>IF(5 = P135, E135 * -1, E135)</f>
        <v/>
      </c>
      <c r="X135" s="16">
        <f>IF(5 = P135, F135 * -1, F135)</f>
        <v/>
      </c>
      <c r="Y135" s="16">
        <f>IF(5 = P135, G135 * -1, G135)</f>
        <v/>
      </c>
      <c r="Z135" s="16">
        <f>IF(5 = P135, H135 * -1, H135)</f>
        <v/>
      </c>
      <c r="AA135" s="16">
        <f>IF(5 = P135, I135 * -1, I135)</f>
        <v/>
      </c>
      <c r="AB135" s="16">
        <f>IF(5 = P135, J135 * -1, J135)</f>
        <v/>
      </c>
      <c r="AC135" s="16">
        <f>IF(5 = P135, K135 * -1, K135)</f>
        <v/>
      </c>
      <c r="AD135" s="16">
        <f>IF(5 = P135, L135 * -1, L135)</f>
        <v/>
      </c>
      <c r="AE135" s="16">
        <f>IF(5 = P135, M135 * -1, M135)</f>
        <v/>
      </c>
      <c r="AF135" s="16">
        <f>IF(5 = P135, N135 * -1, N135)</f>
        <v/>
      </c>
    </row>
    <row r="136">
      <c r="A136" s="20" t="inlineStr">
        <is>
          <t>Turnover - Interior Repairs</t>
        </is>
      </c>
      <c r="B136" s="17" t="n">
        <v>155</v>
      </c>
      <c r="C136" s="17" t="n">
        <v>185</v>
      </c>
      <c r="D136" s="17" t="n">
        <v>0</v>
      </c>
      <c r="E136" s="17" t="n">
        <v>0</v>
      </c>
      <c r="F136" s="17" t="n">
        <v>0</v>
      </c>
      <c r="G136" s="17" t="n">
        <v>0</v>
      </c>
      <c r="H136" s="17" t="n">
        <v>0</v>
      </c>
      <c r="I136" s="17" t="n">
        <v>0</v>
      </c>
      <c r="J136" s="17" t="n">
        <v>0</v>
      </c>
      <c r="K136" s="17" t="n">
        <v>0</v>
      </c>
      <c r="L136" s="17" t="n">
        <v>0</v>
      </c>
      <c r="M136" s="17" t="n">
        <v>0</v>
      </c>
      <c r="N136" s="17" t="n">
        <v>340</v>
      </c>
      <c r="P136" s="15" t="n">
        <v>5</v>
      </c>
      <c r="Q136" s="14" t="inlineStr">
        <is>
          <t>Thom Slate on Thomas</t>
        </is>
      </c>
      <c r="T136" s="16">
        <f>IF(5 = P136, B136 * -1, B136)</f>
        <v/>
      </c>
      <c r="U136" s="16">
        <f>IF(5 = P136, C136 * -1, C136)</f>
        <v/>
      </c>
      <c r="V136" s="16">
        <f>IF(5 = P136, D136 * -1, D136)</f>
        <v/>
      </c>
      <c r="W136" s="16">
        <f>IF(5 = P136, E136 * -1, E136)</f>
        <v/>
      </c>
      <c r="X136" s="16">
        <f>IF(5 = P136, F136 * -1, F136)</f>
        <v/>
      </c>
      <c r="Y136" s="16">
        <f>IF(5 = P136, G136 * -1, G136)</f>
        <v/>
      </c>
      <c r="Z136" s="16">
        <f>IF(5 = P136, H136 * -1, H136)</f>
        <v/>
      </c>
      <c r="AA136" s="16">
        <f>IF(5 = P136, I136 * -1, I136)</f>
        <v/>
      </c>
      <c r="AB136" s="16">
        <f>IF(5 = P136, J136 * -1, J136)</f>
        <v/>
      </c>
      <c r="AC136" s="16">
        <f>IF(5 = P136, K136 * -1, K136)</f>
        <v/>
      </c>
      <c r="AD136" s="16">
        <f>IF(5 = P136, L136 * -1, L136)</f>
        <v/>
      </c>
      <c r="AE136" s="16">
        <f>IF(5 = P136, M136 * -1, M136)</f>
        <v/>
      </c>
      <c r="AF136" s="16">
        <f>IF(5 = P136, N136 * -1, N136)</f>
        <v/>
      </c>
    </row>
    <row r="137">
      <c r="A137" s="20" t="inlineStr">
        <is>
          <t>Turnover - Paint Contractor</t>
        </is>
      </c>
      <c r="B137" s="17" t="n">
        <v>0</v>
      </c>
      <c r="C137" s="17" t="n">
        <v>190</v>
      </c>
      <c r="D137" s="17" t="n">
        <v>730</v>
      </c>
      <c r="E137" s="17" t="n">
        <v>0</v>
      </c>
      <c r="F137" s="17" t="n">
        <v>0</v>
      </c>
      <c r="G137" s="17" t="n">
        <v>0</v>
      </c>
      <c r="H137" s="17" t="n">
        <v>440</v>
      </c>
      <c r="I137" s="17" t="n">
        <v>0</v>
      </c>
      <c r="J137" s="17" t="n">
        <v>0</v>
      </c>
      <c r="K137" s="17" t="n">
        <v>455</v>
      </c>
      <c r="L137" s="17" t="n">
        <v>190</v>
      </c>
      <c r="M137" s="17" t="n">
        <v>0</v>
      </c>
      <c r="N137" s="17" t="n">
        <v>2005</v>
      </c>
      <c r="P137" s="15" t="n">
        <v>5</v>
      </c>
      <c r="Q137" s="14" t="inlineStr">
        <is>
          <t>Thom Slate on Thomas</t>
        </is>
      </c>
      <c r="T137" s="16">
        <f>IF(5 = P137, B137 * -1, B137)</f>
        <v/>
      </c>
      <c r="U137" s="16">
        <f>IF(5 = P137, C137 * -1, C137)</f>
        <v/>
      </c>
      <c r="V137" s="16">
        <f>IF(5 = P137, D137 * -1, D137)</f>
        <v/>
      </c>
      <c r="W137" s="16">
        <f>IF(5 = P137, E137 * -1, E137)</f>
        <v/>
      </c>
      <c r="X137" s="16">
        <f>IF(5 = P137, F137 * -1, F137)</f>
        <v/>
      </c>
      <c r="Y137" s="16">
        <f>IF(5 = P137, G137 * -1, G137)</f>
        <v/>
      </c>
      <c r="Z137" s="16">
        <f>IF(5 = P137, H137 * -1, H137)</f>
        <v/>
      </c>
      <c r="AA137" s="16">
        <f>IF(5 = P137, I137 * -1, I137)</f>
        <v/>
      </c>
      <c r="AB137" s="16">
        <f>IF(5 = P137, J137 * -1, J137)</f>
        <v/>
      </c>
      <c r="AC137" s="16">
        <f>IF(5 = P137, K137 * -1, K137)</f>
        <v/>
      </c>
      <c r="AD137" s="16">
        <f>IF(5 = P137, L137 * -1, L137)</f>
        <v/>
      </c>
      <c r="AE137" s="16">
        <f>IF(5 = P137, M137 * -1, M137)</f>
        <v/>
      </c>
      <c r="AF137" s="16">
        <f>IF(5 = P137, N137 * -1, N137)</f>
        <v/>
      </c>
    </row>
    <row r="138">
      <c r="A138" s="20" t="inlineStr">
        <is>
          <t>Turnover - Painting Materials</t>
        </is>
      </c>
      <c r="B138" s="17" t="n">
        <v>0</v>
      </c>
      <c r="C138" s="17" t="n">
        <v>55.49</v>
      </c>
      <c r="D138" s="17" t="n">
        <v>0</v>
      </c>
      <c r="E138" s="17" t="n">
        <v>46.15</v>
      </c>
      <c r="F138" s="17" t="n">
        <v>564.27</v>
      </c>
      <c r="G138" s="17" t="n">
        <v>0</v>
      </c>
      <c r="H138" s="17" t="n">
        <v>0</v>
      </c>
      <c r="I138" s="17" t="n">
        <v>64.16</v>
      </c>
      <c r="J138" s="17" t="n">
        <v>0</v>
      </c>
      <c r="K138" s="17" t="n">
        <v>340</v>
      </c>
      <c r="L138" s="17" t="n">
        <v>0</v>
      </c>
      <c r="M138" s="17" t="n">
        <v>29.27</v>
      </c>
      <c r="N138" s="17" t="n">
        <v>1099.34</v>
      </c>
      <c r="P138" s="15" t="n">
        <v>5</v>
      </c>
      <c r="Q138" s="14" t="inlineStr">
        <is>
          <t>Thom Slate on Thomas</t>
        </is>
      </c>
      <c r="T138" s="16">
        <f>IF(5 = P138, B138 * -1, B138)</f>
        <v/>
      </c>
      <c r="U138" s="16">
        <f>IF(5 = P138, C138 * -1, C138)</f>
        <v/>
      </c>
      <c r="V138" s="16">
        <f>IF(5 = P138, D138 * -1, D138)</f>
        <v/>
      </c>
      <c r="W138" s="16">
        <f>IF(5 = P138, E138 * -1, E138)</f>
        <v/>
      </c>
      <c r="X138" s="16">
        <f>IF(5 = P138, F138 * -1, F138)</f>
        <v/>
      </c>
      <c r="Y138" s="16">
        <f>IF(5 = P138, G138 * -1, G138)</f>
        <v/>
      </c>
      <c r="Z138" s="16">
        <f>IF(5 = P138, H138 * -1, H138)</f>
        <v/>
      </c>
      <c r="AA138" s="16">
        <f>IF(5 = P138, I138 * -1, I138)</f>
        <v/>
      </c>
      <c r="AB138" s="16">
        <f>IF(5 = P138, J138 * -1, J138)</f>
        <v/>
      </c>
      <c r="AC138" s="16">
        <f>IF(5 = P138, K138 * -1, K138)</f>
        <v/>
      </c>
      <c r="AD138" s="16">
        <f>IF(5 = P138, L138 * -1, L138)</f>
        <v/>
      </c>
      <c r="AE138" s="16">
        <f>IF(5 = P138, M138 * -1, M138)</f>
        <v/>
      </c>
      <c r="AF138" s="16">
        <f>IF(5 = P138, N138 * -1, N138)</f>
        <v/>
      </c>
    </row>
    <row r="139">
      <c r="A139" s="12" t="inlineStr">
        <is>
          <t>Turnover Expenses</t>
        </is>
      </c>
      <c r="B139" s="11">
        <f>IF(5 = P139, T139 * -1, T139)</f>
        <v/>
      </c>
      <c r="C139" s="11">
        <f>IF(5 = P139, U139 * -1, U139)</f>
        <v/>
      </c>
      <c r="D139" s="11">
        <f>IF(5 = P139, V139 * -1, V139)</f>
        <v/>
      </c>
      <c r="E139" s="11">
        <f>IF(5 = P139, W139 * -1, W139)</f>
        <v/>
      </c>
      <c r="F139" s="11">
        <f>IF(5 = P139, X139 * -1, X139)</f>
        <v/>
      </c>
      <c r="G139" s="11">
        <f>IF(5 = P139, Y139 * -1, Y139)</f>
        <v/>
      </c>
      <c r="H139" s="11">
        <f>IF(5 = P139, Z139 * -1, Z139)</f>
        <v/>
      </c>
      <c r="I139" s="11">
        <f>IF(5 = P139, AA139 * -1, AA139)</f>
        <v/>
      </c>
      <c r="J139" s="11">
        <f>IF(5 = P139, AB139 * -1, AB139)</f>
        <v/>
      </c>
      <c r="K139" s="11">
        <f>IF(5 = P139, AC139 * -1, AC139)</f>
        <v/>
      </c>
      <c r="L139" s="11">
        <f>IF(5 = P139, AD139 * -1, AD139)</f>
        <v/>
      </c>
      <c r="M139" s="11">
        <f>IF(5 = P139, AE139 * -1, AE139)</f>
        <v/>
      </c>
      <c r="N139" s="11">
        <f>IF(5 = P139, AF139 * -1, AF139)</f>
        <v/>
      </c>
      <c r="P139" s="9" t="n">
        <v>5</v>
      </c>
      <c r="Q139" s="8">
        <f>Q138</f>
        <v/>
      </c>
      <c r="R139" s="8">
        <f>R138</f>
        <v/>
      </c>
      <c r="S139" s="9">
        <f>S138</f>
        <v/>
      </c>
      <c r="T139" s="10">
        <f>SUM(T130:T138)</f>
        <v/>
      </c>
      <c r="U139" s="10">
        <f>SUM(U130:U138)</f>
        <v/>
      </c>
      <c r="V139" s="10">
        <f>SUM(V130:V138)</f>
        <v/>
      </c>
      <c r="W139" s="10">
        <f>SUM(W130:W138)</f>
        <v/>
      </c>
      <c r="X139" s="10">
        <f>SUM(X130:X138)</f>
        <v/>
      </c>
      <c r="Y139" s="10">
        <f>SUM(Y130:Y138)</f>
        <v/>
      </c>
      <c r="Z139" s="10">
        <f>SUM(Z130:Z138)</f>
        <v/>
      </c>
      <c r="AA139" s="10">
        <f>SUM(AA130:AA138)</f>
        <v/>
      </c>
      <c r="AB139" s="10">
        <f>SUM(AB130:AB138)</f>
        <v/>
      </c>
      <c r="AC139" s="10">
        <f>SUM(AC130:AC138)</f>
        <v/>
      </c>
      <c r="AD139" s="10">
        <f>SUM(AD130:AD138)</f>
        <v/>
      </c>
      <c r="AE139" s="10">
        <f>SUM(AE130:AE138)</f>
        <v/>
      </c>
      <c r="AF139" s="10">
        <f>SUM(AF130:AF138)</f>
        <v/>
      </c>
    </row>
    <row r="141">
      <c r="A141" s="18" t="inlineStr">
        <is>
          <t>Utilities</t>
        </is>
      </c>
    </row>
    <row r="142">
      <c r="A142" s="20" t="inlineStr">
        <is>
          <t>Util - Electricity-Common Area</t>
        </is>
      </c>
      <c r="B142" s="17" t="n">
        <v>5814.43</v>
      </c>
      <c r="C142" s="17" t="n">
        <v>5016.75</v>
      </c>
      <c r="D142" s="17" t="n">
        <v>4111.55</v>
      </c>
      <c r="E142" s="17" t="n">
        <v>2921.05</v>
      </c>
      <c r="F142" s="17" t="n">
        <v>2776.73</v>
      </c>
      <c r="G142" s="17" t="n">
        <v>3952.5</v>
      </c>
      <c r="H142" s="17" t="n">
        <v>4163.82</v>
      </c>
      <c r="I142" s="17" t="n">
        <v>4330.94</v>
      </c>
      <c r="J142" s="17" t="n">
        <v>4510.45</v>
      </c>
      <c r="K142" s="17" t="n">
        <v>5981.33</v>
      </c>
      <c r="L142" s="17" t="n">
        <v>6406.41</v>
      </c>
      <c r="M142" s="17" t="n">
        <v>8204.309999999999</v>
      </c>
      <c r="N142" s="17" t="n">
        <v>58190.27</v>
      </c>
      <c r="P142" s="15" t="n">
        <v>5</v>
      </c>
      <c r="Q142" s="14" t="inlineStr">
        <is>
          <t>Thom Slate on Thomas</t>
        </is>
      </c>
      <c r="T142" s="16">
        <f>IF(5 = P142, B142 * -1, B142)</f>
        <v/>
      </c>
      <c r="U142" s="16">
        <f>IF(5 = P142, C142 * -1, C142)</f>
        <v/>
      </c>
      <c r="V142" s="16">
        <f>IF(5 = P142, D142 * -1, D142)</f>
        <v/>
      </c>
      <c r="W142" s="16">
        <f>IF(5 = P142, E142 * -1, E142)</f>
        <v/>
      </c>
      <c r="X142" s="16">
        <f>IF(5 = P142, F142 * -1, F142)</f>
        <v/>
      </c>
      <c r="Y142" s="16">
        <f>IF(5 = P142, G142 * -1, G142)</f>
        <v/>
      </c>
      <c r="Z142" s="16">
        <f>IF(5 = P142, H142 * -1, H142)</f>
        <v/>
      </c>
      <c r="AA142" s="16">
        <f>IF(5 = P142, I142 * -1, I142)</f>
        <v/>
      </c>
      <c r="AB142" s="16">
        <f>IF(5 = P142, J142 * -1, J142)</f>
        <v/>
      </c>
      <c r="AC142" s="16">
        <f>IF(5 = P142, K142 * -1, K142)</f>
        <v/>
      </c>
      <c r="AD142" s="16">
        <f>IF(5 = P142, L142 * -1, L142)</f>
        <v/>
      </c>
      <c r="AE142" s="16">
        <f>IF(5 = P142, M142 * -1, M142)</f>
        <v/>
      </c>
      <c r="AF142" s="16">
        <f>IF(5 = P142, N142 * -1, N142)</f>
        <v/>
      </c>
    </row>
    <row r="143">
      <c r="A143" s="20" t="inlineStr">
        <is>
          <t>Util - Trash Collection</t>
        </is>
      </c>
      <c r="B143" s="17" t="n">
        <v>513.9</v>
      </c>
      <c r="C143" s="17" t="n">
        <v>513.9</v>
      </c>
      <c r="D143" s="17" t="n">
        <v>513.9</v>
      </c>
      <c r="E143" s="17" t="n">
        <v>534.48</v>
      </c>
      <c r="F143" s="17" t="n">
        <v>697.65</v>
      </c>
      <c r="G143" s="17" t="n">
        <v>534.48</v>
      </c>
      <c r="H143" s="17" t="n">
        <v>534.48</v>
      </c>
      <c r="I143" s="17" t="n">
        <v>534.48</v>
      </c>
      <c r="J143" s="17" t="n">
        <v>534.48</v>
      </c>
      <c r="K143" s="17" t="n">
        <v>534.48</v>
      </c>
      <c r="L143" s="17" t="n">
        <v>534.48</v>
      </c>
      <c r="M143" s="17" t="n">
        <v>534.48</v>
      </c>
      <c r="N143" s="17" t="n">
        <v>6515.19</v>
      </c>
      <c r="P143" s="15" t="n">
        <v>5</v>
      </c>
      <c r="Q143" s="14" t="inlineStr">
        <is>
          <t>Thom Slate on Thomas</t>
        </is>
      </c>
      <c r="T143" s="16">
        <f>IF(5 = P143, B143 * -1, B143)</f>
        <v/>
      </c>
      <c r="U143" s="16">
        <f>IF(5 = P143, C143 * -1, C143)</f>
        <v/>
      </c>
      <c r="V143" s="16">
        <f>IF(5 = P143, D143 * -1, D143)</f>
        <v/>
      </c>
      <c r="W143" s="16">
        <f>IF(5 = P143, E143 * -1, E143)</f>
        <v/>
      </c>
      <c r="X143" s="16">
        <f>IF(5 = P143, F143 * -1, F143)</f>
        <v/>
      </c>
      <c r="Y143" s="16">
        <f>IF(5 = P143, G143 * -1, G143)</f>
        <v/>
      </c>
      <c r="Z143" s="16">
        <f>IF(5 = P143, H143 * -1, H143)</f>
        <v/>
      </c>
      <c r="AA143" s="16">
        <f>IF(5 = P143, I143 * -1, I143)</f>
        <v/>
      </c>
      <c r="AB143" s="16">
        <f>IF(5 = P143, J143 * -1, J143)</f>
        <v/>
      </c>
      <c r="AC143" s="16">
        <f>IF(5 = P143, K143 * -1, K143)</f>
        <v/>
      </c>
      <c r="AD143" s="16">
        <f>IF(5 = P143, L143 * -1, L143)</f>
        <v/>
      </c>
      <c r="AE143" s="16">
        <f>IF(5 = P143, M143 * -1, M143)</f>
        <v/>
      </c>
      <c r="AF143" s="16">
        <f>IF(5 = P143, N143 * -1, N143)</f>
        <v/>
      </c>
    </row>
    <row r="144">
      <c r="A144" s="20" t="inlineStr">
        <is>
          <t>Util - Gas</t>
        </is>
      </c>
      <c r="B144" s="17" t="n">
        <v>727.46</v>
      </c>
      <c r="C144" s="17" t="n">
        <v>749.63</v>
      </c>
      <c r="D144" s="17" t="n">
        <v>763.4</v>
      </c>
      <c r="E144" s="17" t="n">
        <v>1069.37</v>
      </c>
      <c r="F144" s="17" t="n">
        <v>1479.03</v>
      </c>
      <c r="G144" s="17" t="n">
        <v>1362.37</v>
      </c>
      <c r="H144" s="17" t="n">
        <v>1668</v>
      </c>
      <c r="I144" s="17" t="n">
        <v>1684.38</v>
      </c>
      <c r="J144" s="17" t="n">
        <v>1378.31</v>
      </c>
      <c r="K144" s="17" t="n">
        <v>1352.41</v>
      </c>
      <c r="L144" s="17" t="n">
        <v>1229.05</v>
      </c>
      <c r="M144" s="17" t="n">
        <v>1232.99</v>
      </c>
      <c r="N144" s="17" t="n">
        <v>14696.4</v>
      </c>
      <c r="P144" s="15" t="n">
        <v>5</v>
      </c>
      <c r="Q144" s="14" t="inlineStr">
        <is>
          <t>Thom Slate on Thomas</t>
        </is>
      </c>
      <c r="T144" s="16">
        <f>IF(5 = P144, B144 * -1, B144)</f>
        <v/>
      </c>
      <c r="U144" s="16">
        <f>IF(5 = P144, C144 * -1, C144)</f>
        <v/>
      </c>
      <c r="V144" s="16">
        <f>IF(5 = P144, D144 * -1, D144)</f>
        <v/>
      </c>
      <c r="W144" s="16">
        <f>IF(5 = P144, E144 * -1, E144)</f>
        <v/>
      </c>
      <c r="X144" s="16">
        <f>IF(5 = P144, F144 * -1, F144)</f>
        <v/>
      </c>
      <c r="Y144" s="16">
        <f>IF(5 = P144, G144 * -1, G144)</f>
        <v/>
      </c>
      <c r="Z144" s="16">
        <f>IF(5 = P144, H144 * -1, H144)</f>
        <v/>
      </c>
      <c r="AA144" s="16">
        <f>IF(5 = P144, I144 * -1, I144)</f>
        <v/>
      </c>
      <c r="AB144" s="16">
        <f>IF(5 = P144, J144 * -1, J144)</f>
        <v/>
      </c>
      <c r="AC144" s="16">
        <f>IF(5 = P144, K144 * -1, K144)</f>
        <v/>
      </c>
      <c r="AD144" s="16">
        <f>IF(5 = P144, L144 * -1, L144)</f>
        <v/>
      </c>
      <c r="AE144" s="16">
        <f>IF(5 = P144, M144 * -1, M144)</f>
        <v/>
      </c>
      <c r="AF144" s="16">
        <f>IF(5 = P144, N144 * -1, N144)</f>
        <v/>
      </c>
    </row>
    <row r="145">
      <c r="A145" s="20" t="inlineStr">
        <is>
          <t>Util - Sewer</t>
        </is>
      </c>
      <c r="B145" s="17" t="n">
        <v>1842.16</v>
      </c>
      <c r="C145" s="17" t="n">
        <v>1862.3</v>
      </c>
      <c r="D145" s="17" t="n">
        <v>1754.98</v>
      </c>
      <c r="E145" s="17" t="n">
        <v>1792.34</v>
      </c>
      <c r="F145" s="17" t="n">
        <v>1784.4</v>
      </c>
      <c r="G145" s="17" t="n">
        <v>1754.79</v>
      </c>
      <c r="H145" s="17" t="n">
        <v>1765.47</v>
      </c>
      <c r="I145" s="17" t="n">
        <v>1737.23</v>
      </c>
      <c r="J145" s="17" t="n">
        <v>1754.15</v>
      </c>
      <c r="K145" s="17" t="n">
        <v>1682.24</v>
      </c>
      <c r="L145" s="17" t="n">
        <v>1682.24</v>
      </c>
      <c r="M145" s="17" t="n">
        <v>1273.83</v>
      </c>
      <c r="N145" s="17" t="n">
        <v>20686.13</v>
      </c>
      <c r="P145" s="15" t="n">
        <v>5</v>
      </c>
      <c r="Q145" s="14" t="inlineStr">
        <is>
          <t>Thom Slate on Thomas</t>
        </is>
      </c>
      <c r="T145" s="16">
        <f>IF(5 = P145, B145 * -1, B145)</f>
        <v/>
      </c>
      <c r="U145" s="16">
        <f>IF(5 = P145, C145 * -1, C145)</f>
        <v/>
      </c>
      <c r="V145" s="16">
        <f>IF(5 = P145, D145 * -1, D145)</f>
        <v/>
      </c>
      <c r="W145" s="16">
        <f>IF(5 = P145, E145 * -1, E145)</f>
        <v/>
      </c>
      <c r="X145" s="16">
        <f>IF(5 = P145, F145 * -1, F145)</f>
        <v/>
      </c>
      <c r="Y145" s="16">
        <f>IF(5 = P145, G145 * -1, G145)</f>
        <v/>
      </c>
      <c r="Z145" s="16">
        <f>IF(5 = P145, H145 * -1, H145)</f>
        <v/>
      </c>
      <c r="AA145" s="16">
        <f>IF(5 = P145, I145 * -1, I145)</f>
        <v/>
      </c>
      <c r="AB145" s="16">
        <f>IF(5 = P145, J145 * -1, J145)</f>
        <v/>
      </c>
      <c r="AC145" s="16">
        <f>IF(5 = P145, K145 * -1, K145)</f>
        <v/>
      </c>
      <c r="AD145" s="16">
        <f>IF(5 = P145, L145 * -1, L145)</f>
        <v/>
      </c>
      <c r="AE145" s="16">
        <f>IF(5 = P145, M145 * -1, M145)</f>
        <v/>
      </c>
      <c r="AF145" s="16">
        <f>IF(5 = P145, N145 * -1, N145)</f>
        <v/>
      </c>
    </row>
    <row r="146">
      <c r="A146" s="20" t="inlineStr">
        <is>
          <t>Util - Water</t>
        </is>
      </c>
      <c r="B146" s="17" t="n">
        <v>3659.85</v>
      </c>
      <c r="C146" s="17" t="n">
        <v>2673.47</v>
      </c>
      <c r="D146" s="17" t="n">
        <v>-50.05</v>
      </c>
      <c r="E146" s="17" t="n">
        <v>2512.81</v>
      </c>
      <c r="F146" s="17" t="n">
        <v>2326.95</v>
      </c>
      <c r="G146" s="17" t="n">
        <v>1647.96</v>
      </c>
      <c r="H146" s="17" t="n">
        <v>1892.92</v>
      </c>
      <c r="I146" s="17" t="n">
        <v>2217.16</v>
      </c>
      <c r="J146" s="17" t="n">
        <v>2883.61</v>
      </c>
      <c r="K146" s="17" t="n">
        <v>1579.05</v>
      </c>
      <c r="L146" s="17" t="n">
        <v>1859.55</v>
      </c>
      <c r="M146" s="17" t="n">
        <v>3053.45</v>
      </c>
      <c r="N146" s="17" t="n">
        <v>26256.73</v>
      </c>
      <c r="P146" s="15" t="n">
        <v>5</v>
      </c>
      <c r="Q146" s="14" t="inlineStr">
        <is>
          <t>Thom Slate on Thomas</t>
        </is>
      </c>
      <c r="T146" s="16">
        <f>IF(5 = P146, B146 * -1, B146)</f>
        <v/>
      </c>
      <c r="U146" s="16">
        <f>IF(5 = P146, C146 * -1, C146)</f>
        <v/>
      </c>
      <c r="V146" s="16">
        <f>IF(5 = P146, D146 * -1, D146)</f>
        <v/>
      </c>
      <c r="W146" s="16">
        <f>IF(5 = P146, E146 * -1, E146)</f>
        <v/>
      </c>
      <c r="X146" s="16">
        <f>IF(5 = P146, F146 * -1, F146)</f>
        <v/>
      </c>
      <c r="Y146" s="16">
        <f>IF(5 = P146, G146 * -1, G146)</f>
        <v/>
      </c>
      <c r="Z146" s="16">
        <f>IF(5 = P146, H146 * -1, H146)</f>
        <v/>
      </c>
      <c r="AA146" s="16">
        <f>IF(5 = P146, I146 * -1, I146)</f>
        <v/>
      </c>
      <c r="AB146" s="16">
        <f>IF(5 = P146, J146 * -1, J146)</f>
        <v/>
      </c>
      <c r="AC146" s="16">
        <f>IF(5 = P146, K146 * -1, K146)</f>
        <v/>
      </c>
      <c r="AD146" s="16">
        <f>IF(5 = P146, L146 * -1, L146)</f>
        <v/>
      </c>
      <c r="AE146" s="16">
        <f>IF(5 = P146, M146 * -1, M146)</f>
        <v/>
      </c>
      <c r="AF146" s="16">
        <f>IF(5 = P146, N146 * -1, N146)</f>
        <v/>
      </c>
    </row>
    <row r="147">
      <c r="A147" s="20" t="inlineStr">
        <is>
          <t>Util - Cable/Internet (Residents)</t>
        </is>
      </c>
      <c r="B147" s="17" t="n">
        <v>460</v>
      </c>
      <c r="C147" s="17" t="n">
        <v>460</v>
      </c>
      <c r="D147" s="17" t="n">
        <v>460</v>
      </c>
      <c r="E147" s="17" t="n">
        <v>460</v>
      </c>
      <c r="F147" s="17" t="n">
        <v>9476</v>
      </c>
      <c r="G147" s="17" t="n">
        <v>5980</v>
      </c>
      <c r="H147" s="17" t="n">
        <v>5980</v>
      </c>
      <c r="I147" s="17" t="n">
        <v>5980</v>
      </c>
      <c r="J147" s="17" t="n">
        <v>5980</v>
      </c>
      <c r="K147" s="17" t="n">
        <v>5980</v>
      </c>
      <c r="L147" s="17" t="n">
        <v>5980</v>
      </c>
      <c r="M147" s="17" t="n">
        <v>5980</v>
      </c>
      <c r="N147" s="17" t="n">
        <v>53176</v>
      </c>
      <c r="P147" s="15" t="n">
        <v>5</v>
      </c>
      <c r="Q147" s="14" t="inlineStr">
        <is>
          <t>Thom Slate on Thomas</t>
        </is>
      </c>
      <c r="T147" s="16">
        <f>IF(5 = P147, B147 * -1, B147)</f>
        <v/>
      </c>
      <c r="U147" s="16">
        <f>IF(5 = P147, C147 * -1, C147)</f>
        <v/>
      </c>
      <c r="V147" s="16">
        <f>IF(5 = P147, D147 * -1, D147)</f>
        <v/>
      </c>
      <c r="W147" s="16">
        <f>IF(5 = P147, E147 * -1, E147)</f>
        <v/>
      </c>
      <c r="X147" s="16">
        <f>IF(5 = P147, F147 * -1, F147)</f>
        <v/>
      </c>
      <c r="Y147" s="16">
        <f>IF(5 = P147, G147 * -1, G147)</f>
        <v/>
      </c>
      <c r="Z147" s="16">
        <f>IF(5 = P147, H147 * -1, H147)</f>
        <v/>
      </c>
      <c r="AA147" s="16">
        <f>IF(5 = P147, I147 * -1, I147)</f>
        <v/>
      </c>
      <c r="AB147" s="16">
        <f>IF(5 = P147, J147 * -1, J147)</f>
        <v/>
      </c>
      <c r="AC147" s="16">
        <f>IF(5 = P147, K147 * -1, K147)</f>
        <v/>
      </c>
      <c r="AD147" s="16">
        <f>IF(5 = P147, L147 * -1, L147)</f>
        <v/>
      </c>
      <c r="AE147" s="16">
        <f>IF(5 = P147, M147 * -1, M147)</f>
        <v/>
      </c>
      <c r="AF147" s="16">
        <f>IF(5 = P147, N147 * -1, N147)</f>
        <v/>
      </c>
    </row>
    <row r="148">
      <c r="A148" s="12" t="inlineStr">
        <is>
          <t>Utilities</t>
        </is>
      </c>
      <c r="B148" s="11">
        <f>IF(5 = P148, T148 * -1, T148)</f>
        <v/>
      </c>
      <c r="C148" s="11">
        <f>IF(5 = P148, U148 * -1, U148)</f>
        <v/>
      </c>
      <c r="D148" s="11">
        <f>IF(5 = P148, V148 * -1, V148)</f>
        <v/>
      </c>
      <c r="E148" s="11">
        <f>IF(5 = P148, W148 * -1, W148)</f>
        <v/>
      </c>
      <c r="F148" s="11">
        <f>IF(5 = P148, X148 * -1, X148)</f>
        <v/>
      </c>
      <c r="G148" s="11">
        <f>IF(5 = P148, Y148 * -1, Y148)</f>
        <v/>
      </c>
      <c r="H148" s="11">
        <f>IF(5 = P148, Z148 * -1, Z148)</f>
        <v/>
      </c>
      <c r="I148" s="11">
        <f>IF(5 = P148, AA148 * -1, AA148)</f>
        <v/>
      </c>
      <c r="J148" s="11">
        <f>IF(5 = P148, AB148 * -1, AB148)</f>
        <v/>
      </c>
      <c r="K148" s="11">
        <f>IF(5 = P148, AC148 * -1, AC148)</f>
        <v/>
      </c>
      <c r="L148" s="11">
        <f>IF(5 = P148, AD148 * -1, AD148)</f>
        <v/>
      </c>
      <c r="M148" s="11">
        <f>IF(5 = P148, AE148 * -1, AE148)</f>
        <v/>
      </c>
      <c r="N148" s="11">
        <f>IF(5 = P148, AF148 * -1, AF148)</f>
        <v/>
      </c>
      <c r="P148" s="9" t="n">
        <v>5</v>
      </c>
      <c r="Q148" s="8">
        <f>Q147</f>
        <v/>
      </c>
      <c r="R148" s="8">
        <f>R147</f>
        <v/>
      </c>
      <c r="S148" s="9">
        <f>S147</f>
        <v/>
      </c>
      <c r="T148" s="10">
        <f>SUM(T142:T147)</f>
        <v/>
      </c>
      <c r="U148" s="10">
        <f>SUM(U142:U147)</f>
        <v/>
      </c>
      <c r="V148" s="10">
        <f>SUM(V142:V147)</f>
        <v/>
      </c>
      <c r="W148" s="10">
        <f>SUM(W142:W147)</f>
        <v/>
      </c>
      <c r="X148" s="10">
        <f>SUM(X142:X147)</f>
        <v/>
      </c>
      <c r="Y148" s="10">
        <f>SUM(Y142:Y147)</f>
        <v/>
      </c>
      <c r="Z148" s="10">
        <f>SUM(Z142:Z147)</f>
        <v/>
      </c>
      <c r="AA148" s="10">
        <f>SUM(AA142:AA147)</f>
        <v/>
      </c>
      <c r="AB148" s="10">
        <f>SUM(AB142:AB147)</f>
        <v/>
      </c>
      <c r="AC148" s="10">
        <f>SUM(AC142:AC147)</f>
        <v/>
      </c>
      <c r="AD148" s="10">
        <f>SUM(AD142:AD147)</f>
        <v/>
      </c>
      <c r="AE148" s="10">
        <f>SUM(AE142:AE147)</f>
        <v/>
      </c>
      <c r="AF148" s="10">
        <f>SUM(AF142:AF147)</f>
        <v/>
      </c>
    </row>
    <row r="150">
      <c r="A150" s="18" t="inlineStr">
        <is>
          <t>Taxes &amp; Insurance</t>
        </is>
      </c>
    </row>
    <row r="151">
      <c r="A151" s="20" t="inlineStr">
        <is>
          <t>Property and Casualty Expense</t>
        </is>
      </c>
      <c r="B151" s="17" t="n">
        <v>11483.32</v>
      </c>
      <c r="C151" s="17" t="n">
        <v>5848.32</v>
      </c>
      <c r="D151" s="17" t="n">
        <v>6323.57</v>
      </c>
      <c r="E151" s="17" t="n">
        <v>-5713.9</v>
      </c>
      <c r="F151" s="17" t="n">
        <v>6323.57</v>
      </c>
      <c r="G151" s="17" t="n">
        <v>6485.55</v>
      </c>
      <c r="H151" s="17" t="n">
        <v>6323.57</v>
      </c>
      <c r="I151" s="17" t="n">
        <v>6323.57</v>
      </c>
      <c r="J151" s="17" t="n">
        <v>6323.57</v>
      </c>
      <c r="K151" s="17" t="n">
        <v>6335.57</v>
      </c>
      <c r="L151" s="17" t="n">
        <v>11958.59</v>
      </c>
      <c r="M151" s="17" t="n">
        <v>2590.25</v>
      </c>
      <c r="N151" s="17" t="n">
        <v>70605.55</v>
      </c>
      <c r="P151" s="15" t="n">
        <v>5</v>
      </c>
      <c r="Q151" s="14" t="inlineStr">
        <is>
          <t>Thom Slate on Thomas</t>
        </is>
      </c>
      <c r="T151" s="16">
        <f>IF(5 = P151, B151 * -1, B151)</f>
        <v/>
      </c>
      <c r="U151" s="16">
        <f>IF(5 = P151, C151 * -1, C151)</f>
        <v/>
      </c>
      <c r="V151" s="16">
        <f>IF(5 = P151, D151 * -1, D151)</f>
        <v/>
      </c>
      <c r="W151" s="16">
        <f>IF(5 = P151, E151 * -1, E151)</f>
        <v/>
      </c>
      <c r="X151" s="16">
        <f>IF(5 = P151, F151 * -1, F151)</f>
        <v/>
      </c>
      <c r="Y151" s="16">
        <f>IF(5 = P151, G151 * -1, G151)</f>
        <v/>
      </c>
      <c r="Z151" s="16">
        <f>IF(5 = P151, H151 * -1, H151)</f>
        <v/>
      </c>
      <c r="AA151" s="16">
        <f>IF(5 = P151, I151 * -1, I151)</f>
        <v/>
      </c>
      <c r="AB151" s="16">
        <f>IF(5 = P151, J151 * -1, J151)</f>
        <v/>
      </c>
      <c r="AC151" s="16">
        <f>IF(5 = P151, K151 * -1, K151)</f>
        <v/>
      </c>
      <c r="AD151" s="16">
        <f>IF(5 = P151, L151 * -1, L151)</f>
        <v/>
      </c>
      <c r="AE151" s="16">
        <f>IF(5 = P151, M151 * -1, M151)</f>
        <v/>
      </c>
      <c r="AF151" s="16">
        <f>IF(5 = P151, N151 * -1, N151)</f>
        <v/>
      </c>
    </row>
    <row r="152">
      <c r="A152" s="20" t="inlineStr">
        <is>
          <t>Tenant Liability Expense</t>
        </is>
      </c>
      <c r="B152" s="17" t="n">
        <v>413</v>
      </c>
      <c r="C152" s="17" t="n">
        <v>413</v>
      </c>
      <c r="D152" s="17" t="n">
        <v>483</v>
      </c>
      <c r="E152" s="17" t="n">
        <v>483</v>
      </c>
      <c r="F152" s="17" t="n">
        <v>518</v>
      </c>
      <c r="G152" s="17" t="n">
        <v>602</v>
      </c>
      <c r="H152" s="17" t="n">
        <v>672</v>
      </c>
      <c r="I152" s="17" t="n">
        <v>721</v>
      </c>
      <c r="J152" s="17" t="n">
        <v>714</v>
      </c>
      <c r="K152" s="17" t="n">
        <v>707</v>
      </c>
      <c r="L152" s="17" t="n">
        <v>693</v>
      </c>
      <c r="M152" s="17" t="n">
        <v>672</v>
      </c>
      <c r="N152" s="17" t="n">
        <v>7091</v>
      </c>
      <c r="P152" s="15" t="n">
        <v>5</v>
      </c>
      <c r="Q152" s="14" t="inlineStr">
        <is>
          <t>Thom Slate on Thomas</t>
        </is>
      </c>
      <c r="T152" s="16">
        <f>IF(5 = P152, B152 * -1, B152)</f>
        <v/>
      </c>
      <c r="U152" s="16">
        <f>IF(5 = P152, C152 * -1, C152)</f>
        <v/>
      </c>
      <c r="V152" s="16">
        <f>IF(5 = P152, D152 * -1, D152)</f>
        <v/>
      </c>
      <c r="W152" s="16">
        <f>IF(5 = P152, E152 * -1, E152)</f>
        <v/>
      </c>
      <c r="X152" s="16">
        <f>IF(5 = P152, F152 * -1, F152)</f>
        <v/>
      </c>
      <c r="Y152" s="16">
        <f>IF(5 = P152, G152 * -1, G152)</f>
        <v/>
      </c>
      <c r="Z152" s="16">
        <f>IF(5 = P152, H152 * -1, H152)</f>
        <v/>
      </c>
      <c r="AA152" s="16">
        <f>IF(5 = P152, I152 * -1, I152)</f>
        <v/>
      </c>
      <c r="AB152" s="16">
        <f>IF(5 = P152, J152 * -1, J152)</f>
        <v/>
      </c>
      <c r="AC152" s="16">
        <f>IF(5 = P152, K152 * -1, K152)</f>
        <v/>
      </c>
      <c r="AD152" s="16">
        <f>IF(5 = P152, L152 * -1, L152)</f>
        <v/>
      </c>
      <c r="AE152" s="16">
        <f>IF(5 = P152, M152 * -1, M152)</f>
        <v/>
      </c>
      <c r="AF152" s="16">
        <f>IF(5 = P152, N152 * -1, N152)</f>
        <v/>
      </c>
    </row>
    <row r="153">
      <c r="A153" s="20" t="inlineStr">
        <is>
          <t>Taxes - Real Estate</t>
        </is>
      </c>
      <c r="B153" s="17" t="n">
        <v>3616.53</v>
      </c>
      <c r="C153" s="17" t="n">
        <v>3616.53</v>
      </c>
      <c r="D153" s="17" t="n">
        <v>3563.52</v>
      </c>
      <c r="E153" s="17" t="n">
        <v>3563.52</v>
      </c>
      <c r="F153" s="17" t="n">
        <v>3563.52</v>
      </c>
      <c r="G153" s="17" t="n">
        <v>3534.11</v>
      </c>
      <c r="H153" s="17" t="n">
        <v>3556.17</v>
      </c>
      <c r="I153" s="17" t="n">
        <v>3556.17</v>
      </c>
      <c r="J153" s="17" t="n">
        <v>7112.34</v>
      </c>
      <c r="K153" s="17" t="n">
        <v>7112.34</v>
      </c>
      <c r="L153" s="17" t="n">
        <v>-3556.17</v>
      </c>
      <c r="M153" s="17" t="n">
        <v>3556.17</v>
      </c>
      <c r="N153" s="17" t="n">
        <v>42794.75</v>
      </c>
      <c r="P153" s="15" t="n">
        <v>5</v>
      </c>
      <c r="Q153" s="14" t="inlineStr">
        <is>
          <t>Thom Slate on Thomas</t>
        </is>
      </c>
      <c r="T153" s="16">
        <f>IF(5 = P153, B153 * -1, B153)</f>
        <v/>
      </c>
      <c r="U153" s="16">
        <f>IF(5 = P153, C153 * -1, C153)</f>
        <v/>
      </c>
      <c r="V153" s="16">
        <f>IF(5 = P153, D153 * -1, D153)</f>
        <v/>
      </c>
      <c r="W153" s="16">
        <f>IF(5 = P153, E153 * -1, E153)</f>
        <v/>
      </c>
      <c r="X153" s="16">
        <f>IF(5 = P153, F153 * -1, F153)</f>
        <v/>
      </c>
      <c r="Y153" s="16">
        <f>IF(5 = P153, G153 * -1, G153)</f>
        <v/>
      </c>
      <c r="Z153" s="16">
        <f>IF(5 = P153, H153 * -1, H153)</f>
        <v/>
      </c>
      <c r="AA153" s="16">
        <f>IF(5 = P153, I153 * -1, I153)</f>
        <v/>
      </c>
      <c r="AB153" s="16">
        <f>IF(5 = P153, J153 * -1, J153)</f>
        <v/>
      </c>
      <c r="AC153" s="16">
        <f>IF(5 = P153, K153 * -1, K153)</f>
        <v/>
      </c>
      <c r="AD153" s="16">
        <f>IF(5 = P153, L153 * -1, L153)</f>
        <v/>
      </c>
      <c r="AE153" s="16">
        <f>IF(5 = P153, M153 * -1, M153)</f>
        <v/>
      </c>
      <c r="AF153" s="16">
        <f>IF(5 = P153, N153 * -1, N153)</f>
        <v/>
      </c>
    </row>
    <row r="154">
      <c r="A154" s="12" t="inlineStr">
        <is>
          <t>Taxes &amp; Insurance</t>
        </is>
      </c>
      <c r="B154" s="11">
        <f>IF(5 = P154, T154 * -1, T154)</f>
        <v/>
      </c>
      <c r="C154" s="11">
        <f>IF(5 = P154, U154 * -1, U154)</f>
        <v/>
      </c>
      <c r="D154" s="11">
        <f>IF(5 = P154, V154 * -1, V154)</f>
        <v/>
      </c>
      <c r="E154" s="11">
        <f>IF(5 = P154, W154 * -1, W154)</f>
        <v/>
      </c>
      <c r="F154" s="11">
        <f>IF(5 = P154, X154 * -1, X154)</f>
        <v/>
      </c>
      <c r="G154" s="11">
        <f>IF(5 = P154, Y154 * -1, Y154)</f>
        <v/>
      </c>
      <c r="H154" s="11">
        <f>IF(5 = P154, Z154 * -1, Z154)</f>
        <v/>
      </c>
      <c r="I154" s="11">
        <f>IF(5 = P154, AA154 * -1, AA154)</f>
        <v/>
      </c>
      <c r="J154" s="11">
        <f>IF(5 = P154, AB154 * -1, AB154)</f>
        <v/>
      </c>
      <c r="K154" s="11">
        <f>IF(5 = P154, AC154 * -1, AC154)</f>
        <v/>
      </c>
      <c r="L154" s="11">
        <f>IF(5 = P154, AD154 * -1, AD154)</f>
        <v/>
      </c>
      <c r="M154" s="11">
        <f>IF(5 = P154, AE154 * -1, AE154)</f>
        <v/>
      </c>
      <c r="N154" s="11">
        <f>IF(5 = P154, AF154 * -1, AF154)</f>
        <v/>
      </c>
      <c r="P154" s="9" t="n">
        <v>5</v>
      </c>
      <c r="Q154" s="8">
        <f>Q153</f>
        <v/>
      </c>
      <c r="R154" s="8">
        <f>R153</f>
        <v/>
      </c>
      <c r="S154" s="9">
        <f>S153</f>
        <v/>
      </c>
      <c r="T154" s="10">
        <f>SUM(T151:T153)</f>
        <v/>
      </c>
      <c r="U154" s="10">
        <f>SUM(U151:U153)</f>
        <v/>
      </c>
      <c r="V154" s="10">
        <f>SUM(V151:V153)</f>
        <v/>
      </c>
      <c r="W154" s="10">
        <f>SUM(W151:W153)</f>
        <v/>
      </c>
      <c r="X154" s="10">
        <f>SUM(X151:X153)</f>
        <v/>
      </c>
      <c r="Y154" s="10">
        <f>SUM(Y151:Y153)</f>
        <v/>
      </c>
      <c r="Z154" s="10">
        <f>SUM(Z151:Z153)</f>
        <v/>
      </c>
      <c r="AA154" s="10">
        <f>SUM(AA151:AA153)</f>
        <v/>
      </c>
      <c r="AB154" s="10">
        <f>SUM(AB151:AB153)</f>
        <v/>
      </c>
      <c r="AC154" s="10">
        <f>SUM(AC151:AC153)</f>
        <v/>
      </c>
      <c r="AD154" s="10">
        <f>SUM(AD151:AD153)</f>
        <v/>
      </c>
      <c r="AE154" s="10">
        <f>SUM(AE151:AE153)</f>
        <v/>
      </c>
      <c r="AF154" s="10">
        <f>SUM(AF151:AF153)</f>
        <v/>
      </c>
    </row>
    <row r="156">
      <c r="A156" s="12" t="inlineStr">
        <is>
          <t>Operating Expenses</t>
        </is>
      </c>
      <c r="B156" s="11">
        <f>IF(5 = P156, T156 * -1, T156)</f>
        <v/>
      </c>
      <c r="C156" s="11">
        <f>IF(5 = P156, U156 * -1, U156)</f>
        <v/>
      </c>
      <c r="D156" s="11">
        <f>IF(5 = P156, V156 * -1, V156)</f>
        <v/>
      </c>
      <c r="E156" s="11">
        <f>IF(5 = P156, W156 * -1, W156)</f>
        <v/>
      </c>
      <c r="F156" s="11">
        <f>IF(5 = P156, X156 * -1, X156)</f>
        <v/>
      </c>
      <c r="G156" s="11">
        <f>IF(5 = P156, Y156 * -1, Y156)</f>
        <v/>
      </c>
      <c r="H156" s="11">
        <f>IF(5 = P156, Z156 * -1, Z156)</f>
        <v/>
      </c>
      <c r="I156" s="11">
        <f>IF(5 = P156, AA156 * -1, AA156)</f>
        <v/>
      </c>
      <c r="J156" s="11">
        <f>IF(5 = P156, AB156 * -1, AB156)</f>
        <v/>
      </c>
      <c r="K156" s="11">
        <f>IF(5 = P156, AC156 * -1, AC156)</f>
        <v/>
      </c>
      <c r="L156" s="11">
        <f>IF(5 = P156, AD156 * -1, AD156)</f>
        <v/>
      </c>
      <c r="M156" s="11">
        <f>IF(5 = P156, AE156 * -1, AE156)</f>
        <v/>
      </c>
      <c r="N156" s="11">
        <f>IF(5 = P156, AF156 * -1, AF156)</f>
        <v/>
      </c>
      <c r="P156" s="9" t="n">
        <v>5</v>
      </c>
      <c r="Q156" s="8">
        <f>Q153</f>
        <v/>
      </c>
      <c r="R156" s="8">
        <f>R153</f>
        <v/>
      </c>
      <c r="S156" s="9">
        <f>S153</f>
        <v/>
      </c>
      <c r="T156" s="10">
        <f>SUM(T54:T72)+SUM(T76:T76)+SUM(T79:T83)+SUM(T87:T99)+SUM(T103:T111)+SUM(T115:T126)+SUM(T130:T138)+SUM(T142:T147)+SUM(T151:T153)</f>
        <v/>
      </c>
      <c r="U156" s="10">
        <f>SUM(U54:U72)+SUM(U76:U76)+SUM(U79:U83)+SUM(U87:U99)+SUM(U103:U111)+SUM(U115:U126)+SUM(U130:U138)+SUM(U142:U147)+SUM(U151:U153)</f>
        <v/>
      </c>
      <c r="V156" s="10">
        <f>SUM(V54:V72)+SUM(V76:V76)+SUM(V79:V83)+SUM(V87:V99)+SUM(V103:V111)+SUM(V115:V126)+SUM(V130:V138)+SUM(V142:V147)+SUM(V151:V153)</f>
        <v/>
      </c>
      <c r="W156" s="10">
        <f>SUM(W54:W72)+SUM(W76:W76)+SUM(W79:W83)+SUM(W87:W99)+SUM(W103:W111)+SUM(W115:W126)+SUM(W130:W138)+SUM(W142:W147)+SUM(W151:W153)</f>
        <v/>
      </c>
      <c r="X156" s="10">
        <f>SUM(X54:X72)+SUM(X76:X76)+SUM(X79:X83)+SUM(X87:X99)+SUM(X103:X111)+SUM(X115:X126)+SUM(X130:X138)+SUM(X142:X147)+SUM(X151:X153)</f>
        <v/>
      </c>
      <c r="Y156" s="10">
        <f>SUM(Y54:Y72)+SUM(Y76:Y76)+SUM(Y79:Y83)+SUM(Y87:Y99)+SUM(Y103:Y111)+SUM(Y115:Y126)+SUM(Y130:Y138)+SUM(Y142:Y147)+SUM(Y151:Y153)</f>
        <v/>
      </c>
      <c r="Z156" s="10">
        <f>SUM(Z54:Z72)+SUM(Z76:Z76)+SUM(Z79:Z83)+SUM(Z87:Z99)+SUM(Z103:Z111)+SUM(Z115:Z126)+SUM(Z130:Z138)+SUM(Z142:Z147)+SUM(Z151:Z153)</f>
        <v/>
      </c>
      <c r="AA156" s="10">
        <f>SUM(AA54:AA72)+SUM(AA76:AA76)+SUM(AA79:AA83)+SUM(AA87:AA99)+SUM(AA103:AA111)+SUM(AA115:AA126)+SUM(AA130:AA138)+SUM(AA142:AA147)+SUM(AA151:AA153)</f>
        <v/>
      </c>
      <c r="AB156" s="10">
        <f>SUM(AB54:AB72)+SUM(AB76:AB76)+SUM(AB79:AB83)+SUM(AB87:AB99)+SUM(AB103:AB111)+SUM(AB115:AB126)+SUM(AB130:AB138)+SUM(AB142:AB147)+SUM(AB151:AB153)</f>
        <v/>
      </c>
      <c r="AC156" s="10">
        <f>SUM(AC54:AC72)+SUM(AC76:AC76)+SUM(AC79:AC83)+SUM(AC87:AC99)+SUM(AC103:AC111)+SUM(AC115:AC126)+SUM(AC130:AC138)+SUM(AC142:AC147)+SUM(AC151:AC153)</f>
        <v/>
      </c>
      <c r="AD156" s="10">
        <f>SUM(AD54:AD72)+SUM(AD76:AD76)+SUM(AD79:AD83)+SUM(AD87:AD99)+SUM(AD103:AD111)+SUM(AD115:AD126)+SUM(AD130:AD138)+SUM(AD142:AD147)+SUM(AD151:AD153)</f>
        <v/>
      </c>
      <c r="AE156" s="10">
        <f>SUM(AE54:AE72)+SUM(AE76:AE76)+SUM(AE79:AE83)+SUM(AE87:AE99)+SUM(AE103:AE111)+SUM(AE115:AE126)+SUM(AE130:AE138)+SUM(AE142:AE147)+SUM(AE151:AE153)</f>
        <v/>
      </c>
      <c r="AF156" s="10">
        <f>SUM(AF54:AF72)+SUM(AF76:AF76)+SUM(AF79:AF83)+SUM(AF87:AF99)+SUM(AF103:AF111)+SUM(AF115:AF126)+SUM(AF130:AF138)+SUM(AF142:AF147)+SUM(AF151:AF153)</f>
        <v/>
      </c>
    </row>
    <row r="158">
      <c r="A158" s="12" t="inlineStr">
        <is>
          <t>Net Operating Income</t>
        </is>
      </c>
      <c r="B158" s="11">
        <f>IF(5 = P158, T158 * -1, T158)</f>
        <v/>
      </c>
      <c r="C158" s="11">
        <f>IF(5 = P158, U158 * -1, U158)</f>
        <v/>
      </c>
      <c r="D158" s="11">
        <f>IF(5 = P158, V158 * -1, V158)</f>
        <v/>
      </c>
      <c r="E158" s="11">
        <f>IF(5 = P158, W158 * -1, W158)</f>
        <v/>
      </c>
      <c r="F158" s="11">
        <f>IF(5 = P158, X158 * -1, X158)</f>
        <v/>
      </c>
      <c r="G158" s="11">
        <f>IF(5 = P158, Y158 * -1, Y158)</f>
        <v/>
      </c>
      <c r="H158" s="11">
        <f>IF(5 = P158, Z158 * -1, Z158)</f>
        <v/>
      </c>
      <c r="I158" s="11">
        <f>IF(5 = P158, AA158 * -1, AA158)</f>
        <v/>
      </c>
      <c r="J158" s="11">
        <f>IF(5 = P158, AB158 * -1, AB158)</f>
        <v/>
      </c>
      <c r="K158" s="11">
        <f>IF(5 = P158, AC158 * -1, AC158)</f>
        <v/>
      </c>
      <c r="L158" s="11">
        <f>IF(5 = P158, AD158 * -1, AD158)</f>
        <v/>
      </c>
      <c r="M158" s="11">
        <f>IF(5 = P158, AE158 * -1, AE158)</f>
        <v/>
      </c>
      <c r="N158" s="11">
        <f>IF(5 = P158, AF158 * -1, AF158)</f>
        <v/>
      </c>
      <c r="P158" s="9" t="n">
        <v>4</v>
      </c>
      <c r="Q158" s="8">
        <f>Q153</f>
        <v/>
      </c>
      <c r="R158" s="8">
        <f>R153</f>
        <v/>
      </c>
      <c r="S158" s="9">
        <f>S153</f>
        <v/>
      </c>
      <c r="T158" s="10">
        <f>SUM(T10:T11)+SUM(T15:T23)+SUM(T29:T41)+SUM(T45:T47)+SUM(T54:T72)+SUM(T76:T76)+SUM(T79:T83)+SUM(T87:T99)+SUM(T103:T111)+SUM(T115:T126)+SUM(T130:T138)+SUM(T142:T147)+SUM(T151:T153)</f>
        <v/>
      </c>
      <c r="U158" s="10">
        <f>SUM(U10:U11)+SUM(U15:U23)+SUM(U29:U41)+SUM(U45:U47)+SUM(U54:U72)+SUM(U76:U76)+SUM(U79:U83)+SUM(U87:U99)+SUM(U103:U111)+SUM(U115:U126)+SUM(U130:U138)+SUM(U142:U147)+SUM(U151:U153)</f>
        <v/>
      </c>
      <c r="V158" s="10">
        <f>SUM(V10:V11)+SUM(V15:V23)+SUM(V29:V41)+SUM(V45:V47)+SUM(V54:V72)+SUM(V76:V76)+SUM(V79:V83)+SUM(V87:V99)+SUM(V103:V111)+SUM(V115:V126)+SUM(V130:V138)+SUM(V142:V147)+SUM(V151:V153)</f>
        <v/>
      </c>
      <c r="W158" s="10">
        <f>SUM(W10:W11)+SUM(W15:W23)+SUM(W29:W41)+SUM(W45:W47)+SUM(W54:W72)+SUM(W76:W76)+SUM(W79:W83)+SUM(W87:W99)+SUM(W103:W111)+SUM(W115:W126)+SUM(W130:W138)+SUM(W142:W147)+SUM(W151:W153)</f>
        <v/>
      </c>
      <c r="X158" s="10">
        <f>SUM(X10:X11)+SUM(X15:X23)+SUM(X29:X41)+SUM(X45:X47)+SUM(X54:X72)+SUM(X76:X76)+SUM(X79:X83)+SUM(X87:X99)+SUM(X103:X111)+SUM(X115:X126)+SUM(X130:X138)+SUM(X142:X147)+SUM(X151:X153)</f>
        <v/>
      </c>
      <c r="Y158" s="10">
        <f>SUM(Y10:Y11)+SUM(Y15:Y23)+SUM(Y29:Y41)+SUM(Y45:Y47)+SUM(Y54:Y72)+SUM(Y76:Y76)+SUM(Y79:Y83)+SUM(Y87:Y99)+SUM(Y103:Y111)+SUM(Y115:Y126)+SUM(Y130:Y138)+SUM(Y142:Y147)+SUM(Y151:Y153)</f>
        <v/>
      </c>
      <c r="Z158" s="10">
        <f>SUM(Z10:Z11)+SUM(Z15:Z23)+SUM(Z29:Z41)+SUM(Z45:Z47)+SUM(Z54:Z72)+SUM(Z76:Z76)+SUM(Z79:Z83)+SUM(Z87:Z99)+SUM(Z103:Z111)+SUM(Z115:Z126)+SUM(Z130:Z138)+SUM(Z142:Z147)+SUM(Z151:Z153)</f>
        <v/>
      </c>
      <c r="AA158" s="10">
        <f>SUM(AA10:AA11)+SUM(AA15:AA23)+SUM(AA29:AA41)+SUM(AA45:AA47)+SUM(AA54:AA72)+SUM(AA76:AA76)+SUM(AA79:AA83)+SUM(AA87:AA99)+SUM(AA103:AA111)+SUM(AA115:AA126)+SUM(AA130:AA138)+SUM(AA142:AA147)+SUM(AA151:AA153)</f>
        <v/>
      </c>
      <c r="AB158" s="10">
        <f>SUM(AB10:AB11)+SUM(AB15:AB23)+SUM(AB29:AB41)+SUM(AB45:AB47)+SUM(AB54:AB72)+SUM(AB76:AB76)+SUM(AB79:AB83)+SUM(AB87:AB99)+SUM(AB103:AB111)+SUM(AB115:AB126)+SUM(AB130:AB138)+SUM(AB142:AB147)+SUM(AB151:AB153)</f>
        <v/>
      </c>
      <c r="AC158" s="10">
        <f>SUM(AC10:AC11)+SUM(AC15:AC23)+SUM(AC29:AC41)+SUM(AC45:AC47)+SUM(AC54:AC72)+SUM(AC76:AC76)+SUM(AC79:AC83)+SUM(AC87:AC99)+SUM(AC103:AC111)+SUM(AC115:AC126)+SUM(AC130:AC138)+SUM(AC142:AC147)+SUM(AC151:AC153)</f>
        <v/>
      </c>
      <c r="AD158" s="10">
        <f>SUM(AD10:AD11)+SUM(AD15:AD23)+SUM(AD29:AD41)+SUM(AD45:AD47)+SUM(AD54:AD72)+SUM(AD76:AD76)+SUM(AD79:AD83)+SUM(AD87:AD99)+SUM(AD103:AD111)+SUM(AD115:AD126)+SUM(AD130:AD138)+SUM(AD142:AD147)+SUM(AD151:AD153)</f>
        <v/>
      </c>
      <c r="AE158" s="10">
        <f>SUM(AE10:AE11)+SUM(AE15:AE23)+SUM(AE29:AE41)+SUM(AE45:AE47)+SUM(AE54:AE72)+SUM(AE76:AE76)+SUM(AE79:AE83)+SUM(AE87:AE99)+SUM(AE103:AE111)+SUM(AE115:AE126)+SUM(AE130:AE138)+SUM(AE142:AE147)+SUM(AE151:AE153)</f>
        <v/>
      </c>
      <c r="AF158" s="10">
        <f>SUM(AF10:AF11)+SUM(AF15:AF23)+SUM(AF29:AF41)+SUM(AF45:AF47)+SUM(AF54:AF72)+SUM(AF76:AF76)+SUM(AF79:AF83)+SUM(AF87:AF99)+SUM(AF103:AF111)+SUM(AF115:AF126)+SUM(AF130:AF138)+SUM(AF142:AF147)+SUM(AF151:AF153)</f>
        <v/>
      </c>
    </row>
  </sheetData>
  <pageMargins left="0.5" right="0.5" top="0.5" bottom="0.5" header="0.25" footer="0.25"/>
  <pageSetup orientation="landscape" scale="50" fitToHeight="87"/>
  <headerFooter>
    <oddHeader>&amp;L Income Statement</oddHeader>
    <oddFooter>&amp;L Page &amp;P of &amp;N &amp;R &amp;I Income Statement 3.7 generated08/08/2023 at 5:59pm MDT&amp;I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Alon Shnitzer</dc:creator>
  <dcterms:created xsi:type="dcterms:W3CDTF">2023-08-09T23:57:23Z</dcterms:created>
  <dcterms:modified xsi:type="dcterms:W3CDTF">2025-03-07T13:38:34Z</dcterms:modified>
  <cp:lastModifiedBy>Matt Borgeson</cp:lastModifiedBy>
  <cp:lastPrinted>2023-08-09T23:56:32Z</cp:lastPrinted>
</cp:coreProperties>
</file>