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Cabana Power (Gilbert, AZ)/Support and Info/Operating Statements/"/>
    </mc:Choice>
  </mc:AlternateContent>
  <xr:revisionPtr revIDLastSave="6" documentId="13_ncr:1_{3F21482C-F5B7-4283-9C13-8A88C2B0D102}" xr6:coauthVersionLast="47" xr6:coauthVersionMax="47" xr10:uidLastSave="{DA7DF035-DF99-44E4-9295-98D127407A75}"/>
  <bookViews>
    <workbookView xWindow="780" yWindow="720" windowWidth="25830" windowHeight="20880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</calcChain>
</file>

<file path=xl/sharedStrings.xml><?xml version="1.0" encoding="utf-8"?>
<sst xmlns="http://schemas.openxmlformats.org/spreadsheetml/2006/main" count="205" uniqueCount="205">
  <si>
    <t>Cabana Power (5400)</t>
  </si>
  <si>
    <t>Statement (12 months)</t>
  </si>
  <si>
    <t>Period = Feb 2021-Jan 2022</t>
  </si>
  <si>
    <t>Book = Accrual ; Tree = ysi_is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</si>
  <si>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</si>
  <si>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</si>
  <si>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</si>
  <si>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</si>
  <si>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</si>
  <si>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</si>
  <si>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</si>
  <si>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</si>
  <si>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</si>
  <si>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</si>
  <si>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</si>
  <si>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</si>
  <si>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Total</t>
  </si>
  <si>
    <t>41000</t>
  </si>
  <si>
    <t xml:space="preserve"> RENTAL INCOME</t>
  </si>
  <si>
    <t>41099</t>
  </si>
  <si>
    <t xml:space="preserve"> GROSS POTENTIAL RENT</t>
  </si>
  <si>
    <t>41100</t>
  </si>
  <si>
    <t xml:space="preserve">    Gross Potential Rents</t>
  </si>
  <si>
    <t>41200</t>
  </si>
  <si>
    <t xml:space="preserve">    Gain (Loss) to Lease</t>
  </si>
  <si>
    <t>41999</t>
  </si>
  <si>
    <t xml:space="preserve">  TOTAL GROSS POTENTIAL RENTS</t>
  </si>
  <si>
    <t>42000</t>
  </si>
  <si>
    <t xml:space="preserve">  RENTAL INCOME ADJUSTMENTS</t>
  </si>
  <si>
    <t>42200</t>
  </si>
  <si>
    <t xml:space="preserve">    Rent Concessions/Incentives</t>
  </si>
  <si>
    <t>42300</t>
  </si>
  <si>
    <t xml:space="preserve">    Non-Income Units /Model/Office</t>
  </si>
  <si>
    <t>42350</t>
  </si>
  <si>
    <t xml:space="preserve">    Employee Units</t>
  </si>
  <si>
    <t>42400</t>
  </si>
  <si>
    <t xml:space="preserve">    Vacancy Loss</t>
  </si>
  <si>
    <t>43100</t>
  </si>
  <si>
    <t xml:space="preserve">    Bad Debt Expense</t>
  </si>
  <si>
    <t>43899</t>
  </si>
  <si>
    <t xml:space="preserve">  TOTAL RENTAL INCOME ADJUSTMENTS</t>
  </si>
  <si>
    <t>43999</t>
  </si>
  <si>
    <t xml:space="preserve">  NET RENTAL INCOME</t>
  </si>
  <si>
    <t>44000</t>
  </si>
  <si>
    <t xml:space="preserve">  OTHER INCOME</t>
  </si>
  <si>
    <t>44100</t>
  </si>
  <si>
    <t xml:space="preserve">    Admin Fees</t>
  </si>
  <si>
    <t>44150</t>
  </si>
  <si>
    <t xml:space="preserve">    Application Fees</t>
  </si>
  <si>
    <t>44250</t>
  </si>
  <si>
    <t xml:space="preserve">    Cancellation/Termination Fees</t>
  </si>
  <si>
    <t>44500</t>
  </si>
  <si>
    <t xml:space="preserve">    Late Charges</t>
  </si>
  <si>
    <t>44650</t>
  </si>
  <si>
    <t xml:space="preserve">    NSF Fees</t>
  </si>
  <si>
    <t>44750</t>
  </si>
  <si>
    <t xml:space="preserve">    Pet Rent/Fees</t>
  </si>
  <si>
    <t>45100</t>
  </si>
  <si>
    <t xml:space="preserve">    Water Income</t>
  </si>
  <si>
    <t>45750</t>
  </si>
  <si>
    <t xml:space="preserve">    Renter's Ins - Noncompliance Fee</t>
  </si>
  <si>
    <t>48999</t>
  </si>
  <si>
    <t xml:space="preserve">  TOTAL OTHER INCOME</t>
  </si>
  <si>
    <t>59999</t>
  </si>
  <si>
    <t xml:space="preserve"> TOTAL OPERATING REVENUE</t>
  </si>
  <si>
    <t>60000</t>
  </si>
  <si>
    <t xml:space="preserve"> OPERATING EXPENSES</t>
  </si>
  <si>
    <t>61000</t>
  </si>
  <si>
    <t xml:space="preserve">  PROPERTY OPERATING EXPENSE</t>
  </si>
  <si>
    <t>61001</t>
  </si>
  <si>
    <t xml:space="preserve">   PROPERTY PAYROLL</t>
  </si>
  <si>
    <t>61010</t>
  </si>
  <si>
    <t xml:space="preserve">    Property Manager Salary</t>
  </si>
  <si>
    <t>61015</t>
  </si>
  <si>
    <t xml:space="preserve">    Property Manager Bonus</t>
  </si>
  <si>
    <t>61030</t>
  </si>
  <si>
    <t xml:space="preserve">    Leasing Associate Salary</t>
  </si>
  <si>
    <t>61040</t>
  </si>
  <si>
    <t xml:space="preserve">    Maintenance Supervisor Salary</t>
  </si>
  <si>
    <t>61100</t>
  </si>
  <si>
    <t xml:space="preserve">    Taxes - FUTA/FICA/SUTA</t>
  </si>
  <si>
    <t>61200</t>
  </si>
  <si>
    <t xml:space="preserve">    Group Insurance</t>
  </si>
  <si>
    <t>61295</t>
  </si>
  <si>
    <t xml:space="preserve">    Leasing Commission</t>
  </si>
  <si>
    <t>61300</t>
  </si>
  <si>
    <t xml:space="preserve">    401(k) Match</t>
  </si>
  <si>
    <t>61400</t>
  </si>
  <si>
    <t xml:space="preserve">    Workers Compensation Insurance</t>
  </si>
  <si>
    <t>61999</t>
  </si>
  <si>
    <t xml:space="preserve">   TOTAL PROPERTY PAYROLL</t>
  </si>
  <si>
    <t>62000</t>
  </si>
  <si>
    <t xml:space="preserve">   ADVERTISING AND MARKETING</t>
  </si>
  <si>
    <t>62275</t>
  </si>
  <si>
    <t xml:space="preserve">    SEO / PPC</t>
  </si>
  <si>
    <t>62300</t>
  </si>
  <si>
    <t xml:space="preserve">    Internet Advertising</t>
  </si>
  <si>
    <t>62350</t>
  </si>
  <si>
    <t xml:space="preserve">    Media</t>
  </si>
  <si>
    <t>62550</t>
  </si>
  <si>
    <t xml:space="preserve">    Promotional Events</t>
  </si>
  <si>
    <t>62600</t>
  </si>
  <si>
    <t xml:space="preserve">    Prospect Refreshments</t>
  </si>
  <si>
    <t>62750</t>
  </si>
  <si>
    <t xml:space="preserve">    Resident Retention</t>
  </si>
  <si>
    <t>62999</t>
  </si>
  <si>
    <t xml:space="preserve">   TOTAL ADVERTISING AND MARKETING</t>
  </si>
  <si>
    <t>63000</t>
  </si>
  <si>
    <t xml:space="preserve">   GENERAL AND ADMINISTRATIVE</t>
  </si>
  <si>
    <t>63050</t>
  </si>
  <si>
    <t xml:space="preserve">    Answering Service</t>
  </si>
  <si>
    <t>63100</t>
  </si>
  <si>
    <t xml:space="preserve">    Associate Recognition</t>
  </si>
  <si>
    <t>63200</t>
  </si>
  <si>
    <t xml:space="preserve">    Bank Charges/Late Fees</t>
  </si>
  <si>
    <t>63300</t>
  </si>
  <si>
    <t xml:space="preserve">    Computer Support/Software</t>
  </si>
  <si>
    <t>63450</t>
  </si>
  <si>
    <t xml:space="preserve">    Credit Bureau Fees</t>
  </si>
  <si>
    <t>63550</t>
  </si>
  <si>
    <t xml:space="preserve">    Dues and Subscriptions</t>
  </si>
  <si>
    <t>63800</t>
  </si>
  <si>
    <t xml:space="preserve">    Internet</t>
  </si>
  <si>
    <t>63850</t>
  </si>
  <si>
    <t xml:space="preserve">    Legal Costs/Evictions</t>
  </si>
  <si>
    <t>63950</t>
  </si>
  <si>
    <t xml:space="preserve">    Mobile Phone</t>
  </si>
  <si>
    <t>64050</t>
  </si>
  <si>
    <t xml:space="preserve">    Office Supplies</t>
  </si>
  <si>
    <t>64100</t>
  </si>
  <si>
    <t xml:space="preserve">    Payroll/Benefit Service Fees</t>
  </si>
  <si>
    <t>64150</t>
  </si>
  <si>
    <t xml:space="preserve">    Permits/ Licenses / Fees</t>
  </si>
  <si>
    <t>64200</t>
  </si>
  <si>
    <t xml:space="preserve">    Postage</t>
  </si>
  <si>
    <t>64250</t>
  </si>
  <si>
    <t xml:space="preserve">    Telephone</t>
  </si>
  <si>
    <t>64300</t>
  </si>
  <si>
    <t xml:space="preserve">    Training</t>
  </si>
  <si>
    <t>65000</t>
  </si>
  <si>
    <t xml:space="preserve">    Management Fees</t>
  </si>
  <si>
    <t>65999</t>
  </si>
  <si>
    <t xml:space="preserve">   TOTAL GENERAL AND ADMINISTRATIVE</t>
  </si>
  <si>
    <t>66000</t>
  </si>
  <si>
    <t xml:space="preserve">   LANDSCAPE/GROUNDS</t>
  </si>
  <si>
    <t>66020</t>
  </si>
  <si>
    <t xml:space="preserve">    Landscape Services</t>
  </si>
  <si>
    <t>66999</t>
  </si>
  <si>
    <t xml:space="preserve">   TOTAL LANDSCAPE/GROUNDS</t>
  </si>
  <si>
    <t>67000</t>
  </si>
  <si>
    <t xml:space="preserve">   REDECORATING</t>
  </si>
  <si>
    <t>67200</t>
  </si>
  <si>
    <t xml:space="preserve">    Interior Cleaning</t>
  </si>
  <si>
    <t>67300</t>
  </si>
  <si>
    <t xml:space="preserve">    Millwork/Doors/Hardware</t>
  </si>
  <si>
    <t>67999</t>
  </si>
  <si>
    <t xml:space="preserve">   TOTAL REDECORATING</t>
  </si>
  <si>
    <t>68000</t>
  </si>
  <si>
    <t xml:space="preserve">   GENERAL R&amp;M</t>
  </si>
  <si>
    <t>68030</t>
  </si>
  <si>
    <t xml:space="preserve">    Cleaning Supplies</t>
  </si>
  <si>
    <t>68160</t>
  </si>
  <si>
    <t xml:space="preserve">    HVAC Supplies/Parts</t>
  </si>
  <si>
    <t>68230</t>
  </si>
  <si>
    <t xml:space="preserve">    Pest Control</t>
  </si>
  <si>
    <t>68300</t>
  </si>
  <si>
    <t xml:space="preserve">    Security/Fire Alarm Monitor</t>
  </si>
  <si>
    <t>68999</t>
  </si>
  <si>
    <t xml:space="preserve">   TOTAL GENERAL R&amp;M</t>
  </si>
  <si>
    <t>69000</t>
  </si>
  <si>
    <t xml:space="preserve">   UTILITIES</t>
  </si>
  <si>
    <t>69100</t>
  </si>
  <si>
    <t xml:space="preserve">    Electricity - Common Area</t>
  </si>
  <si>
    <t>69110</t>
  </si>
  <si>
    <t xml:space="preserve">    Electricity - Vacants</t>
  </si>
  <si>
    <t>69200</t>
  </si>
  <si>
    <t xml:space="preserve">    Trash Removal</t>
  </si>
  <si>
    <t>69500</t>
  </si>
  <si>
    <t xml:space="preserve">    Water/Sewer</t>
  </si>
  <si>
    <t>69999</t>
  </si>
  <si>
    <t xml:space="preserve">   TOTAL UTILITIES</t>
  </si>
  <si>
    <t>70000</t>
  </si>
  <si>
    <t xml:space="preserve">   INSURANCE</t>
  </si>
  <si>
    <t>70100</t>
  </si>
  <si>
    <t xml:space="preserve">    Insurance Premium</t>
  </si>
  <si>
    <t>70999</t>
  </si>
  <si>
    <t xml:space="preserve">   TOTAL INSURANCE</t>
  </si>
  <si>
    <t>71000</t>
  </si>
  <si>
    <t xml:space="preserve">   TAXES</t>
  </si>
  <si>
    <t>71100</t>
  </si>
  <si>
    <t xml:space="preserve">    Property Taxes - Real Estate</t>
  </si>
  <si>
    <t>71900</t>
  </si>
  <si>
    <t xml:space="preserve">    Other Taxes</t>
  </si>
  <si>
    <t>71999</t>
  </si>
  <si>
    <t xml:space="preserve">   TOTAL TAXES</t>
  </si>
  <si>
    <t>72900</t>
  </si>
  <si>
    <t xml:space="preserve"> TOTAL PROPERTY EXPENSES</t>
  </si>
  <si>
    <t>72999</t>
  </si>
  <si>
    <t xml:space="preserve">  TOTAL OPERATING EXPENSES</t>
  </si>
  <si>
    <t>73999</t>
  </si>
  <si>
    <t xml:space="preserve"> NET OPERATING INCOME (LOSS)</t>
  </si>
  <si>
    <t>82999</t>
  </si>
  <si>
    <t xml:space="preserve"> NOI/(NOL) AFTER DEBT SERVICE</t>
  </si>
  <si>
    <t>98999</t>
  </si>
  <si>
    <t xml:space="preserve"> NET INCOME/(LOSS)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</si>
</sst>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i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2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11.42578125" customWidth="1"/>
    <col min="2" max="2" width="37.140625" customWidth="1"/>
    <col min="3" max="15" width="12.85546875" customWidth="1"/>
  </cols>
  <sheetData>
    <row r="1" spans="1:15" ht="1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15" customHeight="1" x14ac:dyDescent="0.2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s="1" customFormat="1" ht="15" customHeight="1" x14ac:dyDescent="0.2">
      <c r="A5" s="2"/>
      <c r="B5" s="3"/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</row>
    <row r="6" spans="1:15" ht="15" customHeight="1" x14ac:dyDescent="0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1" customFormat="1" ht="15" customHeight="1" x14ac:dyDescent="0.2">
      <c r="A7" s="6" t="s">
        <v>17</v>
      </c>
      <c r="B7" s="7" t="s">
        <v>18</v>
      </c>
      <c r="C7" s="8"/>
      <c r="D7" s="8"/>
      <c r="E7" s="8"/>
      <c r="F7" s="8"/>
      <c r="G7" s="8"/>
      <c r="H7" s="8"/>
      <c r="I7" s="8"/>
      <c r="J7" s="15">
        <f>J18/J13</f>
        <v>-0.98571461235824087</v>
      </c>
      <c r="K7" s="15">
        <f t="shared" ref="K7:N7" si="0">K18/K13</f>
        <v>-0.63058840224275137</v>
      </c>
      <c r="L7" s="15">
        <f t="shared" si="0"/>
        <v>-0.55828880074121645</v>
      </c>
      <c r="M7" s="15">
        <f t="shared" si="0"/>
        <v>-0.39800987276192573</v>
      </c>
      <c r="N7" s="15">
        <f t="shared" si="0"/>
        <v>-0.26166785942191084</v>
      </c>
      <c r="O7" s="8"/>
    </row>
    <row r="8" spans="1:15" ht="15" customHeight="1" x14ac:dyDescent="0.2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s="1" customFormat="1" ht="15" customHeight="1" x14ac:dyDescent="0.2">
      <c r="A9" s="6" t="s">
        <v>19</v>
      </c>
      <c r="B9" s="7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s="1" customFormat="1" ht="15" customHeight="1" x14ac:dyDescent="0.2">
      <c r="A10" s="6" t="s">
        <v>21</v>
      </c>
      <c r="B10" s="7" t="s">
        <v>22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348751</v>
      </c>
      <c r="K10" s="9">
        <v>349601</v>
      </c>
      <c r="L10" s="9">
        <v>356341</v>
      </c>
      <c r="M10" s="9">
        <v>356341</v>
      </c>
      <c r="N10" s="9">
        <v>356341</v>
      </c>
      <c r="O10" s="9">
        <v>1767375</v>
      </c>
    </row>
    <row r="11" spans="1:15" s="1" customFormat="1" ht="15" customHeight="1" x14ac:dyDescent="0.2">
      <c r="A11" s="6" t="s">
        <v>23</v>
      </c>
      <c r="B11" s="7" t="s">
        <v>24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-621.84</v>
      </c>
      <c r="K11" s="9">
        <v>-7403.46</v>
      </c>
      <c r="L11" s="9">
        <v>-12355.11</v>
      </c>
      <c r="M11" s="9">
        <v>-14122.68</v>
      </c>
      <c r="N11" s="9">
        <v>-14485.45</v>
      </c>
      <c r="O11" s="9">
        <v>-48988.54</v>
      </c>
    </row>
    <row r="12" spans="1:15" ht="15" customHeight="1" x14ac:dyDescent="0.2">
      <c r="A12" s="6"/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s="1" customFormat="1" ht="15" customHeight="1" x14ac:dyDescent="0.2">
      <c r="A13" s="6" t="s">
        <v>25</v>
      </c>
      <c r="B13" s="7" t="s">
        <v>26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348129.16</v>
      </c>
      <c r="K13" s="10">
        <v>342197.54</v>
      </c>
      <c r="L13" s="10">
        <v>343985.89</v>
      </c>
      <c r="M13" s="10">
        <v>342218.32</v>
      </c>
      <c r="N13" s="10">
        <v>341855.55</v>
      </c>
      <c r="O13" s="10">
        <v>1718386.46</v>
      </c>
    </row>
    <row r="14" spans="1:15" s="1" customFormat="1" ht="15" customHeight="1" x14ac:dyDescent="0.2">
      <c r="A14" s="6" t="s">
        <v>27</v>
      </c>
      <c r="B14" s="7" t="s">
        <v>28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s="1" customFormat="1" ht="15" customHeight="1" x14ac:dyDescent="0.2">
      <c r="A15" s="6" t="s">
        <v>29</v>
      </c>
      <c r="B15" s="7" t="s">
        <v>30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-79909</v>
      </c>
      <c r="L15" s="9">
        <v>-36081</v>
      </c>
      <c r="M15" s="9">
        <v>-7635.97</v>
      </c>
      <c r="N15" s="9">
        <v>-15409.5</v>
      </c>
      <c r="O15" s="9">
        <v>-139035.47</v>
      </c>
    </row>
    <row r="16" spans="1:15" s="1" customFormat="1" ht="15" customHeight="1" x14ac:dyDescent="0.2">
      <c r="A16" s="6" t="s">
        <v>31</v>
      </c>
      <c r="B16" s="7" t="s">
        <v>32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-2778</v>
      </c>
      <c r="L16" s="9">
        <v>-2803</v>
      </c>
      <c r="M16" s="9">
        <v>-2803</v>
      </c>
      <c r="N16" s="9">
        <v>-2803</v>
      </c>
      <c r="O16" s="9">
        <v>-11187</v>
      </c>
    </row>
    <row r="17" spans="1:15" s="1" customFormat="1" ht="15" customHeight="1" x14ac:dyDescent="0.2">
      <c r="A17" s="6" t="s">
        <v>33</v>
      </c>
      <c r="B17" s="7" t="s">
        <v>34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-234.66</v>
      </c>
      <c r="L17" s="9">
        <v>-259.8</v>
      </c>
      <c r="M17" s="9">
        <v>-395.21</v>
      </c>
      <c r="N17" s="9">
        <v>-349.8</v>
      </c>
      <c r="O17" s="9">
        <v>-1239.47</v>
      </c>
    </row>
    <row r="18" spans="1:15" s="1" customFormat="1" ht="15" customHeight="1" x14ac:dyDescent="0.2">
      <c r="A18" s="6" t="s">
        <v>35</v>
      </c>
      <c r="B18" s="7" t="s">
        <v>36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-343156</v>
      </c>
      <c r="K18" s="9">
        <v>-215785.8</v>
      </c>
      <c r="L18" s="9">
        <v>-192043.47</v>
      </c>
      <c r="M18" s="9">
        <v>-136206.26999999999</v>
      </c>
      <c r="N18" s="9">
        <v>-89452.61</v>
      </c>
      <c r="O18" s="9">
        <v>-976644.15</v>
      </c>
    </row>
    <row r="19" spans="1:15" s="1" customFormat="1" ht="15" customHeight="1" x14ac:dyDescent="0.2">
      <c r="A19" s="6" t="s">
        <v>37</v>
      </c>
      <c r="B19" s="7" t="s">
        <v>38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-350</v>
      </c>
      <c r="N19" s="9">
        <v>350</v>
      </c>
      <c r="O19" s="9">
        <v>0</v>
      </c>
    </row>
    <row r="20" spans="1:15" ht="15" customHeight="1" x14ac:dyDescent="0.2">
      <c r="A20" s="6"/>
      <c r="B20" s="7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s="1" customFormat="1" ht="15" customHeight="1" x14ac:dyDescent="0.2">
      <c r="A21" s="6" t="s">
        <v>39</v>
      </c>
      <c r="B21" s="7" t="s">
        <v>40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-343156</v>
      </c>
      <c r="K21" s="10">
        <v>-298707.46000000002</v>
      </c>
      <c r="L21" s="10">
        <v>-231187.27</v>
      </c>
      <c r="M21" s="10">
        <v>-147390.45000000001</v>
      </c>
      <c r="N21" s="10">
        <v>-107664.91</v>
      </c>
      <c r="O21" s="10">
        <v>-1128106.0900000001</v>
      </c>
    </row>
    <row r="22" spans="1:15" ht="15" customHeight="1" x14ac:dyDescent="0.2">
      <c r="A22" s="6"/>
      <c r="B22" s="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s="1" customFormat="1" ht="15" customHeight="1" x14ac:dyDescent="0.2">
      <c r="A23" s="6" t="s">
        <v>41</v>
      </c>
      <c r="B23" s="7" t="s">
        <v>42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4973.16</v>
      </c>
      <c r="K23" s="10">
        <v>43490.080000000002</v>
      </c>
      <c r="L23" s="10">
        <v>112798.62</v>
      </c>
      <c r="M23" s="10">
        <v>194827.87</v>
      </c>
      <c r="N23" s="10">
        <v>234190.64</v>
      </c>
      <c r="O23" s="10">
        <v>590280.37</v>
      </c>
    </row>
    <row r="24" spans="1:15" s="1" customFormat="1" ht="15" customHeight="1" x14ac:dyDescent="0.2">
      <c r="A24" s="6" t="s">
        <v>43</v>
      </c>
      <c r="B24" s="7" t="s">
        <v>44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s="1" customFormat="1" ht="15" customHeight="1" x14ac:dyDescent="0.2">
      <c r="A25" s="6" t="s">
        <v>45</v>
      </c>
      <c r="B25" s="7" t="s">
        <v>46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7050</v>
      </c>
      <c r="K25" s="9">
        <v>4650</v>
      </c>
      <c r="L25" s="9">
        <v>3000</v>
      </c>
      <c r="M25" s="9">
        <v>300</v>
      </c>
      <c r="N25" s="9">
        <v>5700</v>
      </c>
      <c r="O25" s="9">
        <v>20700</v>
      </c>
    </row>
    <row r="26" spans="1:15" s="1" customFormat="1" ht="15" customHeight="1" x14ac:dyDescent="0.2">
      <c r="A26" s="6" t="s">
        <v>47</v>
      </c>
      <c r="B26" s="7" t="s">
        <v>48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4300</v>
      </c>
      <c r="K26" s="9">
        <v>2500</v>
      </c>
      <c r="L26" s="9">
        <v>1900</v>
      </c>
      <c r="M26" s="9">
        <v>2100</v>
      </c>
      <c r="N26" s="9">
        <v>3350</v>
      </c>
      <c r="O26" s="9">
        <v>14150</v>
      </c>
    </row>
    <row r="27" spans="1:15" s="1" customFormat="1" ht="15" customHeight="1" x14ac:dyDescent="0.2">
      <c r="A27" s="6" t="s">
        <v>49</v>
      </c>
      <c r="B27" s="7" t="s">
        <v>50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3807</v>
      </c>
      <c r="O27" s="9">
        <v>3807</v>
      </c>
    </row>
    <row r="28" spans="1:15" s="1" customFormat="1" ht="15" customHeight="1" x14ac:dyDescent="0.2">
      <c r="A28" s="6" t="s">
        <v>51</v>
      </c>
      <c r="B28" s="7" t="s">
        <v>52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10</v>
      </c>
      <c r="K28" s="9">
        <v>885</v>
      </c>
      <c r="L28" s="9">
        <v>-450</v>
      </c>
      <c r="M28" s="9">
        <v>320</v>
      </c>
      <c r="N28" s="9">
        <v>930</v>
      </c>
      <c r="O28" s="9">
        <v>1695</v>
      </c>
    </row>
    <row r="29" spans="1:15" s="1" customFormat="1" ht="15" customHeight="1" x14ac:dyDescent="0.2">
      <c r="A29" s="6" t="s">
        <v>53</v>
      </c>
      <c r="B29" s="7" t="s">
        <v>54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100</v>
      </c>
      <c r="K29" s="9">
        <v>0</v>
      </c>
      <c r="L29" s="9">
        <v>100</v>
      </c>
      <c r="M29" s="9">
        <v>-50</v>
      </c>
      <c r="N29" s="9">
        <v>300</v>
      </c>
      <c r="O29" s="9">
        <v>450</v>
      </c>
    </row>
    <row r="30" spans="1:15" s="1" customFormat="1" ht="15" customHeight="1" x14ac:dyDescent="0.2">
      <c r="A30" s="6" t="s">
        <v>55</v>
      </c>
      <c r="B30" s="7" t="s">
        <v>56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3440.62</v>
      </c>
      <c r="K30" s="9">
        <v>2503.4</v>
      </c>
      <c r="L30" s="9">
        <v>819.36</v>
      </c>
      <c r="M30" s="9">
        <v>5066.88</v>
      </c>
      <c r="N30" s="9">
        <v>3044.28</v>
      </c>
      <c r="O30" s="9">
        <v>14874.54</v>
      </c>
    </row>
    <row r="31" spans="1:15" s="1" customFormat="1" ht="15" customHeight="1" x14ac:dyDescent="0.2">
      <c r="A31" s="6" t="s">
        <v>57</v>
      </c>
      <c r="B31" s="7" t="s">
        <v>58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214.93</v>
      </c>
      <c r="K31" s="9">
        <v>5219.97</v>
      </c>
      <c r="L31" s="9">
        <v>6229.95</v>
      </c>
      <c r="M31" s="9">
        <v>8406.94</v>
      </c>
      <c r="N31" s="9">
        <v>10237.08</v>
      </c>
      <c r="O31" s="9">
        <v>30308.87</v>
      </c>
    </row>
    <row r="32" spans="1:15" s="1" customFormat="1" ht="15" customHeight="1" x14ac:dyDescent="0.2">
      <c r="A32" s="6" t="s">
        <v>59</v>
      </c>
      <c r="B32" s="7" t="s">
        <v>60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175</v>
      </c>
      <c r="K32" s="9">
        <v>1550</v>
      </c>
      <c r="L32" s="9">
        <v>-175</v>
      </c>
      <c r="M32" s="9">
        <v>350</v>
      </c>
      <c r="N32" s="9">
        <v>-325</v>
      </c>
      <c r="O32" s="9">
        <v>1575</v>
      </c>
    </row>
    <row r="33" spans="1:15" ht="15" customHeight="1" x14ac:dyDescent="0.2">
      <c r="A33" s="6"/>
      <c r="B33" s="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s="1" customFormat="1" ht="15" customHeight="1" x14ac:dyDescent="0.2">
      <c r="A34" s="6" t="s">
        <v>61</v>
      </c>
      <c r="B34" s="7" t="s">
        <v>62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15290.55</v>
      </c>
      <c r="K34" s="10">
        <v>17308.37</v>
      </c>
      <c r="L34" s="10">
        <v>11424.31</v>
      </c>
      <c r="M34" s="10">
        <v>16493.82</v>
      </c>
      <c r="N34" s="10">
        <v>27043.360000000001</v>
      </c>
      <c r="O34" s="10">
        <v>87560.41</v>
      </c>
    </row>
    <row r="35" spans="1:15" ht="15" customHeight="1" x14ac:dyDescent="0.2">
      <c r="A35" s="6"/>
      <c r="B35" s="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s="1" customFormat="1" ht="15" customHeight="1" x14ac:dyDescent="0.2">
      <c r="A36" s="6" t="s">
        <v>63</v>
      </c>
      <c r="B36" s="7" t="s">
        <v>64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20263.71</v>
      </c>
      <c r="K36" s="10">
        <v>60798.45</v>
      </c>
      <c r="L36" s="10">
        <v>124222.93</v>
      </c>
      <c r="M36" s="10">
        <v>211321.69</v>
      </c>
      <c r="N36" s="10">
        <v>261234</v>
      </c>
      <c r="O36" s="10">
        <v>677840.78</v>
      </c>
    </row>
    <row r="37" spans="1:15" ht="15" customHeight="1" x14ac:dyDescent="0.2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s="1" customFormat="1" ht="15" customHeight="1" x14ac:dyDescent="0.2">
      <c r="A38" s="6" t="s">
        <v>65</v>
      </c>
      <c r="B38" s="7" t="s">
        <v>66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15" customHeight="1" x14ac:dyDescent="0.2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s="1" customFormat="1" ht="15" customHeight="1" x14ac:dyDescent="0.2">
      <c r="A40" s="6" t="s">
        <v>67</v>
      </c>
      <c r="B40" s="7" t="s">
        <v>68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s="1" customFormat="1" ht="15" customHeight="1" x14ac:dyDescent="0.2">
      <c r="A41" s="6" t="s">
        <v>69</v>
      </c>
      <c r="B41" s="7" t="s">
        <v>70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s="1" customFormat="1" ht="15" customHeight="1" x14ac:dyDescent="0.2">
      <c r="A42" s="6" t="s">
        <v>71</v>
      </c>
      <c r="B42" s="7" t="s">
        <v>72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4237.76</v>
      </c>
      <c r="K42" s="9">
        <v>4683.84</v>
      </c>
      <c r="L42" s="9">
        <v>4906.88</v>
      </c>
      <c r="M42" s="9">
        <v>5129.92</v>
      </c>
      <c r="N42" s="9">
        <v>5282.49</v>
      </c>
      <c r="O42" s="9">
        <v>24240.89</v>
      </c>
    </row>
    <row r="43" spans="1:15" s="1" customFormat="1" ht="15" customHeight="1" x14ac:dyDescent="0.2">
      <c r="A43" s="6" t="s">
        <v>73</v>
      </c>
      <c r="B43" s="7" t="s">
        <v>74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366</v>
      </c>
      <c r="M43" s="9">
        <v>500</v>
      </c>
      <c r="N43" s="9">
        <v>0</v>
      </c>
      <c r="O43" s="9">
        <v>866</v>
      </c>
    </row>
    <row r="44" spans="1:15" s="1" customFormat="1" ht="15" customHeight="1" x14ac:dyDescent="0.2">
      <c r="A44" s="6" t="s">
        <v>75</v>
      </c>
      <c r="B44" s="7" t="s">
        <v>76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2543.2600000000002</v>
      </c>
      <c r="K44" s="9">
        <v>3300.04</v>
      </c>
      <c r="L44" s="9">
        <v>3123.86</v>
      </c>
      <c r="M44" s="9">
        <v>3773.76</v>
      </c>
      <c r="N44" s="9">
        <v>3450.21</v>
      </c>
      <c r="O44" s="9">
        <v>16191.13</v>
      </c>
    </row>
    <row r="45" spans="1:15" s="1" customFormat="1" ht="15" customHeight="1" x14ac:dyDescent="0.2">
      <c r="A45" s="6" t="s">
        <v>77</v>
      </c>
      <c r="B45" s="7" t="s">
        <v>78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4818.78</v>
      </c>
      <c r="K45" s="9">
        <v>6525.78</v>
      </c>
      <c r="L45" s="9">
        <v>5284.4</v>
      </c>
      <c r="M45" s="9">
        <v>7379.68</v>
      </c>
      <c r="N45" s="9">
        <v>5692.59</v>
      </c>
      <c r="O45" s="9">
        <v>29701.23</v>
      </c>
    </row>
    <row r="46" spans="1:15" s="1" customFormat="1" ht="15" customHeight="1" x14ac:dyDescent="0.2">
      <c r="A46" s="6" t="s">
        <v>79</v>
      </c>
      <c r="B46" s="7" t="s">
        <v>80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1010.63</v>
      </c>
      <c r="K46" s="9">
        <v>2278.1999999999998</v>
      </c>
      <c r="L46" s="9">
        <v>829.13</v>
      </c>
      <c r="M46" s="9">
        <v>1491.5</v>
      </c>
      <c r="N46" s="9">
        <v>2777.14</v>
      </c>
      <c r="O46" s="9">
        <v>8386.6</v>
      </c>
    </row>
    <row r="47" spans="1:15" s="1" customFormat="1" ht="15" customHeight="1" x14ac:dyDescent="0.2">
      <c r="A47" s="6" t="s">
        <v>81</v>
      </c>
      <c r="B47" s="7" t="s">
        <v>82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2464.02</v>
      </c>
      <c r="K47" s="9">
        <v>3015.91</v>
      </c>
      <c r="L47" s="9">
        <v>1700.32</v>
      </c>
      <c r="M47" s="9">
        <v>608.99</v>
      </c>
      <c r="N47" s="9">
        <v>3535.71</v>
      </c>
      <c r="O47" s="9">
        <v>11324.95</v>
      </c>
    </row>
    <row r="48" spans="1:15" s="1" customFormat="1" ht="15" customHeight="1" x14ac:dyDescent="0.2">
      <c r="A48" s="6" t="s">
        <v>83</v>
      </c>
      <c r="B48" s="7" t="s">
        <v>84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7188.96</v>
      </c>
      <c r="L48" s="9">
        <v>4627.96</v>
      </c>
      <c r="M48" s="9">
        <v>4097.67</v>
      </c>
      <c r="N48" s="9">
        <v>7323.9</v>
      </c>
      <c r="O48" s="9">
        <v>23238.49</v>
      </c>
    </row>
    <row r="49" spans="1:15" s="1" customFormat="1" ht="15" customHeight="1" x14ac:dyDescent="0.2">
      <c r="A49" s="6" t="s">
        <v>85</v>
      </c>
      <c r="B49" s="7" t="s">
        <v>86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623.04999999999995</v>
      </c>
      <c r="L49" s="9">
        <v>160.88999999999999</v>
      </c>
      <c r="M49" s="9">
        <v>234.84</v>
      </c>
      <c r="N49" s="9">
        <v>959.19</v>
      </c>
      <c r="O49" s="9">
        <v>1977.97</v>
      </c>
    </row>
    <row r="50" spans="1:15" s="1" customFormat="1" ht="15" customHeight="1" x14ac:dyDescent="0.2">
      <c r="A50" s="6" t="s">
        <v>87</v>
      </c>
      <c r="B50" s="7" t="s">
        <v>88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294.06</v>
      </c>
      <c r="K50" s="9">
        <v>718.7</v>
      </c>
      <c r="L50" s="9">
        <v>321.5</v>
      </c>
      <c r="M50" s="9">
        <v>480.84</v>
      </c>
      <c r="N50" s="9">
        <v>671.9</v>
      </c>
      <c r="O50" s="9">
        <v>2487</v>
      </c>
    </row>
    <row r="51" spans="1:15" ht="15" customHeight="1" x14ac:dyDescent="0.2">
      <c r="A51" s="6"/>
      <c r="B51" s="7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s="1" customFormat="1" ht="15" customHeight="1" x14ac:dyDescent="0.2">
      <c r="A52" s="6" t="s">
        <v>89</v>
      </c>
      <c r="B52" s="7" t="s">
        <v>90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15368.51</v>
      </c>
      <c r="K52" s="10">
        <v>28334.48</v>
      </c>
      <c r="L52" s="10">
        <v>21320.94</v>
      </c>
      <c r="M52" s="10">
        <v>23697.200000000001</v>
      </c>
      <c r="N52" s="10">
        <v>29693.13</v>
      </c>
      <c r="O52" s="10">
        <v>118414.26</v>
      </c>
    </row>
    <row r="53" spans="1:15" s="1" customFormat="1" ht="15" customHeight="1" x14ac:dyDescent="0.2">
      <c r="A53" s="6" t="s">
        <v>91</v>
      </c>
      <c r="B53" s="7" t="s">
        <v>92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s="1" customFormat="1" ht="15" customHeight="1" x14ac:dyDescent="0.2">
      <c r="A54" s="6" t="s">
        <v>93</v>
      </c>
      <c r="B54" s="7" t="s">
        <v>94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1800</v>
      </c>
      <c r="K54" s="9">
        <v>1800</v>
      </c>
      <c r="L54" s="9">
        <v>1800</v>
      </c>
      <c r="M54" s="9">
        <v>1800</v>
      </c>
      <c r="N54" s="9">
        <v>1891</v>
      </c>
      <c r="O54" s="9">
        <v>9091</v>
      </c>
    </row>
    <row r="55" spans="1:15" s="1" customFormat="1" ht="15" customHeight="1" x14ac:dyDescent="0.2">
      <c r="A55" s="6" t="s">
        <v>95</v>
      </c>
      <c r="B55" s="7" t="s">
        <v>96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2254.7600000000002</v>
      </c>
      <c r="K55" s="9">
        <v>1924.76</v>
      </c>
      <c r="L55" s="9">
        <v>1924.76</v>
      </c>
      <c r="M55" s="9">
        <v>1924.76</v>
      </c>
      <c r="N55" s="9">
        <v>2036.96</v>
      </c>
      <c r="O55" s="9">
        <v>10066</v>
      </c>
    </row>
    <row r="56" spans="1:15" s="1" customFormat="1" ht="15" customHeight="1" x14ac:dyDescent="0.2">
      <c r="A56" s="6" t="s">
        <v>97</v>
      </c>
      <c r="B56" s="7" t="s">
        <v>98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42.42</v>
      </c>
      <c r="O56" s="9">
        <v>42.42</v>
      </c>
    </row>
    <row r="57" spans="1:15" s="1" customFormat="1" ht="15" customHeight="1" x14ac:dyDescent="0.2">
      <c r="A57" s="6" t="s">
        <v>99</v>
      </c>
      <c r="B57" s="7" t="s">
        <v>100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198</v>
      </c>
      <c r="O57" s="9">
        <v>198</v>
      </c>
    </row>
    <row r="58" spans="1:15" s="1" customFormat="1" ht="15" customHeight="1" x14ac:dyDescent="0.2">
      <c r="A58" s="6" t="s">
        <v>101</v>
      </c>
      <c r="B58" s="7" t="s">
        <v>102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73.19</v>
      </c>
      <c r="M58" s="9">
        <v>306.64999999999998</v>
      </c>
      <c r="N58" s="9">
        <v>129.57</v>
      </c>
      <c r="O58" s="9">
        <v>509.41</v>
      </c>
    </row>
    <row r="59" spans="1:15" s="1" customFormat="1" ht="15" customHeight="1" x14ac:dyDescent="0.2">
      <c r="A59" s="6" t="s">
        <v>103</v>
      </c>
      <c r="B59" s="7" t="s">
        <v>104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36</v>
      </c>
      <c r="O59" s="9">
        <v>36</v>
      </c>
    </row>
    <row r="60" spans="1:15" ht="15" customHeight="1" x14ac:dyDescent="0.2">
      <c r="A60" s="6"/>
      <c r="B60" s="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s="1" customFormat="1" ht="15" customHeight="1" x14ac:dyDescent="0.2">
      <c r="A61" s="6" t="s">
        <v>105</v>
      </c>
      <c r="B61" s="7" t="s">
        <v>106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4054.76</v>
      </c>
      <c r="K61" s="10">
        <v>3724.76</v>
      </c>
      <c r="L61" s="10">
        <v>3797.95</v>
      </c>
      <c r="M61" s="10">
        <v>4031.41</v>
      </c>
      <c r="N61" s="10">
        <v>4333.95</v>
      </c>
      <c r="O61" s="10">
        <v>19942.830000000002</v>
      </c>
    </row>
    <row r="62" spans="1:15" s="1" customFormat="1" ht="15" customHeight="1" x14ac:dyDescent="0.2">
      <c r="A62" s="6" t="s">
        <v>107</v>
      </c>
      <c r="B62" s="7" t="s">
        <v>108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s="1" customFormat="1" ht="15" customHeight="1" x14ac:dyDescent="0.2">
      <c r="A63" s="6" t="s">
        <v>109</v>
      </c>
      <c r="B63" s="7" t="s">
        <v>110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89</v>
      </c>
      <c r="K63" s="9">
        <v>89</v>
      </c>
      <c r="L63" s="9">
        <v>89</v>
      </c>
      <c r="M63" s="9">
        <v>89</v>
      </c>
      <c r="N63" s="9">
        <v>89</v>
      </c>
      <c r="O63" s="9">
        <v>445</v>
      </c>
    </row>
    <row r="64" spans="1:15" s="1" customFormat="1" ht="15" customHeight="1" x14ac:dyDescent="0.2">
      <c r="A64" s="6" t="s">
        <v>111</v>
      </c>
      <c r="B64" s="7" t="s">
        <v>112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52.65</v>
      </c>
      <c r="K64" s="9">
        <v>87.98</v>
      </c>
      <c r="L64" s="9">
        <v>8.9600000000000009</v>
      </c>
      <c r="M64" s="9">
        <v>350.47</v>
      </c>
      <c r="N64" s="9">
        <v>86</v>
      </c>
      <c r="O64" s="9">
        <v>586.05999999999995</v>
      </c>
    </row>
    <row r="65" spans="1:15" s="1" customFormat="1" ht="15" customHeight="1" x14ac:dyDescent="0.2">
      <c r="A65" s="6" t="s">
        <v>113</v>
      </c>
      <c r="B65" s="7" t="s">
        <v>114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77.13</v>
      </c>
      <c r="K65" s="9">
        <v>209.93</v>
      </c>
      <c r="L65" s="9">
        <v>118.13</v>
      </c>
      <c r="M65" s="9">
        <v>124.28</v>
      </c>
      <c r="N65" s="9">
        <v>126.23</v>
      </c>
      <c r="O65" s="9">
        <v>655.7</v>
      </c>
    </row>
    <row r="66" spans="1:15" s="1" customFormat="1" ht="15" customHeight="1" x14ac:dyDescent="0.2">
      <c r="A66" s="6" t="s">
        <v>115</v>
      </c>
      <c r="B66" s="7" t="s">
        <v>116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1086.45</v>
      </c>
      <c r="K66" s="9">
        <v>1428.53</v>
      </c>
      <c r="L66" s="9">
        <v>127.35</v>
      </c>
      <c r="M66" s="9">
        <v>1016.61</v>
      </c>
      <c r="N66" s="9">
        <v>1394.1</v>
      </c>
      <c r="O66" s="9">
        <v>5053.04</v>
      </c>
    </row>
    <row r="67" spans="1:15" s="1" customFormat="1" ht="15" customHeight="1" x14ac:dyDescent="0.2">
      <c r="A67" s="6" t="s">
        <v>117</v>
      </c>
      <c r="B67" s="7" t="s">
        <v>118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295.48</v>
      </c>
      <c r="K67" s="9">
        <v>345.48</v>
      </c>
      <c r="L67" s="9">
        <v>315.48</v>
      </c>
      <c r="M67" s="9">
        <v>315.48</v>
      </c>
      <c r="N67" s="9">
        <v>365.48</v>
      </c>
      <c r="O67" s="9">
        <v>1637.4</v>
      </c>
    </row>
    <row r="68" spans="1:15" s="1" customFormat="1" ht="15" customHeight="1" x14ac:dyDescent="0.2">
      <c r="A68" s="6" t="s">
        <v>119</v>
      </c>
      <c r="B68" s="7" t="s">
        <v>120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177.95</v>
      </c>
      <c r="K68" s="9">
        <v>3203</v>
      </c>
      <c r="L68" s="9">
        <v>2169.09</v>
      </c>
      <c r="M68" s="9">
        <v>4121</v>
      </c>
      <c r="N68" s="9">
        <v>4112.17</v>
      </c>
      <c r="O68" s="9">
        <v>13783.21</v>
      </c>
    </row>
    <row r="69" spans="1:15" s="1" customFormat="1" ht="15" customHeight="1" x14ac:dyDescent="0.2">
      <c r="A69" s="6" t="s">
        <v>121</v>
      </c>
      <c r="B69" s="7" t="s">
        <v>122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73.45</v>
      </c>
      <c r="L69" s="9">
        <v>169.49</v>
      </c>
      <c r="M69" s="9">
        <v>183.23</v>
      </c>
      <c r="N69" s="9">
        <v>215.28</v>
      </c>
      <c r="O69" s="9">
        <v>641.45000000000005</v>
      </c>
    </row>
    <row r="70" spans="1:15" s="1" customFormat="1" ht="15" customHeight="1" x14ac:dyDescent="0.2">
      <c r="A70" s="6" t="s">
        <v>123</v>
      </c>
      <c r="B70" s="7" t="s">
        <v>124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245.82</v>
      </c>
      <c r="O70" s="9">
        <v>245.82</v>
      </c>
    </row>
    <row r="71" spans="1:15" s="1" customFormat="1" ht="15" customHeight="1" x14ac:dyDescent="0.2">
      <c r="A71" s="6" t="s">
        <v>125</v>
      </c>
      <c r="B71" s="7" t="s">
        <v>126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240</v>
      </c>
      <c r="K71" s="9">
        <v>240</v>
      </c>
      <c r="L71" s="9">
        <v>240</v>
      </c>
      <c r="M71" s="9">
        <v>240</v>
      </c>
      <c r="N71" s="9">
        <v>240</v>
      </c>
      <c r="O71" s="9">
        <v>1200</v>
      </c>
    </row>
    <row r="72" spans="1:15" s="1" customFormat="1" ht="15" customHeight="1" x14ac:dyDescent="0.2">
      <c r="A72" s="6" t="s">
        <v>127</v>
      </c>
      <c r="B72" s="7" t="s">
        <v>128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41.9</v>
      </c>
      <c r="L72" s="9">
        <v>0</v>
      </c>
      <c r="M72" s="9">
        <v>93.93</v>
      </c>
      <c r="N72" s="9">
        <v>38.130000000000003</v>
      </c>
      <c r="O72" s="9">
        <v>173.96</v>
      </c>
    </row>
    <row r="73" spans="1:15" s="1" customFormat="1" ht="15" customHeight="1" x14ac:dyDescent="0.2">
      <c r="A73" s="6" t="s">
        <v>129</v>
      </c>
      <c r="B73" s="7" t="s">
        <v>130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60.15</v>
      </c>
      <c r="L73" s="9">
        <v>33</v>
      </c>
      <c r="M73" s="9">
        <v>44</v>
      </c>
      <c r="N73" s="9">
        <v>0</v>
      </c>
      <c r="O73" s="9">
        <v>137.15</v>
      </c>
    </row>
    <row r="74" spans="1:15" s="1" customFormat="1" ht="15" customHeight="1" x14ac:dyDescent="0.2">
      <c r="A74" s="6" t="s">
        <v>131</v>
      </c>
      <c r="B74" s="7" t="s">
        <v>132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45.7</v>
      </c>
      <c r="M74" s="9">
        <v>0</v>
      </c>
      <c r="N74" s="9">
        <v>0</v>
      </c>
      <c r="O74" s="9">
        <v>45.7</v>
      </c>
    </row>
    <row r="75" spans="1:15" s="1" customFormat="1" ht="15" customHeight="1" x14ac:dyDescent="0.2">
      <c r="A75" s="6" t="s">
        <v>133</v>
      </c>
      <c r="B75" s="7" t="s">
        <v>134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1.01</v>
      </c>
      <c r="K75" s="9">
        <v>115.11</v>
      </c>
      <c r="L75" s="9">
        <v>430.51</v>
      </c>
      <c r="M75" s="9">
        <v>7</v>
      </c>
      <c r="N75" s="9">
        <v>72</v>
      </c>
      <c r="O75" s="9">
        <v>625.63</v>
      </c>
    </row>
    <row r="76" spans="1:15" s="1" customFormat="1" ht="15" customHeight="1" x14ac:dyDescent="0.2">
      <c r="A76" s="6" t="s">
        <v>135</v>
      </c>
      <c r="B76" s="7" t="s">
        <v>136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106.07</v>
      </c>
      <c r="K76" s="9">
        <v>106.07</v>
      </c>
      <c r="L76" s="9">
        <v>106.07</v>
      </c>
      <c r="M76" s="9">
        <v>106.07</v>
      </c>
      <c r="N76" s="9">
        <v>106.07</v>
      </c>
      <c r="O76" s="9">
        <v>530.35</v>
      </c>
    </row>
    <row r="77" spans="1:15" s="1" customFormat="1" ht="15" customHeight="1" x14ac:dyDescent="0.2">
      <c r="A77" s="6" t="s">
        <v>137</v>
      </c>
      <c r="B77" s="7" t="s">
        <v>138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147.66999999999999</v>
      </c>
      <c r="K77" s="9">
        <v>138.63999999999999</v>
      </c>
      <c r="L77" s="9">
        <v>52.82</v>
      </c>
      <c r="M77" s="9">
        <v>124.44</v>
      </c>
      <c r="N77" s="9">
        <v>289.66000000000003</v>
      </c>
      <c r="O77" s="9">
        <v>753.23</v>
      </c>
    </row>
    <row r="78" spans="1:15" s="1" customFormat="1" ht="15" customHeight="1" x14ac:dyDescent="0.2">
      <c r="A78" s="6" t="s">
        <v>139</v>
      </c>
      <c r="B78" s="7" t="s">
        <v>140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6500</v>
      </c>
      <c r="K78" s="9">
        <v>6500</v>
      </c>
      <c r="L78" s="9">
        <v>6500</v>
      </c>
      <c r="M78" s="9">
        <v>6567.53</v>
      </c>
      <c r="N78" s="9">
        <v>7991.29</v>
      </c>
      <c r="O78" s="9">
        <v>34058.82</v>
      </c>
    </row>
    <row r="79" spans="1:15" ht="15" customHeight="1" x14ac:dyDescent="0.2">
      <c r="A79" s="6"/>
      <c r="B79" s="7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s="1" customFormat="1" ht="15" customHeight="1" x14ac:dyDescent="0.2">
      <c r="A80" s="6" t="s">
        <v>141</v>
      </c>
      <c r="B80" s="7" t="s">
        <v>142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8773.41</v>
      </c>
      <c r="K80" s="10">
        <v>12639.24</v>
      </c>
      <c r="L80" s="10">
        <v>10405.6</v>
      </c>
      <c r="M80" s="10">
        <v>13383.04</v>
      </c>
      <c r="N80" s="10">
        <v>15371.23</v>
      </c>
      <c r="O80" s="10">
        <v>60572.52</v>
      </c>
    </row>
    <row r="81" spans="1:15" s="1" customFormat="1" ht="15" customHeight="1" x14ac:dyDescent="0.2">
      <c r="A81" s="6" t="s">
        <v>143</v>
      </c>
      <c r="B81" s="7" t="s">
        <v>144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s="1" customFormat="1" ht="15" customHeight="1" x14ac:dyDescent="0.2">
      <c r="A82" s="6" t="s">
        <v>145</v>
      </c>
      <c r="B82" s="7" t="s">
        <v>146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5545</v>
      </c>
      <c r="N82" s="9">
        <v>3895</v>
      </c>
      <c r="O82" s="9">
        <v>9440</v>
      </c>
    </row>
    <row r="83" spans="1:15" ht="15" customHeight="1" x14ac:dyDescent="0.2">
      <c r="A83" s="6"/>
      <c r="B83" s="7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s="1" customFormat="1" ht="15" customHeight="1" x14ac:dyDescent="0.2">
      <c r="A84" s="6" t="s">
        <v>147</v>
      </c>
      <c r="B84" s="7" t="s">
        <v>148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5545</v>
      </c>
      <c r="N84" s="10">
        <v>3895</v>
      </c>
      <c r="O84" s="10">
        <v>9440</v>
      </c>
    </row>
    <row r="85" spans="1:15" s="1" customFormat="1" ht="15" customHeight="1" x14ac:dyDescent="0.2">
      <c r="A85" s="6" t="s">
        <v>149</v>
      </c>
      <c r="B85" s="7" t="s">
        <v>150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s="1" customFormat="1" ht="15" customHeight="1" x14ac:dyDescent="0.2">
      <c r="A86" s="6" t="s">
        <v>151</v>
      </c>
      <c r="B86" s="7" t="s">
        <v>152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145</v>
      </c>
      <c r="N86" s="9">
        <v>0</v>
      </c>
      <c r="O86" s="9">
        <v>145</v>
      </c>
    </row>
    <row r="87" spans="1:15" s="1" customFormat="1" ht="15" customHeight="1" x14ac:dyDescent="0.2">
      <c r="A87" s="6" t="s">
        <v>153</v>
      </c>
      <c r="B87" s="7" t="s">
        <v>154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59.72</v>
      </c>
      <c r="O87" s="9">
        <v>59.72</v>
      </c>
    </row>
    <row r="88" spans="1:15" ht="15" customHeight="1" x14ac:dyDescent="0.2">
      <c r="A88" s="6"/>
      <c r="B88" s="7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s="1" customFormat="1" ht="15" customHeight="1" x14ac:dyDescent="0.2">
      <c r="A89" s="6" t="s">
        <v>155</v>
      </c>
      <c r="B89" s="7" t="s">
        <v>156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145</v>
      </c>
      <c r="N89" s="10">
        <v>59.72</v>
      </c>
      <c r="O89" s="10">
        <v>204.72</v>
      </c>
    </row>
    <row r="90" spans="1:15" s="1" customFormat="1" ht="15" customHeight="1" x14ac:dyDescent="0.2">
      <c r="A90" s="6" t="s">
        <v>157</v>
      </c>
      <c r="B90" s="7" t="s">
        <v>158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s="1" customFormat="1" ht="15" customHeight="1" x14ac:dyDescent="0.2">
      <c r="A91" s="6" t="s">
        <v>159</v>
      </c>
      <c r="B91" s="7" t="s">
        <v>160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471.77</v>
      </c>
      <c r="O91" s="9">
        <v>471.77</v>
      </c>
    </row>
    <row r="92" spans="1:15" s="1" customFormat="1" ht="15" customHeight="1" x14ac:dyDescent="0.2">
      <c r="A92" s="6" t="s">
        <v>161</v>
      </c>
      <c r="B92" s="7" t="s">
        <v>162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108.16</v>
      </c>
      <c r="O92" s="9">
        <v>108.16</v>
      </c>
    </row>
    <row r="93" spans="1:15" s="1" customFormat="1" ht="15" customHeight="1" x14ac:dyDescent="0.2">
      <c r="A93" s="6" t="s">
        <v>163</v>
      </c>
      <c r="B93" s="7" t="s">
        <v>164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269</v>
      </c>
      <c r="O93" s="9">
        <v>269</v>
      </c>
    </row>
    <row r="94" spans="1:15" s="1" customFormat="1" ht="15" customHeight="1" x14ac:dyDescent="0.2">
      <c r="A94" s="6" t="s">
        <v>165</v>
      </c>
      <c r="B94" s="7" t="s">
        <v>166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45</v>
      </c>
      <c r="L94" s="9">
        <v>45</v>
      </c>
      <c r="M94" s="9">
        <v>45</v>
      </c>
      <c r="N94" s="9">
        <v>45</v>
      </c>
      <c r="O94" s="9">
        <v>180</v>
      </c>
    </row>
    <row r="95" spans="1:15" ht="15" customHeight="1" x14ac:dyDescent="0.2">
      <c r="A95" s="6"/>
      <c r="B95" s="7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s="1" customFormat="1" ht="15" customHeight="1" x14ac:dyDescent="0.2">
      <c r="A96" s="6" t="s">
        <v>167</v>
      </c>
      <c r="B96" s="7" t="s">
        <v>168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45</v>
      </c>
      <c r="L96" s="10">
        <v>45</v>
      </c>
      <c r="M96" s="10">
        <v>45</v>
      </c>
      <c r="N96" s="10">
        <v>893.93</v>
      </c>
      <c r="O96" s="10">
        <v>1028.93</v>
      </c>
    </row>
    <row r="97" spans="1:15" s="1" customFormat="1" ht="15" customHeight="1" x14ac:dyDescent="0.2">
      <c r="A97" s="6" t="s">
        <v>169</v>
      </c>
      <c r="B97" s="7" t="s">
        <v>170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s="1" customFormat="1" ht="15" customHeight="1" x14ac:dyDescent="0.2">
      <c r="A98" s="6" t="s">
        <v>171</v>
      </c>
      <c r="B98" s="7" t="s">
        <v>172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1050</v>
      </c>
      <c r="L98" s="9">
        <v>1613.47</v>
      </c>
      <c r="M98" s="9">
        <v>2154.0700000000002</v>
      </c>
      <c r="N98" s="9">
        <v>111.8</v>
      </c>
      <c r="O98" s="9">
        <v>4929.34</v>
      </c>
    </row>
    <row r="99" spans="1:15" s="1" customFormat="1" ht="15" customHeight="1" x14ac:dyDescent="0.2">
      <c r="A99" s="6" t="s">
        <v>173</v>
      </c>
      <c r="B99" s="7" t="s">
        <v>174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8549.81</v>
      </c>
      <c r="L99" s="9">
        <v>-6073.89</v>
      </c>
      <c r="M99" s="9">
        <v>2409.59</v>
      </c>
      <c r="N99" s="9">
        <v>2321.77</v>
      </c>
      <c r="O99" s="9">
        <v>7207.28</v>
      </c>
    </row>
    <row r="100" spans="1:15" s="1" customFormat="1" ht="15" customHeight="1" x14ac:dyDescent="0.2">
      <c r="A100" s="6" t="s">
        <v>175</v>
      </c>
      <c r="B100" s="7" t="s">
        <v>176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600</v>
      </c>
      <c r="M100" s="9">
        <v>4567</v>
      </c>
      <c r="N100" s="9">
        <v>209</v>
      </c>
      <c r="O100" s="9">
        <v>5376</v>
      </c>
    </row>
    <row r="101" spans="1:15" s="1" customFormat="1" ht="15" customHeight="1" x14ac:dyDescent="0.2">
      <c r="A101" s="6" t="s">
        <v>177</v>
      </c>
      <c r="B101" s="7" t="s">
        <v>178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1250</v>
      </c>
      <c r="L101" s="9">
        <v>2500</v>
      </c>
      <c r="M101" s="9">
        <v>-1580.3</v>
      </c>
      <c r="N101" s="9">
        <v>4036.53</v>
      </c>
      <c r="O101" s="9">
        <v>6206.23</v>
      </c>
    </row>
    <row r="102" spans="1:15" ht="15" customHeight="1" x14ac:dyDescent="0.2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s="1" customFormat="1" ht="15" customHeight="1" x14ac:dyDescent="0.2">
      <c r="A103" s="6" t="s">
        <v>179</v>
      </c>
      <c r="B103" s="7" t="s">
        <v>180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10849.81</v>
      </c>
      <c r="L103" s="10">
        <v>-1360.42</v>
      </c>
      <c r="M103" s="10">
        <v>7550.36</v>
      </c>
      <c r="N103" s="10">
        <v>6679.1</v>
      </c>
      <c r="O103" s="10">
        <v>23718.85</v>
      </c>
    </row>
    <row r="104" spans="1:15" s="1" customFormat="1" ht="15" customHeight="1" x14ac:dyDescent="0.2">
      <c r="A104" s="6" t="s">
        <v>181</v>
      </c>
      <c r="B104" s="7" t="s">
        <v>182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s="1" customFormat="1" ht="15" customHeight="1" x14ac:dyDescent="0.2">
      <c r="A105" s="6" t="s">
        <v>183</v>
      </c>
      <c r="B105" s="7" t="s">
        <v>184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6234.34</v>
      </c>
      <c r="L105" s="9">
        <v>6234.34</v>
      </c>
      <c r="M105" s="9">
        <v>6234.34</v>
      </c>
      <c r="N105" s="9">
        <v>6234.34</v>
      </c>
      <c r="O105" s="9">
        <v>24937.360000000001</v>
      </c>
    </row>
    <row r="106" spans="1:15" ht="15" customHeight="1" x14ac:dyDescent="0.2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s="1" customFormat="1" ht="15" customHeight="1" x14ac:dyDescent="0.2">
      <c r="A107" s="6" t="s">
        <v>185</v>
      </c>
      <c r="B107" s="7" t="s">
        <v>186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6234.34</v>
      </c>
      <c r="L107" s="10">
        <v>6234.34</v>
      </c>
      <c r="M107" s="10">
        <v>6234.34</v>
      </c>
      <c r="N107" s="10">
        <v>6234.34</v>
      </c>
      <c r="O107" s="10">
        <v>24937.360000000001</v>
      </c>
    </row>
    <row r="108" spans="1:15" s="1" customFormat="1" ht="15" customHeight="1" x14ac:dyDescent="0.2">
      <c r="A108" s="6" t="s">
        <v>187</v>
      </c>
      <c r="B108" s="7" t="s">
        <v>188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1:15" s="1" customFormat="1" ht="15" customHeight="1" x14ac:dyDescent="0.2">
      <c r="A109" s="6" t="s">
        <v>189</v>
      </c>
      <c r="B109" s="7" t="s">
        <v>190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10458.15</v>
      </c>
      <c r="K109" s="9">
        <v>1162.02</v>
      </c>
      <c r="L109" s="9">
        <v>1162.02</v>
      </c>
      <c r="M109" s="9">
        <v>1162.02</v>
      </c>
      <c r="N109" s="9">
        <v>5998.33</v>
      </c>
      <c r="O109" s="9">
        <v>19942.54</v>
      </c>
    </row>
    <row r="110" spans="1:15" s="1" customFormat="1" ht="15" customHeight="1" x14ac:dyDescent="0.2">
      <c r="A110" s="6" t="s">
        <v>191</v>
      </c>
      <c r="B110" s="7" t="s">
        <v>192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48.42</v>
      </c>
      <c r="M110" s="9">
        <v>0</v>
      </c>
      <c r="N110" s="9">
        <v>0</v>
      </c>
      <c r="O110" s="9">
        <v>48.42</v>
      </c>
    </row>
    <row r="111" spans="1:15" ht="15" customHeight="1" x14ac:dyDescent="0.2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s="1" customFormat="1" ht="15" customHeight="1" x14ac:dyDescent="0.2">
      <c r="A112" s="6" t="s">
        <v>193</v>
      </c>
      <c r="B112" s="7" t="s">
        <v>194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10458.15</v>
      </c>
      <c r="K112" s="12">
        <v>1162.02</v>
      </c>
      <c r="L112" s="12">
        <v>1210.44</v>
      </c>
      <c r="M112" s="12">
        <v>1162.02</v>
      </c>
      <c r="N112" s="12">
        <v>5998.33</v>
      </c>
      <c r="O112" s="12">
        <v>19990.96</v>
      </c>
    </row>
    <row r="113" spans="1:15" s="1" customFormat="1" ht="15" customHeight="1" x14ac:dyDescent="0.2">
      <c r="A113" s="6" t="s">
        <v>195</v>
      </c>
      <c r="B113" s="7" t="s">
        <v>196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38654.83</v>
      </c>
      <c r="K113" s="10">
        <v>62989.65</v>
      </c>
      <c r="L113" s="10">
        <v>41653.85</v>
      </c>
      <c r="M113" s="10">
        <v>61793.37</v>
      </c>
      <c r="N113" s="10">
        <v>73158.73</v>
      </c>
      <c r="O113" s="10">
        <v>278250.43</v>
      </c>
    </row>
    <row r="114" spans="1:15" ht="15" customHeight="1" x14ac:dyDescent="0.2">
      <c r="A114" s="6"/>
      <c r="B114" s="7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s="1" customFormat="1" ht="15" customHeight="1" x14ac:dyDescent="0.2">
      <c r="A115" s="6" t="s">
        <v>197</v>
      </c>
      <c r="B115" s="7" t="s">
        <v>198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38654.83</v>
      </c>
      <c r="K115" s="10">
        <v>62989.65</v>
      </c>
      <c r="L115" s="10">
        <v>41653.85</v>
      </c>
      <c r="M115" s="10">
        <v>61793.37</v>
      </c>
      <c r="N115" s="10">
        <v>73158.73</v>
      </c>
      <c r="O115" s="10">
        <v>278250.43</v>
      </c>
    </row>
    <row r="116" spans="1:15" ht="15" customHeight="1" x14ac:dyDescent="0.2">
      <c r="A116" s="6"/>
      <c r="B116" s="7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s="1" customFormat="1" ht="15" customHeight="1" x14ac:dyDescent="0.2">
      <c r="A117" s="6" t="s">
        <v>199</v>
      </c>
      <c r="B117" s="7" t="s">
        <v>200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-18391.12</v>
      </c>
      <c r="K117" s="10">
        <v>-2191.1999999999998</v>
      </c>
      <c r="L117" s="10">
        <v>82569.08</v>
      </c>
      <c r="M117" s="10">
        <v>149528.32000000001</v>
      </c>
      <c r="N117" s="10">
        <v>188075.27</v>
      </c>
      <c r="O117" s="10">
        <v>399590.35</v>
      </c>
    </row>
    <row r="118" spans="1:15" ht="15" customHeight="1" x14ac:dyDescent="0.2">
      <c r="A118" s="6"/>
      <c r="B118" s="7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s="1" customFormat="1" ht="15" customHeight="1" x14ac:dyDescent="0.2">
      <c r="A119" s="6" t="s">
        <v>201</v>
      </c>
      <c r="B119" s="7" t="s">
        <v>202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-18391.12</v>
      </c>
      <c r="K119" s="10">
        <v>-2191.1999999999998</v>
      </c>
      <c r="L119" s="10">
        <v>82569.08</v>
      </c>
      <c r="M119" s="10">
        <v>149528.32000000001</v>
      </c>
      <c r="N119" s="10">
        <v>188075.27</v>
      </c>
      <c r="O119" s="10">
        <v>399590.35</v>
      </c>
    </row>
    <row r="120" spans="1:15" ht="15" customHeight="1" x14ac:dyDescent="0.2">
      <c r="A120" s="6"/>
      <c r="B120" s="7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s="1" customFormat="1" ht="15" customHeight="1" x14ac:dyDescent="0.2">
      <c r="A121" s="6" t="s">
        <v>203</v>
      </c>
      <c r="B121" s="7" t="s">
        <v>204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-18391.12</v>
      </c>
      <c r="K121" s="10">
        <v>-2191.1999999999998</v>
      </c>
      <c r="L121" s="10">
        <v>82569.08</v>
      </c>
      <c r="M121" s="10">
        <v>149528.32000000001</v>
      </c>
      <c r="N121" s="10">
        <v>188075.27</v>
      </c>
      <c r="O121" s="10">
        <v>399590.35</v>
      </c>
    </row>
  </sheetData>
  <mergeCells count="4">
    <mergeCell ref="A1:O1"/>
    <mergeCell ref="A2:O2"/>
    <mergeCell ref="A3:O3"/>
    <mergeCell ref="A4:O4"/>
  </mergeCells>
  <pageMargins left="0.7" right="0.7" top="0.7" bottom="0.7" header="0.5" footer="0.5"/>
  <pageSetup paperSize="5" fitToHeight="990" orientation="landscape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O6 A10:B12 C12:O12 A13:B14 C14:O14 A15:B20 C20:O20 A21:B22 C22:O22 A23:B24 C24:O24 A25:B33 C33:O33 A34:B35 C35:O35 A36:B37 C37:O37 A38:O41 A42:B51 C51:O51 A52:B53 C53:O53 A54:B60 C60:O60 A61:B62 C62:O62 A63:B79 C79:O79 A80:B81 C81:O81 A82:B83 C83:O83 A84:B85 C85:O85 A86:B88 C88:O88 A89:B90 C90:O90 A91:B95 C95:O95 A96:B97 C97:O97 A98:B102 C102:O102 A103:B104 C104:O104 A105:B106 C106:O106 A107:B108 C108:O108 A109:B111 C111:O111 A112:B114 C114:O114 A115:B116 C116:O116 A117:B118 C118:O118 A119:B120 C120:O120 A121:B121 A8:O9 A7:I7 O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41FA15-09A7-441C-9CCA-5B36C1C617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B28244-BD10-4DE2-8AB6-309FBE0150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39213-6AB1-44DB-A119-2FFAABEB3C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Tatham</dc:creator>
  <cp:keywords/>
  <dc:description/>
  <cp:lastModifiedBy>Matt Borgeson</cp:lastModifiedBy>
  <dcterms:created xsi:type="dcterms:W3CDTF">2022-02-07T19:17:15Z</dcterms:created>
  <dcterms:modified xsi:type="dcterms:W3CDTF">2022-03-12T21:29:07Z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