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A09A7512-BC3F-4BF2-8C4D-EA4B8B628E82}" xr6:coauthVersionLast="47" xr6:coauthVersionMax="47" xr10:uidLastSave="{00000000-0000-0000-0000-000000000000}"/>
  <bookViews>
    <workbookView xWindow="8310" yWindow="0" windowWidth="12720" windowHeight="9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27" i="1"/>
  <c r="G28" i="1"/>
  <c r="G29" i="1"/>
  <c r="G30" i="1"/>
  <c r="G3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G5" i="1"/>
  <c r="G6" i="1"/>
  <c r="G7" i="1"/>
  <c r="G2" i="1"/>
  <c r="G8" i="1"/>
  <c r="G9" i="1"/>
  <c r="G10" i="1"/>
  <c r="G11" i="1"/>
  <c r="G13" i="1"/>
  <c r="G3" i="1"/>
  <c r="G33" i="1" l="1"/>
</calcChain>
</file>

<file path=xl/sharedStrings.xml><?xml version="1.0" encoding="utf-8"?>
<sst xmlns="http://schemas.openxmlformats.org/spreadsheetml/2006/main" count="65" uniqueCount="37">
  <si>
    <t>Year</t>
  </si>
  <si>
    <t>Month</t>
  </si>
  <si>
    <t>Day</t>
  </si>
  <si>
    <t>Start</t>
  </si>
  <si>
    <t>End</t>
  </si>
  <si>
    <t>Description</t>
  </si>
  <si>
    <t>Total Time</t>
  </si>
  <si>
    <t>Total Hours</t>
  </si>
  <si>
    <t>YES</t>
  </si>
  <si>
    <t>Discussed the upcoming semester of research and the Sacad presentation. Cleaned up SWAP_CYLNDR files. Prepared DRAW_SHAPES program files. Created DRAW_SHAPES.tp. Created draw_shapes development notes.docx. Wrote the Introduction for draw_shapes development notes.docx. Wrote Stipulations about safeguards in draw_shapes development notes.docx. Began the Algorithm for draw_shapes development notes.docx.</t>
  </si>
  <si>
    <t>Continued draw_shapes development notes. Working on designing program.  Read the manual to refresh on Macros. Created OPEN_GRPR and CLOSE_GRPR programs and defined them as macros.</t>
  </si>
  <si>
    <t>Built Drawing Utensil Holder &amp; continued designing program in draw_shapes development notes. Began outlining plans for SWAP_DTOOL, DRAW_POINT, and DRAW_LINE files.</t>
  </si>
  <si>
    <t>Testing robot position limits, continued designing program, finalized drawing region.</t>
  </si>
  <si>
    <t>Named &amp; configured expected robot registers and position registers for program use. Further documented and outlined program architecture. Acquired new drawing utensils. Completed (designed, commented, wrote) DRAW_TRGT_POS Macro (Macro 3).</t>
  </si>
  <si>
    <t>In Lab?</t>
  </si>
  <si>
    <t>Lab Hours</t>
  </si>
  <si>
    <t>Worked on SWAP_DTOOL and RETURN_DTOOL.</t>
  </si>
  <si>
    <t>Finished writing SWAP_DTOOL and RTRN_DTOOL</t>
  </si>
  <si>
    <t>Further documented and outlined program architecture in dev notes. Completed (designed, commented, wrote, transcribed to .txt) DRW_TGT_PRES Macro (Macro 4) and DRW_TGT_POPR Macro (Macro 5). Refitted drawing utensil holder for new sized drawing utensils</t>
  </si>
  <si>
    <t>Testing &amp; bugfixing, transcribed SWAP_DTOOL and RTRN_DTOOL to .txt, completed (designed, commented, wrote, transcribed to .txt) DRW_LINE and DRW_ARC</t>
  </si>
  <si>
    <t>Testing; completed (designed, commented, wrote, transcribed to .txt) DRW_BOX and DRW_TRI</t>
  </si>
  <si>
    <t>Bugfixing SWAP_DTOOL and other programs, worked on DRAW_SHAPES program.</t>
  </si>
  <si>
    <t>SACAD prep</t>
  </si>
  <si>
    <t>Finished writing DRAW_SHAPES program (completed DRAW TRIANGLE step)</t>
  </si>
  <si>
    <t>Geometrically derived formula for DRAW TRIANGLE step of DRAW_SHAPES program</t>
  </si>
  <si>
    <t>Working on DRAW_SHAPES program (completed DRAW CIRCLE step)</t>
  </si>
  <si>
    <t>NO</t>
  </si>
  <si>
    <t>SACAD poster Methods</t>
  </si>
  <si>
    <t>SACAD poster Introduction</t>
  </si>
  <si>
    <t>SACAD poster layout</t>
  </si>
  <si>
    <t>SACAD poster prep, layout, &amp; Abstract</t>
  </si>
  <si>
    <t>SACAD poster prep &amp; layout</t>
  </si>
  <si>
    <t>SACAD poster Findings &amp; Conclusion &amp; Abstract</t>
  </si>
  <si>
    <t>Submitting SACAD application</t>
  </si>
  <si>
    <t>Preparing SWAP_CYLNDRS @ 100% speed for presentations</t>
  </si>
  <si>
    <t>Designing &amp; cutting plexiglass placers for SWAP_CYLDNRS block and DRAW_SHAPES dtool holder</t>
  </si>
  <si>
    <t>Finalizing fixes of SWAP_CLNDRS tolerances, teaching new draw tool holder pos for DRAW_SHAPES, deciding upon new draw surface and draw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</si>
</sst>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[hh]:mm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3">
    <dxf>
      <font>
        <color theme="9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8" zoomScaleNormal="100" workbookViewId="0">
      <selection activeCell="F27" sqref="F27"/>
    </sheetView>
  </sheetViews>
  <sheetFormatPr defaultRowHeight="15" x14ac:dyDescent="0.25"/>
  <cols>
    <col min="1" max="1" width="6.85546875" style="1" customWidth="1"/>
    <col min="2" max="2" width="5.7109375" style="3" customWidth="1"/>
    <col min="3" max="3" width="4.42578125" style="1" customWidth="1"/>
    <col min="4" max="4" width="5.7109375" style="2" customWidth="1"/>
    <col min="5" max="6" width="5.7109375" style="1" customWidth="1"/>
    <col min="7" max="7" width="10" customWidth="1"/>
    <col min="8" max="8" width="11.42578125" customWidth="1"/>
  </cols>
  <sheetData>
    <row r="1" spans="1:8" x14ac:dyDescent="0.25">
      <c r="A1" s="1" t="s">
        <v>14</v>
      </c>
      <c r="B1" s="3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6</v>
      </c>
      <c r="H1" t="s">
        <v>5</v>
      </c>
    </row>
    <row r="2" spans="1:8" x14ac:dyDescent="0.25">
      <c r="A2" s="1" t="s">
        <v>8</v>
      </c>
      <c r="B2" s="3">
        <v>2022</v>
      </c>
      <c r="C2" s="1">
        <v>1</v>
      </c>
      <c r="D2" s="2">
        <v>20</v>
      </c>
      <c r="E2" s="4">
        <v>0.61319444444444449</v>
      </c>
      <c r="F2" s="4">
        <v>0.7104166666666667</v>
      </c>
      <c r="G2" s="4">
        <f t="shared" ref="G2:G31" si="0">F2-E2</f>
        <v>9.722222222222221E-2</v>
      </c>
      <c r="H2" t="s">
        <v>9</v>
      </c>
    </row>
    <row r="3" spans="1:8" x14ac:dyDescent="0.25">
      <c r="A3" s="1" t="s">
        <v>8</v>
      </c>
      <c r="B3" s="3">
        <v>2022</v>
      </c>
      <c r="C3" s="1">
        <v>1</v>
      </c>
      <c r="D3" s="2">
        <v>25</v>
      </c>
      <c r="E3" s="4">
        <v>0.62708333333333333</v>
      </c>
      <c r="F3" s="4">
        <v>0.72638888888888886</v>
      </c>
      <c r="G3" s="4">
        <f t="shared" si="0"/>
        <v>9.9305555555555536E-2</v>
      </c>
      <c r="H3" t="s">
        <v>10</v>
      </c>
    </row>
    <row r="4" spans="1:8" x14ac:dyDescent="0.25">
      <c r="A4" s="1" t="s">
        <v>8</v>
      </c>
      <c r="B4" s="3">
        <v>2022</v>
      </c>
      <c r="C4" s="1">
        <v>1</v>
      </c>
      <c r="D4" s="2">
        <v>27</v>
      </c>
      <c r="E4" s="4">
        <v>0.62916666666666665</v>
      </c>
      <c r="F4" s="4">
        <v>0.73263888888888884</v>
      </c>
      <c r="G4" s="4">
        <f t="shared" si="0"/>
        <v>0.10347222222222219</v>
      </c>
      <c r="H4" t="s">
        <v>11</v>
      </c>
    </row>
    <row r="5" spans="1:8" x14ac:dyDescent="0.25">
      <c r="A5" s="1" t="s">
        <v>8</v>
      </c>
      <c r="B5" s="3">
        <v>2022</v>
      </c>
      <c r="C5" s="1">
        <v>2</v>
      </c>
      <c r="D5" s="2">
        <v>1</v>
      </c>
      <c r="E5" s="4">
        <v>0.61388888888888882</v>
      </c>
      <c r="F5" s="4">
        <v>0.70833333333333337</v>
      </c>
      <c r="G5" s="4">
        <f t="shared" si="0"/>
        <v>9.4444444444444553E-2</v>
      </c>
      <c r="H5" t="s">
        <v>12</v>
      </c>
    </row>
    <row r="6" spans="1:8" x14ac:dyDescent="0.25">
      <c r="A6" s="1" t="s">
        <v>8</v>
      </c>
      <c r="B6" s="3">
        <v>2022</v>
      </c>
      <c r="C6" s="1">
        <v>2</v>
      </c>
      <c r="D6" s="2">
        <v>3</v>
      </c>
      <c r="E6" s="4">
        <v>0.62222222222222223</v>
      </c>
      <c r="F6" s="4">
        <v>0.75069444444444444</v>
      </c>
      <c r="G6" s="4">
        <f t="shared" si="0"/>
        <v>0.12847222222222221</v>
      </c>
      <c r="H6" t="s">
        <v>13</v>
      </c>
    </row>
    <row r="7" spans="1:8" x14ac:dyDescent="0.25">
      <c r="A7" s="1" t="s">
        <v>8</v>
      </c>
      <c r="B7" s="3">
        <v>2022</v>
      </c>
      <c r="C7" s="1">
        <v>2</v>
      </c>
      <c r="D7" s="2">
        <v>8</v>
      </c>
      <c r="E7" s="4">
        <v>0.62152777777777779</v>
      </c>
      <c r="F7" s="4">
        <v>0.7104166666666667</v>
      </c>
      <c r="G7" s="4">
        <f t="shared" si="0"/>
        <v>8.8888888888888906E-2</v>
      </c>
      <c r="H7" t="s">
        <v>18</v>
      </c>
    </row>
    <row r="8" spans="1:8" x14ac:dyDescent="0.25">
      <c r="A8" s="1" t="s">
        <v>8</v>
      </c>
      <c r="B8" s="3">
        <v>2022</v>
      </c>
      <c r="C8" s="1">
        <v>2</v>
      </c>
      <c r="D8" s="2">
        <v>10</v>
      </c>
      <c r="E8" s="4">
        <v>0.62083333333333335</v>
      </c>
      <c r="F8" s="4">
        <v>0.73958333333333337</v>
      </c>
      <c r="G8" s="4">
        <f t="shared" si="0"/>
        <v>0.11875000000000002</v>
      </c>
      <c r="H8" t="s">
        <v>16</v>
      </c>
    </row>
    <row r="9" spans="1:8" x14ac:dyDescent="0.25">
      <c r="A9" s="1" t="s">
        <v>8</v>
      </c>
      <c r="B9" s="3">
        <v>2022</v>
      </c>
      <c r="C9" s="1">
        <v>2</v>
      </c>
      <c r="D9" s="2">
        <v>15</v>
      </c>
      <c r="E9" s="4">
        <v>0.60972222222222217</v>
      </c>
      <c r="F9" s="4">
        <v>0.71180555555555547</v>
      </c>
      <c r="G9" s="4">
        <f t="shared" si="0"/>
        <v>0.1020833333333333</v>
      </c>
      <c r="H9" t="s">
        <v>17</v>
      </c>
    </row>
    <row r="10" spans="1:8" x14ac:dyDescent="0.25">
      <c r="A10" s="1" t="s">
        <v>8</v>
      </c>
      <c r="B10" s="3">
        <v>2022</v>
      </c>
      <c r="C10" s="1">
        <v>2</v>
      </c>
      <c r="D10" s="2">
        <v>17</v>
      </c>
      <c r="E10" s="4">
        <v>0.57500000000000007</v>
      </c>
      <c r="F10" s="4">
        <v>0.71388888888888891</v>
      </c>
      <c r="G10" s="4">
        <f t="shared" si="0"/>
        <v>0.13888888888888884</v>
      </c>
      <c r="H10" t="s">
        <v>19</v>
      </c>
    </row>
    <row r="11" spans="1:8" x14ac:dyDescent="0.25">
      <c r="A11" s="1" t="s">
        <v>8</v>
      </c>
      <c r="B11" s="3">
        <v>2022</v>
      </c>
      <c r="C11" s="1">
        <v>2</v>
      </c>
      <c r="D11" s="2">
        <v>22</v>
      </c>
      <c r="E11" s="4">
        <v>0.61875000000000002</v>
      </c>
      <c r="F11" s="4">
        <v>0.70208333333333339</v>
      </c>
      <c r="G11" s="4">
        <f t="shared" si="0"/>
        <v>8.333333333333337E-2</v>
      </c>
      <c r="H11" t="s">
        <v>20</v>
      </c>
    </row>
    <row r="12" spans="1:8" x14ac:dyDescent="0.25">
      <c r="A12" s="1" t="s">
        <v>8</v>
      </c>
      <c r="B12" s="3">
        <v>2022</v>
      </c>
      <c r="C12" s="1">
        <v>2</v>
      </c>
      <c r="D12" s="2">
        <v>24</v>
      </c>
      <c r="E12" s="4">
        <v>0.62708333333333333</v>
      </c>
      <c r="F12" s="4">
        <v>0.71527777777777779</v>
      </c>
      <c r="G12" s="4">
        <f t="shared" si="0"/>
        <v>8.8194444444444464E-2</v>
      </c>
      <c r="H12" t="s">
        <v>21</v>
      </c>
    </row>
    <row r="13" spans="1:8" x14ac:dyDescent="0.25">
      <c r="A13" s="1" t="s">
        <v>8</v>
      </c>
      <c r="B13" s="3">
        <v>2022</v>
      </c>
      <c r="C13" s="1">
        <v>3</v>
      </c>
      <c r="D13" s="2">
        <v>9</v>
      </c>
      <c r="E13" s="4">
        <v>0.60972222222222217</v>
      </c>
      <c r="F13" s="4">
        <v>0.67222222222222217</v>
      </c>
      <c r="G13" s="4">
        <f t="shared" si="0"/>
        <v>6.25E-2</v>
      </c>
      <c r="H13" t="s">
        <v>25</v>
      </c>
    </row>
    <row r="14" spans="1:8" x14ac:dyDescent="0.25">
      <c r="A14" s="1" t="s">
        <v>8</v>
      </c>
      <c r="B14" s="3">
        <v>2022</v>
      </c>
      <c r="C14" s="1">
        <v>3</v>
      </c>
      <c r="D14" s="2">
        <v>22</v>
      </c>
      <c r="E14" s="4">
        <v>0.61458333333333337</v>
      </c>
      <c r="F14" s="4">
        <v>0.72916666666666663</v>
      </c>
      <c r="G14" s="4">
        <f t="shared" si="0"/>
        <v>0.11458333333333326</v>
      </c>
      <c r="H14" t="s">
        <v>22</v>
      </c>
    </row>
    <row r="15" spans="1:8" x14ac:dyDescent="0.25">
      <c r="A15" s="1" t="s">
        <v>8</v>
      </c>
      <c r="B15" s="3">
        <v>2022</v>
      </c>
      <c r="C15" s="1">
        <v>3</v>
      </c>
      <c r="D15" s="2">
        <v>24</v>
      </c>
      <c r="E15" s="4">
        <v>0.61805555555555558</v>
      </c>
      <c r="F15" s="4">
        <v>0.66736111111111107</v>
      </c>
      <c r="G15" s="4">
        <f t="shared" si="0"/>
        <v>4.9305555555555491E-2</v>
      </c>
      <c r="H15" t="s">
        <v>24</v>
      </c>
    </row>
    <row r="16" spans="1:8" x14ac:dyDescent="0.25">
      <c r="A16" s="1" t="s">
        <v>8</v>
      </c>
      <c r="B16" s="3">
        <v>2022</v>
      </c>
      <c r="C16" s="1">
        <v>3</v>
      </c>
      <c r="D16" s="2">
        <v>24</v>
      </c>
      <c r="E16" s="4">
        <v>0.6791666666666667</v>
      </c>
      <c r="F16" s="4">
        <v>0.72986111111111107</v>
      </c>
      <c r="G16" s="4">
        <f t="shared" si="0"/>
        <v>5.0694444444444375E-2</v>
      </c>
      <c r="H16" t="s">
        <v>23</v>
      </c>
    </row>
    <row r="17" spans="1:8" x14ac:dyDescent="0.25">
      <c r="A17" s="1" t="s">
        <v>8</v>
      </c>
      <c r="B17" s="3">
        <v>2022</v>
      </c>
      <c r="C17" s="1">
        <v>3</v>
      </c>
      <c r="D17" s="2">
        <v>29</v>
      </c>
      <c r="E17" s="4">
        <v>0.57986111111111105</v>
      </c>
      <c r="F17" s="4">
        <v>0.66319444444444442</v>
      </c>
      <c r="G17" s="4">
        <f t="shared" si="0"/>
        <v>8.333333333333337E-2</v>
      </c>
      <c r="H17" t="s">
        <v>31</v>
      </c>
    </row>
    <row r="18" spans="1:8" x14ac:dyDescent="0.25">
      <c r="A18" s="1" t="s">
        <v>26</v>
      </c>
      <c r="B18" s="3">
        <v>2022</v>
      </c>
      <c r="C18" s="1">
        <v>3</v>
      </c>
      <c r="D18" s="2">
        <v>31</v>
      </c>
      <c r="E18" s="4">
        <v>0.63888888888888895</v>
      </c>
      <c r="F18" s="4">
        <v>0.72916666666666663</v>
      </c>
      <c r="G18" s="4">
        <f t="shared" si="0"/>
        <v>9.0277777777777679E-2</v>
      </c>
      <c r="H18" t="s">
        <v>30</v>
      </c>
    </row>
    <row r="19" spans="1:8" x14ac:dyDescent="0.25">
      <c r="A19" s="1" t="s">
        <v>26</v>
      </c>
      <c r="B19" s="3">
        <v>2022</v>
      </c>
      <c r="C19" s="1">
        <v>4</v>
      </c>
      <c r="D19" s="2">
        <v>1</v>
      </c>
      <c r="E19" s="4">
        <v>0.59027777777777779</v>
      </c>
      <c r="F19" s="4">
        <v>0.61458333333333337</v>
      </c>
      <c r="G19" s="4">
        <f t="shared" si="0"/>
        <v>2.430555555555558E-2</v>
      </c>
      <c r="H19" t="s">
        <v>28</v>
      </c>
    </row>
    <row r="20" spans="1:8" x14ac:dyDescent="0.25">
      <c r="A20" s="1" t="s">
        <v>26</v>
      </c>
      <c r="B20" s="3">
        <v>2022</v>
      </c>
      <c r="C20" s="1">
        <v>4</v>
      </c>
      <c r="D20" s="2">
        <v>1</v>
      </c>
      <c r="E20" s="4">
        <v>0.62986111111111109</v>
      </c>
      <c r="F20" s="4">
        <v>0.65625</v>
      </c>
      <c r="G20" s="4">
        <f t="shared" si="0"/>
        <v>2.6388888888888906E-2</v>
      </c>
      <c r="H20" t="s">
        <v>27</v>
      </c>
    </row>
    <row r="21" spans="1:8" x14ac:dyDescent="0.25">
      <c r="A21" s="1" t="s">
        <v>26</v>
      </c>
      <c r="B21" s="3">
        <v>2022</v>
      </c>
      <c r="C21" s="1">
        <v>4</v>
      </c>
      <c r="D21" s="2">
        <v>1</v>
      </c>
      <c r="E21" s="4">
        <v>0.65833333333333333</v>
      </c>
      <c r="F21" s="4">
        <v>0.6694444444444444</v>
      </c>
      <c r="G21" s="4">
        <f t="shared" si="0"/>
        <v>1.1111111111111072E-2</v>
      </c>
      <c r="H21" t="s">
        <v>29</v>
      </c>
    </row>
    <row r="22" spans="1:8" x14ac:dyDescent="0.25">
      <c r="A22" s="1" t="s">
        <v>26</v>
      </c>
      <c r="B22" s="3">
        <v>2022</v>
      </c>
      <c r="C22" s="1">
        <v>4</v>
      </c>
      <c r="D22" s="2">
        <v>1</v>
      </c>
      <c r="E22" s="4">
        <v>0.68333333333333324</v>
      </c>
      <c r="F22" s="4">
        <v>0.72986111111111107</v>
      </c>
      <c r="G22" s="4">
        <f t="shared" si="0"/>
        <v>4.6527777777777835E-2</v>
      </c>
      <c r="H22" t="s">
        <v>32</v>
      </c>
    </row>
    <row r="23" spans="1:8" x14ac:dyDescent="0.25">
      <c r="A23" s="1" t="s">
        <v>26</v>
      </c>
      <c r="B23" s="3">
        <v>2022</v>
      </c>
      <c r="C23" s="1">
        <v>4</v>
      </c>
      <c r="D23" s="2">
        <v>1</v>
      </c>
      <c r="E23" s="4">
        <v>0.72986111111111107</v>
      </c>
      <c r="F23" s="4">
        <v>0.73472222222222217</v>
      </c>
      <c r="G23" s="4">
        <f t="shared" si="0"/>
        <v>4.8611111111110938E-3</v>
      </c>
      <c r="H23" t="s">
        <v>33</v>
      </c>
    </row>
    <row r="24" spans="1:8" x14ac:dyDescent="0.25">
      <c r="A24" s="1" t="s">
        <v>8</v>
      </c>
      <c r="B24" s="3">
        <v>2022</v>
      </c>
      <c r="C24" s="1">
        <v>4</v>
      </c>
      <c r="D24" s="2">
        <v>5</v>
      </c>
      <c r="E24" s="4">
        <v>0.60277777777777775</v>
      </c>
      <c r="F24" s="4">
        <v>0.68819444444444444</v>
      </c>
      <c r="G24" s="4">
        <f t="shared" si="0"/>
        <v>8.5416666666666696E-2</v>
      </c>
      <c r="H24" s="7" t="s">
        <v>34</v>
      </c>
    </row>
    <row r="25" spans="1:8" x14ac:dyDescent="0.25">
      <c r="A25" s="1" t="s">
        <v>8</v>
      </c>
      <c r="B25" s="3">
        <v>2022</v>
      </c>
      <c r="C25" s="1">
        <v>4</v>
      </c>
      <c r="D25" s="2">
        <v>7</v>
      </c>
      <c r="E25" s="4">
        <v>0.59722222222222221</v>
      </c>
      <c r="F25" s="4">
        <v>0.70138888888888884</v>
      </c>
      <c r="G25" s="4">
        <f t="shared" si="0"/>
        <v>0.10416666666666663</v>
      </c>
      <c r="H25" t="s">
        <v>35</v>
      </c>
    </row>
    <row r="26" spans="1:8" x14ac:dyDescent="0.25">
      <c r="A26" s="1" t="s">
        <v>8</v>
      </c>
      <c r="B26" s="3">
        <v>2022</v>
      </c>
      <c r="C26" s="1">
        <v>4</v>
      </c>
      <c r="D26" s="2">
        <v>12</v>
      </c>
      <c r="E26" s="4">
        <v>0.57291666666666663</v>
      </c>
      <c r="F26" s="4">
        <v>0.64930555555555558</v>
      </c>
      <c r="G26" s="4">
        <f t="shared" si="0"/>
        <v>7.6388888888888951E-2</v>
      </c>
      <c r="H26" t="s">
        <v>36</v>
      </c>
    </row>
    <row r="27" spans="1:8" x14ac:dyDescent="0.25">
      <c r="A27" s="1" t="s">
        <v>8</v>
      </c>
      <c r="B27" s="3">
        <v>2022</v>
      </c>
      <c r="G27" s="4">
        <f t="shared" si="0"/>
        <v>0</v>
      </c>
    </row>
    <row r="28" spans="1:8" x14ac:dyDescent="0.25">
      <c r="A28" s="1" t="s">
        <v>8</v>
      </c>
      <c r="B28" s="3">
        <v>2022</v>
      </c>
      <c r="G28" s="4">
        <f t="shared" si="0"/>
        <v>0</v>
      </c>
    </row>
    <row r="29" spans="1:8" x14ac:dyDescent="0.25">
      <c r="A29" s="1" t="s">
        <v>8</v>
      </c>
      <c r="B29" s="3">
        <v>2022</v>
      </c>
      <c r="G29" s="4">
        <f t="shared" si="0"/>
        <v>0</v>
      </c>
    </row>
    <row r="30" spans="1:8" x14ac:dyDescent="0.25">
      <c r="A30" s="1" t="s">
        <v>8</v>
      </c>
      <c r="B30" s="3">
        <v>2022</v>
      </c>
      <c r="G30" s="4">
        <f t="shared" si="0"/>
        <v>0</v>
      </c>
    </row>
    <row r="31" spans="1:8" x14ac:dyDescent="0.25">
      <c r="A31" s="1" t="s">
        <v>8</v>
      </c>
      <c r="B31" s="3">
        <v>2022</v>
      </c>
      <c r="G31" s="4">
        <f t="shared" si="0"/>
        <v>0</v>
      </c>
    </row>
    <row r="32" spans="1:8" x14ac:dyDescent="0.25">
      <c r="F32" s="3" t="s">
        <v>15</v>
      </c>
      <c r="G32" s="5">
        <f>SUMIFS(G2:G31, A2:A31, "YES")</f>
        <v>1.7694444444444444</v>
      </c>
    </row>
    <row r="33" spans="6:7" x14ac:dyDescent="0.25">
      <c r="F33" s="3" t="s">
        <v>7</v>
      </c>
      <c r="G33" s="6">
        <f>SUM(G2:G31)</f>
        <v>1.9729166666666664</v>
      </c>
    </row>
  </sheetData>
  <conditionalFormatting sqref="G2:G31">
    <cfRule type="cellIs" dxfId="2" priority="3" operator="lessThan">
      <formula>0.000694444444444444</formula>
    </cfRule>
  </conditionalFormatting>
  <conditionalFormatting sqref="A2:A31">
    <cfRule type="notContainsText" dxfId="1" priority="1" operator="notContains" text="YES">
      <formula>ISERROR(SEARCH("YES",A2))</formula>
    </cfRule>
    <cfRule type="containsText" dxfId="0" priority="2" operator="containsText" text="YES">
      <formula>NOT(ISERROR(SEARCH("YES",A2)))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2022-04-12T20:35:36Z</dcterms:modified>
</cp:coreProperties>
</file>