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2" i="1"/>
  <c r="B23"/>
  <c r="C30"/>
  <c r="C29"/>
  <c r="C28"/>
  <c r="C27"/>
  <c r="C26"/>
  <c r="D20"/>
  <c r="E20"/>
  <c r="F20"/>
  <c r="G20"/>
  <c r="C20"/>
  <c r="C22" s="1"/>
  <c r="D19"/>
  <c r="E19"/>
  <c r="F19"/>
  <c r="G19"/>
  <c r="C19"/>
  <c r="C18"/>
  <c r="D18"/>
  <c r="E18"/>
  <c r="F18"/>
  <c r="G18"/>
  <c r="D22"/>
  <c r="E22"/>
  <c r="F22"/>
  <c r="G22"/>
</calcChain>
</file>

<file path=xl/sharedStrings.xml><?xml version="1.0" encoding="utf-8"?>
<sst xmlns="http://schemas.openxmlformats.org/spreadsheetml/2006/main" count="29" uniqueCount="28">
  <si>
    <t>Projet</t>
  </si>
  <si>
    <t>matériel</t>
  </si>
  <si>
    <t>amortissable sur 5 ans</t>
  </si>
  <si>
    <t>lineaire</t>
  </si>
  <si>
    <t xml:space="preserve">charges </t>
  </si>
  <si>
    <t>2 à 5</t>
  </si>
  <si>
    <t>fixes</t>
  </si>
  <si>
    <t>variables</t>
  </si>
  <si>
    <t>impôt sur societé</t>
  </si>
  <si>
    <t>CA</t>
  </si>
  <si>
    <t>taux d'actualisation</t>
  </si>
  <si>
    <t>VAN</t>
  </si>
  <si>
    <t>Calcul des cash flow</t>
  </si>
  <si>
    <t>Investissement</t>
  </si>
  <si>
    <t>Chiffre d'affaires</t>
  </si>
  <si>
    <t>Charges variables</t>
  </si>
  <si>
    <t>Charges fixes</t>
  </si>
  <si>
    <t>Amortissements</t>
  </si>
  <si>
    <t>Résultat avant impôt</t>
  </si>
  <si>
    <t>Résultat net</t>
  </si>
  <si>
    <t>Valeur résiduelle</t>
  </si>
  <si>
    <t>cash flow = amortissement + resultat net</t>
  </si>
  <si>
    <t>CF</t>
  </si>
  <si>
    <t>AN</t>
  </si>
  <si>
    <t>Impots</t>
  </si>
  <si>
    <t>Total</t>
  </si>
  <si>
    <t>Cash flow</t>
  </si>
  <si>
    <t>CF ACTUALISE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</si>
</sst>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2" xfId="0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C30" sqref="C30"/>
    </sheetView>
  </sheetViews>
  <sheetFormatPr baseColWidth="10" defaultRowHeight="15"/>
  <cols>
    <col min="1" max="1" width="21.5703125" customWidth="1"/>
    <col min="2" max="2" width="13.5703125" customWidth="1"/>
    <col min="3" max="3" width="13.85546875" customWidth="1"/>
  </cols>
  <sheetData>
    <row r="1" spans="1:10">
      <c r="A1" s="2" t="s">
        <v>0</v>
      </c>
      <c r="B1">
        <v>15000</v>
      </c>
    </row>
    <row r="2" spans="1:10">
      <c r="A2" s="2" t="s">
        <v>1</v>
      </c>
      <c r="B2">
        <v>5000</v>
      </c>
      <c r="C2" s="9" t="s">
        <v>2</v>
      </c>
      <c r="D2" s="9"/>
      <c r="E2" t="s">
        <v>3</v>
      </c>
    </row>
    <row r="3" spans="1:10">
      <c r="A3" s="2"/>
    </row>
    <row r="4" spans="1:10">
      <c r="A4" s="6" t="s">
        <v>4</v>
      </c>
      <c r="B4" s="4">
        <v>1</v>
      </c>
      <c r="C4" s="4" t="s">
        <v>5</v>
      </c>
      <c r="E4" s="4" t="s">
        <v>9</v>
      </c>
      <c r="F4" s="4">
        <v>1</v>
      </c>
      <c r="G4" s="4" t="s">
        <v>5</v>
      </c>
      <c r="I4" s="9" t="s">
        <v>10</v>
      </c>
      <c r="J4" s="9"/>
    </row>
    <row r="5" spans="1:10">
      <c r="A5" s="6" t="s">
        <v>6</v>
      </c>
      <c r="B5" s="5">
        <v>800</v>
      </c>
      <c r="C5" s="5">
        <v>1200</v>
      </c>
      <c r="E5" s="5"/>
      <c r="F5" s="5">
        <v>6200</v>
      </c>
      <c r="G5" s="5">
        <v>7300</v>
      </c>
      <c r="I5" s="3">
        <v>7.0000000000000007E-2</v>
      </c>
    </row>
    <row r="6" spans="1:10">
      <c r="A6" s="6" t="s">
        <v>7</v>
      </c>
      <c r="B6" s="5">
        <v>1300</v>
      </c>
      <c r="C6" s="5">
        <v>1500</v>
      </c>
      <c r="E6" s="5"/>
      <c r="F6" s="5"/>
      <c r="G6" s="5"/>
    </row>
    <row r="7" spans="1:10">
      <c r="E7" s="5"/>
      <c r="F7" s="5"/>
      <c r="G7" s="5"/>
    </row>
    <row r="8" spans="1:10">
      <c r="A8" t="s">
        <v>8</v>
      </c>
      <c r="B8" s="1">
        <v>0.33300000000000002</v>
      </c>
      <c r="E8" s="5"/>
      <c r="F8" s="5"/>
      <c r="G8" s="5"/>
    </row>
    <row r="11" spans="1:10">
      <c r="A11" t="s">
        <v>12</v>
      </c>
      <c r="C11" s="8" t="s">
        <v>21</v>
      </c>
      <c r="D11" s="8"/>
      <c r="E11" s="8"/>
    </row>
    <row r="12" spans="1:10">
      <c r="A12" s="5"/>
      <c r="B12" s="5">
        <v>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</row>
    <row r="13" spans="1:10">
      <c r="A13" s="5" t="s">
        <v>13</v>
      </c>
      <c r="B13" s="5">
        <v>15000</v>
      </c>
      <c r="C13" s="5"/>
      <c r="D13" s="5"/>
      <c r="E13" s="5"/>
      <c r="F13" s="5"/>
      <c r="G13" s="5"/>
    </row>
    <row r="14" spans="1:10">
      <c r="A14" s="5" t="s">
        <v>14</v>
      </c>
      <c r="B14" s="5"/>
      <c r="C14" s="5">
        <v>6200</v>
      </c>
      <c r="D14" s="5">
        <v>7300</v>
      </c>
      <c r="E14" s="5">
        <v>7300</v>
      </c>
      <c r="F14" s="5">
        <v>7300</v>
      </c>
      <c r="G14" s="5">
        <v>7300</v>
      </c>
    </row>
    <row r="15" spans="1:10">
      <c r="A15" s="5" t="s">
        <v>15</v>
      </c>
      <c r="B15" s="5"/>
      <c r="C15" s="5">
        <v>1300</v>
      </c>
      <c r="D15" s="5">
        <v>1500</v>
      </c>
      <c r="E15" s="5">
        <v>1500</v>
      </c>
      <c r="F15" s="5">
        <v>1500</v>
      </c>
      <c r="G15" s="5">
        <v>1500</v>
      </c>
    </row>
    <row r="16" spans="1:10">
      <c r="A16" s="5" t="s">
        <v>16</v>
      </c>
      <c r="B16" s="5"/>
      <c r="C16" s="5">
        <v>800</v>
      </c>
      <c r="D16" s="5">
        <v>1200</v>
      </c>
      <c r="E16" s="5">
        <v>1200</v>
      </c>
      <c r="F16" s="5">
        <v>1200</v>
      </c>
      <c r="G16" s="5">
        <v>1200</v>
      </c>
    </row>
    <row r="17" spans="1:7">
      <c r="A17" s="5" t="s">
        <v>17</v>
      </c>
      <c r="B17" s="5"/>
      <c r="C17" s="5">
        <v>1000</v>
      </c>
      <c r="D17" s="5">
        <v>1000</v>
      </c>
      <c r="E17" s="5">
        <v>1000</v>
      </c>
      <c r="F17" s="5">
        <v>1000</v>
      </c>
      <c r="G17" s="5">
        <v>1000</v>
      </c>
    </row>
    <row r="18" spans="1:7">
      <c r="A18" s="5" t="s">
        <v>18</v>
      </c>
      <c r="B18" s="5"/>
      <c r="C18" s="5">
        <f>C14-C15-C16-C17</f>
        <v>3100</v>
      </c>
      <c r="D18" s="5">
        <f>D14-D15-D16-D17</f>
        <v>3600</v>
      </c>
      <c r="E18" s="5">
        <f>E14-E15-E16-E17</f>
        <v>3600</v>
      </c>
      <c r="F18" s="5">
        <f>F14-F15-F16-F17</f>
        <v>3600</v>
      </c>
      <c r="G18" s="5">
        <f>G14-G15-G16-G17</f>
        <v>3600</v>
      </c>
    </row>
    <row r="19" spans="1:7">
      <c r="A19" s="5" t="s">
        <v>24</v>
      </c>
      <c r="B19" s="5"/>
      <c r="C19" s="5">
        <f>C18*0.333</f>
        <v>1032.3</v>
      </c>
      <c r="D19" s="5">
        <f t="shared" ref="D19:G19" si="0">D18*0.333</f>
        <v>1198.8</v>
      </c>
      <c r="E19" s="5">
        <f t="shared" si="0"/>
        <v>1198.8</v>
      </c>
      <c r="F19" s="5">
        <f t="shared" si="0"/>
        <v>1198.8</v>
      </c>
      <c r="G19" s="5">
        <f t="shared" si="0"/>
        <v>1198.8</v>
      </c>
    </row>
    <row r="20" spans="1:7">
      <c r="A20" s="5" t="s">
        <v>19</v>
      </c>
      <c r="B20" s="5"/>
      <c r="C20" s="5">
        <f>C18-C19</f>
        <v>2067.6999999999998</v>
      </c>
      <c r="D20" s="5">
        <f t="shared" ref="D20:G20" si="1">D18-D19</f>
        <v>2401.1999999999998</v>
      </c>
      <c r="E20" s="5">
        <f t="shared" si="1"/>
        <v>2401.1999999999998</v>
      </c>
      <c r="F20" s="5">
        <f t="shared" si="1"/>
        <v>2401.1999999999998</v>
      </c>
      <c r="G20" s="5">
        <f t="shared" si="1"/>
        <v>2401.1999999999998</v>
      </c>
    </row>
    <row r="21" spans="1:7">
      <c r="A21" s="7" t="s">
        <v>20</v>
      </c>
      <c r="B21" s="5"/>
      <c r="C21" s="5"/>
      <c r="D21" s="5"/>
      <c r="E21" s="5"/>
      <c r="F21" s="5"/>
      <c r="G21" s="5">
        <v>50</v>
      </c>
    </row>
    <row r="22" spans="1:7">
      <c r="A22" s="7" t="s">
        <v>25</v>
      </c>
      <c r="B22" s="5"/>
      <c r="C22" s="5">
        <f>C17+C20</f>
        <v>3067.7</v>
      </c>
      <c r="D22" s="5">
        <f>D17+D20</f>
        <v>3401.2</v>
      </c>
      <c r="E22" s="5">
        <f>E17+E20</f>
        <v>3401.2</v>
      </c>
      <c r="F22" s="5">
        <f>F17+F20</f>
        <v>3401.2</v>
      </c>
      <c r="G22" s="5">
        <f>G17+G20+G21</f>
        <v>3451.2</v>
      </c>
    </row>
    <row r="23" spans="1:7">
      <c r="A23" s="7" t="s">
        <v>26</v>
      </c>
      <c r="B23" s="5">
        <f>-15000+SUM(C22:G22)</f>
        <v>1722.5</v>
      </c>
    </row>
    <row r="24" spans="1:7">
      <c r="D24" s="11"/>
    </row>
    <row r="25" spans="1:7">
      <c r="A25" s="10" t="s">
        <v>23</v>
      </c>
      <c r="B25" s="10" t="s">
        <v>22</v>
      </c>
      <c r="C25" s="10" t="s">
        <v>27</v>
      </c>
      <c r="D25" s="10"/>
      <c r="E25" s="10"/>
    </row>
    <row r="26" spans="1:7">
      <c r="A26">
        <v>1</v>
      </c>
      <c r="B26" s="11">
        <v>3067.7</v>
      </c>
      <c r="C26" s="12">
        <f>POWER((1+0.07),-A26)*B26</f>
        <v>2867.0093457943922</v>
      </c>
    </row>
    <row r="27" spans="1:7">
      <c r="A27">
        <v>2</v>
      </c>
      <c r="B27">
        <v>3401.2</v>
      </c>
      <c r="C27" s="12">
        <f t="shared" ref="C27:C30" si="2">POWER((1+0.07),-A27)*B27</f>
        <v>2970.7398026028468</v>
      </c>
    </row>
    <row r="28" spans="1:7">
      <c r="A28">
        <v>3</v>
      </c>
      <c r="B28">
        <v>3401.2</v>
      </c>
      <c r="C28" s="12">
        <f t="shared" si="2"/>
        <v>2776.3923388811654</v>
      </c>
    </row>
    <row r="29" spans="1:7">
      <c r="A29">
        <v>4</v>
      </c>
      <c r="B29">
        <v>3401.2</v>
      </c>
      <c r="C29" s="12">
        <f t="shared" si="2"/>
        <v>2594.7591952160424</v>
      </c>
    </row>
    <row r="30" spans="1:7">
      <c r="A30">
        <v>5</v>
      </c>
      <c r="B30">
        <v>3451.2</v>
      </c>
      <c r="C30" s="12">
        <f t="shared" si="2"/>
        <v>2460.657902634036</v>
      </c>
    </row>
    <row r="32" spans="1:7">
      <c r="A32" s="10" t="s">
        <v>11</v>
      </c>
      <c r="B32" s="12">
        <f>SUM(C26:C30)-B13</f>
        <v>-1330.4414148715186</v>
      </c>
    </row>
  </sheetData>
  <mergeCells count="2">
    <mergeCell ref="C2:D2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2012-11-19T13:46:14Z</dcterms:modified>
</cp:coreProperties>
</file>