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Civil Engineering\Beton Project\A6-H5\"/>
    </mc:Choice>
  </mc:AlternateContent>
  <xr:revisionPtr revIDLastSave="0" documentId="13_ncr:1_{8568528B-B42A-40ED-8D6D-7E89913FB5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5" i="1"/>
  <c r="D6" i="1"/>
  <c r="D4" i="1"/>
  <c r="C7" i="1"/>
  <c r="C6" i="1"/>
  <c r="C5" i="1"/>
  <c r="C4" i="1"/>
  <c r="B7" i="1"/>
  <c r="B6" i="1"/>
  <c r="B5" i="1"/>
  <c r="B4" i="1"/>
  <c r="F4" i="1"/>
  <c r="F5" i="1"/>
  <c r="F6" i="1"/>
  <c r="F7" i="1"/>
  <c r="E4" i="1"/>
  <c r="E5" i="1"/>
  <c r="E6" i="1"/>
  <c r="E7" i="1"/>
</calcChain>
</file>

<file path=xl/sharedStrings.xml><?xml version="1.0" encoding="utf-8"?>
<sst xmlns="http://schemas.openxmlformats.org/spreadsheetml/2006/main" count="17" uniqueCount="15">
  <si>
    <t>Column B2</t>
  </si>
  <si>
    <t>M_BB (KN-m)</t>
  </si>
  <si>
    <t>M_22 (KN-m)</t>
  </si>
  <si>
    <t>Roof</t>
  </si>
  <si>
    <t>V_2 (KN)</t>
  </si>
  <si>
    <t>V_B (KN)</t>
  </si>
  <si>
    <t>AT (m2)</t>
  </si>
  <si>
    <t>Combination</t>
  </si>
  <si>
    <t xml:space="preserve">                   Load
    Story</t>
  </si>
  <si>
    <t>Mx (KN-m)</t>
  </si>
  <si>
    <t>My (KN-m)</t>
  </si>
  <si>
    <t>P (KN)</t>
  </si>
  <si>
    <t>L (KN)</t>
  </si>
  <si>
    <t>D (KN)</t>
  </si>
  <si>
    <t>0.9D + 1.0Ex + 0.3Ey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</si>
</sst>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14" customWidth="1"/>
    <col min="2" max="2" width="19.5703125" customWidth="1"/>
    <col min="3" max="3" width="13.42578125" customWidth="1"/>
    <col min="4" max="4" width="17.7109375" customWidth="1"/>
    <col min="5" max="5" width="14.5703125" customWidth="1"/>
    <col min="6" max="6" width="13.85546875" customWidth="1"/>
    <col min="7" max="7" width="16" customWidth="1"/>
  </cols>
  <sheetData>
    <row r="1" spans="1:9" x14ac:dyDescent="0.25">
      <c r="A1" s="9" t="s">
        <v>0</v>
      </c>
      <c r="B1" s="6" t="s">
        <v>6</v>
      </c>
      <c r="C1" s="11">
        <v>28.78</v>
      </c>
      <c r="D1" s="11"/>
      <c r="F1" s="1"/>
    </row>
    <row r="2" spans="1:9" x14ac:dyDescent="0.25">
      <c r="A2" s="9"/>
      <c r="B2" s="6" t="s">
        <v>7</v>
      </c>
      <c r="C2" s="10" t="s">
        <v>14</v>
      </c>
      <c r="D2" s="10"/>
      <c r="F2" s="2"/>
    </row>
    <row r="3" spans="1:9" ht="30" customHeight="1" x14ac:dyDescent="0.25">
      <c r="A3" s="4" t="s">
        <v>8</v>
      </c>
      <c r="B3" s="3" t="s">
        <v>13</v>
      </c>
      <c r="C3" s="3" t="s">
        <v>12</v>
      </c>
      <c r="D3" s="3" t="s">
        <v>11</v>
      </c>
      <c r="E3" s="3" t="s">
        <v>9</v>
      </c>
      <c r="F3" s="3" t="s">
        <v>10</v>
      </c>
      <c r="G3" s="3" t="s">
        <v>5</v>
      </c>
      <c r="H3" s="3" t="s">
        <v>4</v>
      </c>
    </row>
    <row r="4" spans="1:9" x14ac:dyDescent="0.25">
      <c r="A4" s="5" t="s">
        <v>3</v>
      </c>
      <c r="B4" s="5">
        <f>(7.42)*C1</f>
        <v>213.54760000000002</v>
      </c>
      <c r="C4" s="5">
        <f>(1.68)*C1</f>
        <v>48.3504</v>
      </c>
      <c r="D4" s="5">
        <f>0.9*B4</f>
        <v>192.19284000000002</v>
      </c>
      <c r="E4" s="5">
        <f>98.3+0.3*3.55</f>
        <v>99.364999999999995</v>
      </c>
      <c r="F4" s="5">
        <f>0.3*112+17.65</f>
        <v>51.25</v>
      </c>
      <c r="G4" s="5"/>
    </row>
    <row r="5" spans="1:9" x14ac:dyDescent="0.25">
      <c r="A5" s="5">
        <v>3</v>
      </c>
      <c r="B5" s="5">
        <f>(8.96*2+7.42)*C1</f>
        <v>729.28520000000015</v>
      </c>
      <c r="C5" s="5">
        <f>(2.27*1+1.68)*C1</f>
        <v>113.68100000000001</v>
      </c>
      <c r="D5" s="8">
        <f t="shared" ref="D5:D6" si="0">0.9*B5</f>
        <v>656.3566800000001</v>
      </c>
      <c r="E5" s="5">
        <f>181.1+0.3*10.6</f>
        <v>184.28</v>
      </c>
      <c r="F5" s="5">
        <f>0.3*215.75+52.4</f>
        <v>117.125</v>
      </c>
      <c r="G5" s="5"/>
    </row>
    <row r="6" spans="1:9" x14ac:dyDescent="0.25">
      <c r="A6" s="5">
        <v>2</v>
      </c>
      <c r="B6" s="5">
        <f>(8.96*2+7.42)*C1</f>
        <v>729.28520000000015</v>
      </c>
      <c r="C6" s="5">
        <f>(2.27*2+1.68)*C1</f>
        <v>179.01159999999999</v>
      </c>
      <c r="D6" s="8">
        <f t="shared" si="0"/>
        <v>656.3566800000001</v>
      </c>
      <c r="E6" s="5">
        <f>220+0.3*19.85</f>
        <v>225.95500000000001</v>
      </c>
      <c r="F6" s="5">
        <f>0.3*278.4+98.6</f>
        <v>182.12</v>
      </c>
      <c r="G6" s="5"/>
    </row>
    <row r="7" spans="1:9" x14ac:dyDescent="0.25">
      <c r="A7" s="5">
        <v>1</v>
      </c>
      <c r="B7" s="5">
        <f>(8.96*3+7.42)*C1</f>
        <v>987.15400000000011</v>
      </c>
      <c r="C7" s="5">
        <f>(2.27*3+1.68)*C1</f>
        <v>244.34220000000002</v>
      </c>
      <c r="D7" s="8">
        <f>0.9*B7</f>
        <v>888.43860000000006</v>
      </c>
      <c r="E7" s="5">
        <f>219.03+0.3*30.3</f>
        <v>228.12</v>
      </c>
      <c r="F7" s="5">
        <f>0.3*301.5+150.5</f>
        <v>240.95</v>
      </c>
      <c r="G7" s="5"/>
    </row>
    <row r="11" spans="1:9" x14ac:dyDescent="0.25">
      <c r="F11" s="3" t="s">
        <v>1</v>
      </c>
      <c r="G11" s="3" t="s">
        <v>2</v>
      </c>
      <c r="H11" s="3" t="s">
        <v>5</v>
      </c>
      <c r="I11" s="3" t="s">
        <v>4</v>
      </c>
    </row>
    <row r="13" spans="1:9" x14ac:dyDescent="0.25">
      <c r="G13" s="7"/>
      <c r="H13" s="7"/>
    </row>
  </sheetData>
  <mergeCells count="3">
    <mergeCell ref="A1:A2"/>
    <mergeCell ref="C2:D2"/>
    <mergeCell ref="C1:D1"/>
  </mergeCells>
  <pageMargins left="0.7" right="0.7" top="0.75" bottom="0.75" header="0.3" footer="0.3"/>
  <ignoredErrors>
    <ignoredError sqref="E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BRZ</dc:creator>
  <cp:lastModifiedBy>Mohammad BRZ</cp:lastModifiedBy>
  <dcterms:created xsi:type="dcterms:W3CDTF">2015-06-05T18:17:20Z</dcterms:created>
  <dcterms:modified xsi:type="dcterms:W3CDTF">2021-12-22T09:35:36Z</dcterms:modified>
</cp:coreProperties>
</file>