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J26" i="1"/>
  <c r="I26" i="1"/>
  <c r="H26" i="1"/>
  <c r="G26" i="1"/>
  <c r="J23" i="1"/>
  <c r="I23" i="1"/>
  <c r="H23" i="1"/>
  <c r="G23" i="1"/>
  <c r="J20" i="1"/>
  <c r="I20" i="1"/>
  <c r="H20" i="1"/>
  <c r="G20" i="1"/>
  <c r="J17" i="1"/>
  <c r="I17" i="1"/>
  <c r="H17" i="1"/>
  <c r="G17" i="1"/>
  <c r="H14" i="1"/>
  <c r="G14" i="1"/>
  <c r="J13" i="1"/>
  <c r="I13" i="1"/>
  <c r="J11" i="1"/>
  <c r="I11" i="1"/>
  <c r="H11" i="1"/>
  <c r="G11" i="1"/>
  <c r="J8" i="1"/>
  <c r="I8" i="1"/>
  <c r="H8" i="1"/>
  <c r="G8" i="1"/>
  <c r="H31" i="1" l="1"/>
  <c r="J31" i="1"/>
  <c r="G31" i="1"/>
  <c r="I31" i="1"/>
</calcChain>
</file>

<file path=xl/sharedStrings.xml><?xml version="1.0" encoding="utf-8"?>
<sst xmlns="http://schemas.openxmlformats.org/spreadsheetml/2006/main" count="42" uniqueCount="21">
  <si>
    <t>FROM</t>
  </si>
  <si>
    <t>TO</t>
  </si>
  <si>
    <t>YEAR</t>
  </si>
  <si>
    <t>TOTAL NO OF VESSELS
ARRIVED AT VSPL</t>
  </si>
  <si>
    <t>CARGO HANDLED BY VSPL IN MT</t>
  </si>
  <si>
    <t>NO OF BE'S / SB'S FILED</t>
  </si>
  <si>
    <t>DUTY PAID</t>
  </si>
  <si>
    <t>2010-11</t>
  </si>
  <si>
    <t>EXPORT</t>
  </si>
  <si>
    <t>IMPORT</t>
  </si>
  <si>
    <t>TOTAL</t>
  </si>
  <si>
    <t>2011-12</t>
  </si>
  <si>
    <t>2012-13</t>
  </si>
  <si>
    <t>2013-14</t>
  </si>
  <si>
    <t>2014-15</t>
  </si>
  <si>
    <t>2015-16</t>
  </si>
  <si>
    <t>2016-17</t>
  </si>
  <si>
    <t>2017-18</t>
  </si>
  <si>
    <t>GRAND TOTAL</t>
  </si>
  <si>
    <t xml:space="preserve">                        VIZAG SEAPORT PVT LTD
                        VISAKHAPATNAM</t>
  </si>
  <si>
    <t>PERFORMANCE SINCE 2010-2011 TO 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</si>
</sst>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4" fontId="0" fillId="0" borderId="0" xfId="1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43" fontId="4" fillId="0" borderId="5" xfId="1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164" fontId="5" fillId="0" borderId="6" xfId="1" applyNumberFormat="1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right" vertical="center"/>
    </xf>
    <xf numFmtId="43" fontId="5" fillId="3" borderId="5" xfId="1" applyFont="1" applyFill="1" applyBorder="1" applyAlignment="1">
      <alignment horizontal="right" vertical="center"/>
    </xf>
    <xf numFmtId="164" fontId="5" fillId="3" borderId="6" xfId="1" applyNumberFormat="1" applyFont="1" applyFill="1" applyBorder="1" applyAlignment="1">
      <alignment vertical="center"/>
    </xf>
    <xf numFmtId="0" fontId="2" fillId="2" borderId="5" xfId="0" applyFont="1" applyFill="1" applyBorder="1"/>
    <xf numFmtId="43" fontId="2" fillId="2" borderId="5" xfId="1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 applyAlignment="1"/>
    <xf numFmtId="0" fontId="0" fillId="0" borderId="5" xfId="0" applyBorder="1"/>
    <xf numFmtId="43" fontId="0" fillId="0" borderId="5" xfId="1" applyFont="1" applyBorder="1"/>
    <xf numFmtId="164" fontId="2" fillId="0" borderId="5" xfId="1" applyNumberFormat="1" applyFont="1" applyBorder="1"/>
    <xf numFmtId="164" fontId="2" fillId="0" borderId="6" xfId="1" applyNumberFormat="1" applyFont="1" applyBorder="1" applyAlignment="1"/>
    <xf numFmtId="0" fontId="2" fillId="0" borderId="5" xfId="0" applyFont="1" applyBorder="1"/>
    <xf numFmtId="43" fontId="2" fillId="0" borderId="5" xfId="1" applyFont="1" applyBorder="1"/>
    <xf numFmtId="0" fontId="2" fillId="2" borderId="8" xfId="0" applyFont="1" applyFill="1" applyBorder="1"/>
    <xf numFmtId="43" fontId="2" fillId="2" borderId="8" xfId="1" applyFont="1" applyFill="1" applyBorder="1"/>
    <xf numFmtId="164" fontId="2" fillId="2" borderId="8" xfId="1" applyNumberFormat="1" applyFont="1" applyFill="1" applyBorder="1"/>
    <xf numFmtId="164" fontId="2" fillId="2" borderId="9" xfId="1" applyNumberFormat="1" applyFont="1" applyFill="1" applyBorder="1" applyAlignment="1"/>
    <xf numFmtId="14" fontId="0" fillId="0" borderId="0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164" fontId="0" fillId="0" borderId="0" xfId="0" applyNumberFormat="1"/>
    <xf numFmtId="43" fontId="2" fillId="2" borderId="11" xfId="0" applyNumberFormat="1" applyFont="1" applyFill="1" applyBorder="1" applyAlignment="1">
      <alignment horizontal="center"/>
    </xf>
    <xf numFmtId="164" fontId="2" fillId="2" borderId="12" xfId="1" applyNumberFormat="1" applyFont="1" applyFill="1" applyBorder="1" applyAlignment="1"/>
    <xf numFmtId="43" fontId="0" fillId="0" borderId="0" xfId="0" applyNumberFormat="1"/>
    <xf numFmtId="14" fontId="0" fillId="0" borderId="5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55959</xdr:colOff>
      <xdr:row>1</xdr:row>
      <xdr:rowOff>95793</xdr:rowOff>
    </xdr:from>
    <xdr:to>
      <xdr:col>2</xdr:col>
      <xdr:colOff>819150</xdr:colOff>
      <xdr:row>2</xdr:row>
      <xdr:rowOff>247649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" y="286293"/>
          <a:ext cx="763191" cy="523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1"/>
  <sheetViews>
    <sheetView tabSelected="1" topLeftCell="C1" zoomScaleNormal="100" workbookViewId="0">
      <selection activeCell="L7" sqref="L7"/>
    </sheetView>
  </sheetViews>
  <sheetFormatPr defaultRowHeight="15" x14ac:dyDescent="0.25"/>
  <cols>
    <col min="3" max="3" width="14.42578125" bestFit="1" customWidth="1"/>
    <col min="4" max="5" width="14.5703125" customWidth="1"/>
    <col min="6" max="7" width="14.42578125" customWidth="1"/>
    <col min="8" max="8" width="16.42578125" style="1" bestFit="1" customWidth="1"/>
    <col min="9" max="9" width="12.5703125" customWidth="1"/>
    <col min="10" max="10" width="18" style="2" bestFit="1" customWidth="1"/>
    <col min="11" max="11" width="13.28515625" bestFit="1" customWidth="1"/>
  </cols>
  <sheetData>
    <row r="2" spans="3:10" ht="29.25" customHeight="1" x14ac:dyDescent="0.25">
      <c r="C2" s="43" t="s">
        <v>19</v>
      </c>
      <c r="D2" s="43"/>
      <c r="E2" s="43"/>
    </row>
    <row r="3" spans="3:10" ht="23.25" customHeight="1" x14ac:dyDescent="0.25">
      <c r="C3" s="43"/>
      <c r="D3" s="43"/>
      <c r="E3" s="43"/>
    </row>
    <row r="4" spans="3:10" ht="15.75" thickBot="1" x14ac:dyDescent="0.3">
      <c r="E4" t="s">
        <v>20</v>
      </c>
    </row>
    <row r="5" spans="3:10" ht="45" x14ac:dyDescent="0.25">
      <c r="C5" s="3" t="s">
        <v>0</v>
      </c>
      <c r="D5" s="4" t="s">
        <v>1</v>
      </c>
      <c r="E5" s="4" t="s">
        <v>2</v>
      </c>
      <c r="F5" s="44" t="s">
        <v>3</v>
      </c>
      <c r="G5" s="44"/>
      <c r="H5" s="5" t="s">
        <v>4</v>
      </c>
      <c r="I5" s="6" t="s">
        <v>5</v>
      </c>
      <c r="J5" s="7" t="s">
        <v>6</v>
      </c>
    </row>
    <row r="6" spans="3:10" x14ac:dyDescent="0.25">
      <c r="C6" s="45">
        <v>40269</v>
      </c>
      <c r="D6" s="46">
        <v>40633</v>
      </c>
      <c r="E6" s="47" t="s">
        <v>7</v>
      </c>
      <c r="F6" s="8" t="s">
        <v>8</v>
      </c>
      <c r="G6" s="9">
        <v>81</v>
      </c>
      <c r="H6" s="10">
        <v>1419157</v>
      </c>
      <c r="I6" s="11">
        <v>162</v>
      </c>
      <c r="J6" s="12">
        <v>929519452</v>
      </c>
    </row>
    <row r="7" spans="3:10" x14ac:dyDescent="0.25">
      <c r="C7" s="45"/>
      <c r="D7" s="46"/>
      <c r="E7" s="47"/>
      <c r="F7" s="8" t="s">
        <v>9</v>
      </c>
      <c r="G7" s="9">
        <v>195</v>
      </c>
      <c r="H7" s="10">
        <v>5072230.7</v>
      </c>
      <c r="I7" s="11">
        <v>753</v>
      </c>
      <c r="J7" s="12">
        <v>4005844918</v>
      </c>
    </row>
    <row r="8" spans="3:10" x14ac:dyDescent="0.25">
      <c r="C8" s="45"/>
      <c r="D8" s="46"/>
      <c r="E8" s="47"/>
      <c r="F8" s="13" t="s">
        <v>10</v>
      </c>
      <c r="G8" s="14">
        <f>SUM(G6:G7)</f>
        <v>276</v>
      </c>
      <c r="H8" s="15">
        <f>SUM(H6:H7)</f>
        <v>6491387.7000000002</v>
      </c>
      <c r="I8" s="14">
        <f>SUM(I6:I7)</f>
        <v>915</v>
      </c>
      <c r="J8" s="16">
        <f>SUM(J6:J7)</f>
        <v>4935364370</v>
      </c>
    </row>
    <row r="9" spans="3:10" x14ac:dyDescent="0.25">
      <c r="C9" s="45">
        <v>40634</v>
      </c>
      <c r="D9" s="46">
        <v>40999</v>
      </c>
      <c r="E9" s="47" t="s">
        <v>11</v>
      </c>
      <c r="F9" s="8" t="s">
        <v>8</v>
      </c>
      <c r="G9" s="9">
        <v>27</v>
      </c>
      <c r="H9" s="10">
        <v>471668</v>
      </c>
      <c r="I9" s="11">
        <v>54</v>
      </c>
      <c r="J9" s="12">
        <v>298235676.39999998</v>
      </c>
    </row>
    <row r="10" spans="3:10" x14ac:dyDescent="0.25">
      <c r="C10" s="45"/>
      <c r="D10" s="46"/>
      <c r="E10" s="47"/>
      <c r="F10" s="8" t="s">
        <v>9</v>
      </c>
      <c r="G10" s="9">
        <v>192</v>
      </c>
      <c r="H10" s="10">
        <v>5083902.76</v>
      </c>
      <c r="I10" s="11">
        <v>569</v>
      </c>
      <c r="J10" s="12">
        <v>3879577035.4000001</v>
      </c>
    </row>
    <row r="11" spans="3:10" x14ac:dyDescent="0.25">
      <c r="C11" s="45"/>
      <c r="D11" s="46"/>
      <c r="E11" s="47"/>
      <c r="F11" s="13" t="s">
        <v>10</v>
      </c>
      <c r="G11" s="17">
        <f>SUM(G9:G10)</f>
        <v>219</v>
      </c>
      <c r="H11" s="18">
        <f>SUM(H9:H10)</f>
        <v>5555570.7599999998</v>
      </c>
      <c r="I11" s="19">
        <f>SUM(I9:I10)</f>
        <v>623</v>
      </c>
      <c r="J11" s="20">
        <f>SUM(J9:J10)</f>
        <v>4177812711.8000002</v>
      </c>
    </row>
    <row r="12" spans="3:10" x14ac:dyDescent="0.25">
      <c r="C12" s="38">
        <v>41000</v>
      </c>
      <c r="D12" s="37">
        <v>41364</v>
      </c>
      <c r="E12" s="37" t="s">
        <v>12</v>
      </c>
      <c r="F12" s="21" t="s">
        <v>8</v>
      </c>
      <c r="G12" s="21">
        <v>8</v>
      </c>
      <c r="H12" s="22">
        <v>105885</v>
      </c>
      <c r="I12" s="23">
        <v>9</v>
      </c>
      <c r="J12" s="24">
        <v>225576844.84999999</v>
      </c>
    </row>
    <row r="13" spans="3:10" x14ac:dyDescent="0.25">
      <c r="C13" s="38"/>
      <c r="D13" s="37"/>
      <c r="E13" s="37"/>
      <c r="F13" s="21" t="s">
        <v>9</v>
      </c>
      <c r="G13" s="21">
        <v>227</v>
      </c>
      <c r="H13" s="22">
        <v>5663256.1699999999</v>
      </c>
      <c r="I13" s="23">
        <f>+I14-I12</f>
        <v>674</v>
      </c>
      <c r="J13" s="24">
        <f>+J14-J12</f>
        <v>3847808792.1732478</v>
      </c>
    </row>
    <row r="14" spans="3:10" x14ac:dyDescent="0.25">
      <c r="C14" s="38"/>
      <c r="D14" s="37"/>
      <c r="E14" s="37"/>
      <c r="F14" s="17" t="s">
        <v>10</v>
      </c>
      <c r="G14" s="17">
        <f>SUM(G12:G13)</f>
        <v>235</v>
      </c>
      <c r="H14" s="18">
        <f>SUM(H12:H13)</f>
        <v>5769141.1699999999</v>
      </c>
      <c r="I14" s="19">
        <v>683</v>
      </c>
      <c r="J14" s="20">
        <v>4073385637.0232477</v>
      </c>
    </row>
    <row r="15" spans="3:10" x14ac:dyDescent="0.25">
      <c r="C15" s="38">
        <v>41365</v>
      </c>
      <c r="D15" s="37">
        <v>41729</v>
      </c>
      <c r="E15" s="37" t="s">
        <v>13</v>
      </c>
      <c r="F15" s="21" t="s">
        <v>8</v>
      </c>
      <c r="G15" s="21">
        <v>9</v>
      </c>
      <c r="H15" s="22">
        <v>89327.1</v>
      </c>
      <c r="I15" s="23">
        <v>32</v>
      </c>
      <c r="J15" s="24">
        <v>380854952.39999998</v>
      </c>
    </row>
    <row r="16" spans="3:10" x14ac:dyDescent="0.25">
      <c r="C16" s="38"/>
      <c r="D16" s="37"/>
      <c r="E16" s="37"/>
      <c r="F16" s="21" t="s">
        <v>9</v>
      </c>
      <c r="G16" s="21">
        <v>241</v>
      </c>
      <c r="H16" s="22">
        <v>5439648.2999999998</v>
      </c>
      <c r="I16" s="23">
        <v>770</v>
      </c>
      <c r="J16" s="24">
        <v>7143433179.3999996</v>
      </c>
    </row>
    <row r="17" spans="3:13" x14ac:dyDescent="0.25">
      <c r="C17" s="38"/>
      <c r="D17" s="37"/>
      <c r="E17" s="37"/>
      <c r="F17" s="17" t="s">
        <v>10</v>
      </c>
      <c r="G17" s="17">
        <f>SUM(G15:G16)</f>
        <v>250</v>
      </c>
      <c r="H17" s="18">
        <f>SUM(H15:H16)</f>
        <v>5528975.3999999994</v>
      </c>
      <c r="I17" s="19">
        <f>SUM(I15:I16)</f>
        <v>802</v>
      </c>
      <c r="J17" s="20">
        <f>SUM(J15:J16)</f>
        <v>7524288131.7999992</v>
      </c>
    </row>
    <row r="18" spans="3:13" x14ac:dyDescent="0.25">
      <c r="C18" s="38">
        <v>41730</v>
      </c>
      <c r="D18" s="37">
        <v>42094</v>
      </c>
      <c r="E18" s="37" t="s">
        <v>14</v>
      </c>
      <c r="F18" s="21" t="s">
        <v>8</v>
      </c>
      <c r="G18" s="25">
        <v>1</v>
      </c>
      <c r="H18" s="26">
        <v>1502.03</v>
      </c>
      <c r="I18" s="23">
        <v>3</v>
      </c>
      <c r="J18" s="24">
        <v>842278</v>
      </c>
    </row>
    <row r="19" spans="3:13" x14ac:dyDescent="0.25">
      <c r="C19" s="38"/>
      <c r="D19" s="37"/>
      <c r="E19" s="37"/>
      <c r="F19" s="21" t="s">
        <v>9</v>
      </c>
      <c r="G19" s="25">
        <v>213</v>
      </c>
      <c r="H19" s="26">
        <v>5174904.49</v>
      </c>
      <c r="I19" s="23">
        <v>1132</v>
      </c>
      <c r="J19" s="24">
        <v>4055883143</v>
      </c>
    </row>
    <row r="20" spans="3:13" x14ac:dyDescent="0.25">
      <c r="C20" s="38"/>
      <c r="D20" s="37"/>
      <c r="E20" s="37"/>
      <c r="F20" s="17" t="s">
        <v>10</v>
      </c>
      <c r="G20" s="18">
        <f>SUM(G18:G19)</f>
        <v>214</v>
      </c>
      <c r="H20" s="18">
        <f>SUM(H18:H19)</f>
        <v>5176406.5200000005</v>
      </c>
      <c r="I20" s="19">
        <f>SUM(I18:I19)</f>
        <v>1135</v>
      </c>
      <c r="J20" s="20">
        <f>SUM(J18:J19)</f>
        <v>4056725421</v>
      </c>
      <c r="K20" s="36"/>
    </row>
    <row r="21" spans="3:13" x14ac:dyDescent="0.25">
      <c r="C21" s="38">
        <v>42095</v>
      </c>
      <c r="D21" s="37">
        <v>42460</v>
      </c>
      <c r="E21" s="37" t="s">
        <v>15</v>
      </c>
      <c r="F21" s="21" t="s">
        <v>8</v>
      </c>
      <c r="G21" s="25">
        <v>2</v>
      </c>
      <c r="H21" s="26">
        <v>79150</v>
      </c>
      <c r="I21" s="23">
        <v>6</v>
      </c>
      <c r="J21" s="24">
        <v>55306854</v>
      </c>
    </row>
    <row r="22" spans="3:13" x14ac:dyDescent="0.25">
      <c r="C22" s="38"/>
      <c r="D22" s="37"/>
      <c r="E22" s="37"/>
      <c r="F22" s="21" t="s">
        <v>9</v>
      </c>
      <c r="G22" s="25">
        <v>132</v>
      </c>
      <c r="H22" s="26">
        <v>4431033.1630000006</v>
      </c>
      <c r="I22" s="23">
        <v>789</v>
      </c>
      <c r="J22" s="24">
        <v>4079918095</v>
      </c>
    </row>
    <row r="23" spans="3:13" x14ac:dyDescent="0.25">
      <c r="C23" s="38"/>
      <c r="D23" s="37"/>
      <c r="E23" s="37"/>
      <c r="F23" s="17" t="s">
        <v>10</v>
      </c>
      <c r="G23" s="18">
        <f>SUM(G21:G22)</f>
        <v>134</v>
      </c>
      <c r="H23" s="18">
        <f>SUM(H21:H22)</f>
        <v>4510183.1630000006</v>
      </c>
      <c r="I23" s="19">
        <f>SUM(I21:I22)</f>
        <v>795</v>
      </c>
      <c r="J23" s="20">
        <f>SUM(J21:J22)</f>
        <v>4135224949</v>
      </c>
    </row>
    <row r="24" spans="3:13" x14ac:dyDescent="0.25">
      <c r="C24" s="38">
        <v>42461</v>
      </c>
      <c r="D24" s="37">
        <v>42825</v>
      </c>
      <c r="E24" s="37" t="s">
        <v>16</v>
      </c>
      <c r="F24" s="21" t="s">
        <v>8</v>
      </c>
      <c r="G24" s="25">
        <v>9</v>
      </c>
      <c r="H24" s="26">
        <v>427560.6</v>
      </c>
      <c r="I24" s="23">
        <v>11</v>
      </c>
      <c r="J24" s="24">
        <v>1345531814</v>
      </c>
      <c r="K24" s="36"/>
    </row>
    <row r="25" spans="3:13" x14ac:dyDescent="0.25">
      <c r="C25" s="38"/>
      <c r="D25" s="37"/>
      <c r="E25" s="37"/>
      <c r="F25" s="21" t="s">
        <v>9</v>
      </c>
      <c r="G25" s="25">
        <v>129</v>
      </c>
      <c r="H25" s="26">
        <v>5896784.6009999998</v>
      </c>
      <c r="I25" s="23">
        <v>511</v>
      </c>
      <c r="J25" s="24">
        <v>6321756275</v>
      </c>
    </row>
    <row r="26" spans="3:13" x14ac:dyDescent="0.25">
      <c r="C26" s="38"/>
      <c r="D26" s="37"/>
      <c r="E26" s="37"/>
      <c r="F26" s="17" t="s">
        <v>10</v>
      </c>
      <c r="G26" s="18">
        <f>SUM(G24:G25)</f>
        <v>138</v>
      </c>
      <c r="H26" s="18">
        <f>SUM(H24:H25)</f>
        <v>6324345.2009999994</v>
      </c>
      <c r="I26" s="19">
        <f>SUM(I24:I25)</f>
        <v>522</v>
      </c>
      <c r="J26" s="20">
        <f>SUM(J24:J25)</f>
        <v>7667288089</v>
      </c>
      <c r="K26" s="36"/>
    </row>
    <row r="27" spans="3:13" x14ac:dyDescent="0.25">
      <c r="C27" s="38">
        <v>42826</v>
      </c>
      <c r="D27" s="37">
        <v>43190</v>
      </c>
      <c r="E27" s="37" t="s">
        <v>17</v>
      </c>
      <c r="F27" s="21" t="s">
        <v>8</v>
      </c>
      <c r="G27" s="25">
        <v>4</v>
      </c>
      <c r="H27" s="26">
        <v>99927</v>
      </c>
      <c r="I27" s="23">
        <v>5</v>
      </c>
      <c r="J27" s="24">
        <v>94928705.98781319</v>
      </c>
      <c r="K27" s="36"/>
    </row>
    <row r="28" spans="3:13" x14ac:dyDescent="0.25">
      <c r="C28" s="38"/>
      <c r="D28" s="37"/>
      <c r="E28" s="37"/>
      <c r="F28" s="21" t="s">
        <v>9</v>
      </c>
      <c r="G28" s="25">
        <v>160</v>
      </c>
      <c r="H28" s="26">
        <v>7015522.6749999998</v>
      </c>
      <c r="I28" s="23">
        <v>562</v>
      </c>
      <c r="J28" s="24">
        <v>6664610059.0021877</v>
      </c>
      <c r="K28" s="33"/>
      <c r="L28" s="33"/>
      <c r="M28" s="36"/>
    </row>
    <row r="29" spans="3:13" ht="15.75" thickBot="1" x14ac:dyDescent="0.3">
      <c r="C29" s="39"/>
      <c r="D29" s="40"/>
      <c r="E29" s="40"/>
      <c r="F29" s="27" t="s">
        <v>10</v>
      </c>
      <c r="G29" s="28">
        <f>SUM(G27:G28)</f>
        <v>164</v>
      </c>
      <c r="H29" s="28">
        <f>SUM(H27:H28)</f>
        <v>7115449.6749999998</v>
      </c>
      <c r="I29" s="29">
        <f>SUM(I27:I28)</f>
        <v>567</v>
      </c>
      <c r="J29" s="30">
        <f>SUM(J27:J28)</f>
        <v>6759538764.9900007</v>
      </c>
    </row>
    <row r="30" spans="3:13" ht="15.75" thickBot="1" x14ac:dyDescent="0.3">
      <c r="C30" s="31"/>
      <c r="D30" s="31"/>
      <c r="E30" s="31"/>
      <c r="F30" s="31"/>
      <c r="G30" s="31"/>
      <c r="H30" s="32"/>
      <c r="I30" s="33"/>
    </row>
    <row r="31" spans="3:13" ht="15.75" thickBot="1" x14ac:dyDescent="0.3">
      <c r="C31" s="41" t="s">
        <v>18</v>
      </c>
      <c r="D31" s="42"/>
      <c r="E31" s="42"/>
      <c r="F31" s="42"/>
      <c r="G31" s="34">
        <f>+G29+G26+G23+G20+G17+G14+G11+G8</f>
        <v>1630</v>
      </c>
      <c r="H31" s="34">
        <f>+H29+H26+H23+H20+H17+H14+H11+H8</f>
        <v>46471459.588999994</v>
      </c>
      <c r="I31" s="34">
        <f t="shared" ref="I31:J31" si="0">+I29+I26+I23+I20+I17+I14+I11+I8</f>
        <v>6042</v>
      </c>
      <c r="J31" s="35">
        <f t="shared" si="0"/>
        <v>43329628074.613251</v>
      </c>
    </row>
  </sheetData>
  <mergeCells count="27">
    <mergeCell ref="C9:C11"/>
    <mergeCell ref="D9:D11"/>
    <mergeCell ref="E9:E11"/>
    <mergeCell ref="C12:C14"/>
    <mergeCell ref="D12:D14"/>
    <mergeCell ref="E12:E14"/>
    <mergeCell ref="C2:E3"/>
    <mergeCell ref="F5:G5"/>
    <mergeCell ref="C6:C8"/>
    <mergeCell ref="D6:D8"/>
    <mergeCell ref="E6:E8"/>
    <mergeCell ref="E15:E17"/>
    <mergeCell ref="C27:C29"/>
    <mergeCell ref="D27:D29"/>
    <mergeCell ref="E27:E29"/>
    <mergeCell ref="C31:F31"/>
    <mergeCell ref="C21:C23"/>
    <mergeCell ref="D21:D23"/>
    <mergeCell ref="E21:E23"/>
    <mergeCell ref="C24:C26"/>
    <mergeCell ref="D24:D26"/>
    <mergeCell ref="E24:E26"/>
    <mergeCell ref="C18:C20"/>
    <mergeCell ref="D18:D20"/>
    <mergeCell ref="E18:E20"/>
    <mergeCell ref="C15:C17"/>
    <mergeCell ref="D15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APP1</cp:lastModifiedBy>
  <dcterms:created xsi:type="dcterms:W3CDTF">2018-07-09T11:54:02Z</dcterms:created>
  <dcterms:modified xsi:type="dcterms:W3CDTF">2019-03-05T10:15:57Z</dcterms:modified>
</cp:coreProperties>
</file>