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student\Downloads\SubRES_TMPL\"/>
    </mc:Choice>
  </mc:AlternateContent>
  <bookViews>
    <workbookView xWindow="0" yWindow="0" windowWidth="28800" windowHeight="12435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4" l="1"/>
  <c r="D13" i="4"/>
  <c r="B58" i="4" l="1"/>
  <c r="B57" i="4"/>
  <c r="B8" i="4" l="1"/>
  <c r="C8" i="4"/>
  <c r="B9" i="4"/>
  <c r="C9" i="4"/>
  <c r="B10" i="4"/>
  <c r="C10" i="4"/>
  <c r="B11" i="4"/>
  <c r="C11" i="4"/>
  <c r="B12" i="4"/>
  <c r="C12" i="4"/>
  <c r="C7" i="4" l="1"/>
  <c r="B7" i="4"/>
  <c r="D22" i="4" l="1"/>
  <c r="B22" i="4"/>
  <c r="D7" i="4"/>
</calcChain>
</file>

<file path=xl/comments1.xml><?xml version="1.0" encoding="utf-8"?>
<comments xmlns="http://schemas.openxmlformats.org/spreadsheetml/2006/main">
  <authors>
    <author>Gary Goldstein</author>
    <author>Maurizio Gargiulo</author>
  </authors>
  <commentList>
    <comment ref="B30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30" authorId="1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30" authorId="1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30" authorId="1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30" authorId="1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40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40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41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<sst xmlns="http://schemas.openxmlformats.org/spreadsheetml/2006/main" count="170" uniqueCount="114">
  <si>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</si>
  <si>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</si>
  <si>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</si>
  <si>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</si>
  <si>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</si>
  <si>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</si>
  <si>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</si>
  <si>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</si>
  <si>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</si>
  <si>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</si>
  <si>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</si>
  <si>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</si>
  <si>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</si>
  <si>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</si>
  <si>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</si>
  <si>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</si>
  <si>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</si>
  <si>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</si>
  <si>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</si>
  <si>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</si>
  <si>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</si>
  <si>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</si>
  <si>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</si>
  <si>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</si>
  <si>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</si>
  <si>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</si>
  <si>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</si>
  <si>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</si>
  <si>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</si>
  <si>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</si>
  <si>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</si>
  <si>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</si>
  <si>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</si>
  <si>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</si>
  <si>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</si>
  <si>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</si>
  <si>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</si>
  <si>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Import paliwa jadrowego</t>
  </si>
  <si>
    <t>MIN</t>
  </si>
  <si>
    <t>Pozyskanie wiatru na morzu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</si>
  <si>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</si>
  <si>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</si>
  <si>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</si>
  <si>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</si>
  <si>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</si>
  <si>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</si>
  <si>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</si>
  <si>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</si>
  <si>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</si>
  <si>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</si>
  <si>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</si>
  <si>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</si>
  <si>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</si>
  <si>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</si>
  <si>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</si>
  <si>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</si>
  <si>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</si>
  <si>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</si>
  <si>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</si>
  <si>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</si>
  <si>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</si>
  <si>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</si>
  <si>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</si>
  <si>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</si>
  <si>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</si>
  <si>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</si>
  <si>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</si>
  <si>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</si>
  <si>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</si>
  <si>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</si>
  <si>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</si>
  <si>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</si>
  <si>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</si>
  <si>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</si>
  <si>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</si>
  <si>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</si>
  <si>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</si>
  <si>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</si>
  <si>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New Offshore Wind Turbine</t>
  </si>
  <si>
    <t>New OnShore Wind Turbine</t>
  </si>
  <si>
    <t>New Photovoltaics - Rooftop</t>
  </si>
  <si>
    <t>New Photovoltaics - Ground</t>
  </si>
  <si>
    <t>New Combince Cycle Gas Turbine</t>
  </si>
  <si>
    <t>New Open Cycle Gas Turbine</t>
  </si>
  <si>
    <t>WIND-ON</t>
  </si>
  <si>
    <t>SOLAR</t>
  </si>
  <si>
    <t>NAT-GAS</t>
  </si>
  <si>
    <t>INVCOST~2050</t>
  </si>
  <si>
    <t>INVCOST~2025</t>
  </si>
  <si>
    <t>AF~1R</t>
  </si>
  <si>
    <t>AF~2S</t>
  </si>
  <si>
    <t>AF~3F</t>
  </si>
  <si>
    <t>AF~4W</t>
  </si>
  <si>
    <t>Seasonal Availability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</si>
  <si>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</si>
  <si>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</si>
  <si>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</si>
  <si>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</si>
  <si>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</si>
  <si>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</si>
  <si>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</si>
  <si>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</si>
  <si>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</si>
  <si>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</si>
  <si>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ELE_NEW_CCGT</t>
  </si>
  <si>
    <t>ELE_NEW_OCGT</t>
  </si>
  <si>
    <t>\I: TechDesc</t>
  </si>
  <si>
    <t>Cumulative Reserves [PJ]</t>
  </si>
  <si>
    <t>URAN</t>
  </si>
  <si>
    <t>Uranium</t>
  </si>
  <si>
    <t>New Nuclear Plant</t>
  </si>
  <si>
    <t>ELE_NEW_URAN</t>
  </si>
  <si>
    <t>Elektrownia jądrowa</t>
  </si>
  <si>
    <t>Import paliwa jądrowego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</si>
</sst>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13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</cellStyleXfs>
  <cellXfs count="70">
    <xf numFmtId="0" fontId="0" fillId="0" borderId="0" xfId="0"/>
    <xf numFmtId="2" fontId="10" fillId="8" borderId="9" xfId="0" applyNumberFormat="1" applyFont="1" applyFill="1" applyBorder="1"/>
    <xf numFmtId="0" fontId="10" fillId="8" borderId="9" xfId="4" applyFont="1" applyFill="1" applyBorder="1"/>
    <xf numFmtId="0" fontId="11" fillId="5" borderId="7" xfId="2" applyFont="1" applyFill="1" applyBorder="1" applyAlignment="1">
      <alignment horizontal="center" vertical="center" wrapText="1"/>
    </xf>
    <xf numFmtId="0" fontId="12" fillId="7" borderId="0" xfId="2" applyFont="1" applyFill="1" applyAlignment="1">
      <alignment horizontal="left"/>
    </xf>
    <xf numFmtId="0" fontId="12" fillId="7" borderId="0" xfId="0" applyFont="1" applyFill="1" applyAlignment="1">
      <alignment horizontal="left"/>
    </xf>
    <xf numFmtId="2" fontId="10" fillId="7" borderId="0" xfId="0" applyNumberFormat="1" applyFont="1" applyFill="1"/>
    <xf numFmtId="0" fontId="10" fillId="7" borderId="0" xfId="4" applyFont="1" applyFill="1"/>
    <xf numFmtId="165" fontId="2" fillId="3" borderId="1" xfId="3" applyNumberFormat="1" applyFont="1" applyFill="1" applyBorder="1" applyAlignment="1">
      <alignment horizontal="right"/>
    </xf>
    <xf numFmtId="1" fontId="2" fillId="3" borderId="1" xfId="3" applyNumberFormat="1" applyFont="1" applyFill="1" applyBorder="1" applyAlignment="1">
      <alignment horizontal="right"/>
    </xf>
    <xf numFmtId="1" fontId="2" fillId="3" borderId="1" xfId="3" applyNumberFormat="1" applyFont="1" applyFill="1" applyBorder="1"/>
    <xf numFmtId="0" fontId="2" fillId="3" borderId="1" xfId="3" quotePrefix="1" applyFont="1" applyFill="1" applyBorder="1" applyAlignment="1">
      <alignment horizontal="left"/>
    </xf>
    <xf numFmtId="0" fontId="10" fillId="4" borderId="9" xfId="0" applyFont="1" applyFill="1" applyBorder="1"/>
    <xf numFmtId="0" fontId="10" fillId="7" borderId="0" xfId="1" applyFont="1" applyFill="1" applyAlignment="1">
      <alignment horizontal="left"/>
    </xf>
    <xf numFmtId="0" fontId="10" fillId="7" borderId="0" xfId="1" applyFont="1" applyFill="1" applyAlignment="1">
      <alignment horizontal="left" wrapText="1"/>
    </xf>
    <xf numFmtId="0" fontId="10" fillId="8" borderId="9" xfId="3" quotePrefix="1" applyFont="1" applyFill="1" applyBorder="1"/>
    <xf numFmtId="0" fontId="10" fillId="8" borderId="9" xfId="0" applyFont="1" applyFill="1" applyBorder="1"/>
    <xf numFmtId="0" fontId="10" fillId="7" borderId="0" xfId="3" quotePrefix="1" applyFont="1" applyFill="1"/>
    <xf numFmtId="0" fontId="10" fillId="6" borderId="8" xfId="1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2" fillId="7" borderId="0" xfId="0" applyFont="1" applyFill="1"/>
    <xf numFmtId="0" fontId="10" fillId="8" borderId="0" xfId="0" applyFont="1" applyFill="1"/>
    <xf numFmtId="0" fontId="10" fillId="7" borderId="0" xfId="0" applyFont="1" applyFill="1"/>
    <xf numFmtId="0" fontId="7" fillId="6" borderId="3" xfId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7" fillId="0" borderId="0" xfId="5"/>
    <xf numFmtId="0" fontId="0" fillId="3" borderId="0" xfId="0" applyFill="1"/>
    <xf numFmtId="0" fontId="7" fillId="0" borderId="0" xfId="0" applyFont="1"/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1" fillId="0" borderId="0" xfId="5" applyFont="1" applyAlignment="1">
      <alignment horizontal="left"/>
    </xf>
    <xf numFmtId="0" fontId="6" fillId="0" borderId="0" xfId="5" applyFont="1" applyAlignment="1">
      <alignment horizontal="right"/>
    </xf>
    <xf numFmtId="0" fontId="8" fillId="5" borderId="2" xfId="5" applyFont="1" applyFill="1" applyBorder="1" applyAlignment="1">
      <alignment horizontal="center" vertical="center" wrapText="1"/>
    </xf>
    <xf numFmtId="0" fontId="8" fillId="5" borderId="2" xfId="5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8" fillId="5" borderId="2" xfId="2" applyFont="1" applyFill="1" applyBorder="1" applyAlignment="1">
      <alignment horizontal="center" vertical="center" wrapText="1"/>
    </xf>
    <xf numFmtId="0" fontId="3" fillId="2" borderId="4" xfId="5" quotePrefix="1" applyFont="1" applyFill="1" applyBorder="1" applyAlignment="1">
      <alignment horizontal="left"/>
    </xf>
    <xf numFmtId="0" fontId="3" fillId="2" borderId="0" xfId="0" quotePrefix="1" applyFont="1" applyFill="1"/>
    <xf numFmtId="0" fontId="7" fillId="7" borderId="5" xfId="0" applyFont="1" applyFill="1" applyBorder="1"/>
    <xf numFmtId="0" fontId="7" fillId="8" borderId="0" xfId="0" applyFont="1" applyFill="1"/>
    <xf numFmtId="0" fontId="7" fillId="7" borderId="0" xfId="0" applyFont="1" applyFill="1"/>
    <xf numFmtId="0" fontId="7" fillId="7" borderId="6" xfId="0" applyFont="1" applyFill="1" applyBorder="1"/>
    <xf numFmtId="165" fontId="7" fillId="7" borderId="5" xfId="0" applyNumberFormat="1" applyFont="1" applyFill="1" applyBorder="1"/>
    <xf numFmtId="2" fontId="7" fillId="7" borderId="5" xfId="0" applyNumberFormat="1" applyFont="1" applyFill="1" applyBorder="1"/>
    <xf numFmtId="3" fontId="7" fillId="7" borderId="5" xfId="0" applyNumberFormat="1" applyFont="1" applyFill="1" applyBorder="1"/>
    <xf numFmtId="164" fontId="7" fillId="8" borderId="0" xfId="0" applyNumberFormat="1" applyFont="1" applyFill="1"/>
    <xf numFmtId="165" fontId="7" fillId="8" borderId="0" xfId="0" applyNumberFormat="1" applyFont="1" applyFill="1"/>
    <xf numFmtId="2" fontId="7" fillId="8" borderId="0" xfId="0" applyNumberFormat="1" applyFont="1" applyFill="1"/>
    <xf numFmtId="164" fontId="7" fillId="7" borderId="0" xfId="0" applyNumberFormat="1" applyFont="1" applyFill="1"/>
    <xf numFmtId="165" fontId="7" fillId="7" borderId="0" xfId="0" applyNumberFormat="1" applyFont="1" applyFill="1"/>
    <xf numFmtId="2" fontId="7" fillId="7" borderId="0" xfId="0" applyNumberFormat="1" applyFont="1" applyFill="1"/>
    <xf numFmtId="3" fontId="7" fillId="7" borderId="0" xfId="0" applyNumberFormat="1" applyFont="1" applyFill="1"/>
    <xf numFmtId="3" fontId="7" fillId="8" borderId="0" xfId="0" applyNumberFormat="1" applyFont="1" applyFill="1"/>
    <xf numFmtId="165" fontId="7" fillId="7" borderId="6" xfId="0" applyNumberFormat="1" applyFont="1" applyFill="1" applyBorder="1"/>
    <xf numFmtId="2" fontId="7" fillId="7" borderId="6" xfId="0" applyNumberFormat="1" applyFont="1" applyFill="1" applyBorder="1"/>
    <xf numFmtId="3" fontId="7" fillId="7" borderId="6" xfId="0" applyNumberFormat="1" applyFont="1" applyFill="1" applyBorder="1"/>
    <xf numFmtId="1" fontId="7" fillId="8" borderId="0" xfId="0" applyNumberFormat="1" applyFont="1" applyFill="1"/>
    <xf numFmtId="1" fontId="7" fillId="7" borderId="0" xfId="0" applyNumberFormat="1" applyFont="1" applyFill="1"/>
    <xf numFmtId="1" fontId="7" fillId="7" borderId="5" xfId="0" applyNumberFormat="1" applyFont="1" applyFill="1" applyBorder="1"/>
    <xf numFmtId="1" fontId="7" fillId="7" borderId="6" xfId="0" applyNumberFormat="1" applyFont="1" applyFill="1" applyBorder="1"/>
    <xf numFmtId="0" fontId="7" fillId="6" borderId="3" xfId="0" applyFont="1" applyFill="1" applyBorder="1" applyAlignment="1">
      <alignment horizontal="center" vertical="center" wrapText="1"/>
    </xf>
    <xf numFmtId="0" fontId="7" fillId="6" borderId="3" xfId="1" applyFont="1" applyFill="1" applyBorder="1" applyAlignment="1">
      <alignment horizontal="center" vertical="center" wrapText="1"/>
    </xf>
    <xf numFmtId="0" fontId="7" fillId="6" borderId="0" xfId="1" applyFont="1" applyFill="1" applyBorder="1" applyAlignment="1">
      <alignment horizontal="center" vertical="center" wrapText="1"/>
    </xf>
    <xf numFmtId="0" fontId="2" fillId="3" borderId="0" xfId="3" quotePrefix="1" applyFont="1" applyFill="1" applyBorder="1" applyAlignment="1">
      <alignment horizontal="left"/>
    </xf>
    <xf numFmtId="1" fontId="2" fillId="3" borderId="0" xfId="3" applyNumberFormat="1" applyFont="1" applyFill="1" applyBorder="1"/>
    <xf numFmtId="1" fontId="2" fillId="3" borderId="0" xfId="3" applyNumberFormat="1" applyFont="1" applyFill="1" applyBorder="1" applyAlignment="1">
      <alignment horizontal="right"/>
    </xf>
    <xf numFmtId="165" fontId="2" fillId="3" borderId="0" xfId="3" applyNumberFormat="1" applyFont="1" applyFill="1" applyBorder="1" applyAlignment="1">
      <alignment horizontal="right"/>
    </xf>
  </cellXfs>
  <cellStyles count="6">
    <cellStyle name="Normal 10" xfId="1"/>
    <cellStyle name="Normal 4" xfId="2"/>
    <cellStyle name="Normal_MIN" xfId="5"/>
    <cellStyle name="Normalny" xfId="0" builtinId="0"/>
    <cellStyle name="Normalny 10" xfId="3"/>
    <cellStyle name="Normalny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S58"/>
  <sheetViews>
    <sheetView tabSelected="1" zoomScaleNormal="100" workbookViewId="0">
      <selection activeCell="K13" sqref="K13"/>
    </sheetView>
  </sheetViews>
  <sheetFormatPr defaultRowHeight="12.75" x14ac:dyDescent="0.2"/>
  <cols>
    <col min="1" max="1" width="2.85546875" customWidth="1"/>
    <col min="2" max="2" width="24.5703125" customWidth="1"/>
    <col min="3" max="3" width="31.7109375" customWidth="1"/>
    <col min="4" max="4" width="26.140625" customWidth="1"/>
    <col min="5" max="5" width="12.28515625" customWidth="1"/>
    <col min="6" max="6" width="14.5703125" customWidth="1"/>
    <col min="7" max="7" width="15.85546875" customWidth="1"/>
    <col min="8" max="8" width="14.85546875" customWidth="1"/>
    <col min="9" max="9" width="10.5703125" customWidth="1"/>
    <col min="10" max="10" width="10.140625" customWidth="1"/>
    <col min="11" max="11" width="10.28515625" customWidth="1"/>
    <col min="12" max="12" width="11.140625" customWidth="1"/>
    <col min="13" max="13" width="13.140625" customWidth="1"/>
    <col min="14" max="14" width="10.42578125" customWidth="1"/>
    <col min="15" max="18" width="4.7109375" customWidth="1"/>
  </cols>
  <sheetData>
    <row r="1" spans="2:19" ht="14.25" x14ac:dyDescent="0.2">
      <c r="L1" s="37" t="s">
        <v>52</v>
      </c>
      <c r="M1" s="37"/>
      <c r="N1" s="37"/>
      <c r="O1" s="37"/>
    </row>
    <row r="2" spans="2:19" ht="18" x14ac:dyDescent="0.25">
      <c r="B2" s="27" t="s">
        <v>54</v>
      </c>
      <c r="L2" s="37" t="s">
        <v>53</v>
      </c>
      <c r="M2" s="37"/>
      <c r="N2" s="37"/>
      <c r="O2" s="37"/>
    </row>
    <row r="3" spans="2:19" x14ac:dyDescent="0.2">
      <c r="F3" s="25"/>
      <c r="G3" s="25"/>
      <c r="H3" s="24"/>
      <c r="I3" s="24"/>
      <c r="J3" s="24"/>
      <c r="K3" s="24"/>
      <c r="L3" s="26"/>
    </row>
    <row r="4" spans="2:19" ht="15.75" customHeight="1" x14ac:dyDescent="0.2">
      <c r="E4" s="24" t="s">
        <v>0</v>
      </c>
      <c r="F4" s="24"/>
      <c r="G4" s="24"/>
      <c r="H4" s="24"/>
      <c r="I4" s="26"/>
    </row>
    <row r="5" spans="2:19" ht="25.5" x14ac:dyDescent="0.2">
      <c r="B5" s="31" t="s">
        <v>1</v>
      </c>
      <c r="C5" s="31" t="s">
        <v>106</v>
      </c>
      <c r="D5" s="31" t="s">
        <v>3</v>
      </c>
      <c r="E5" s="31" t="s">
        <v>4</v>
      </c>
      <c r="F5" s="31" t="s">
        <v>5</v>
      </c>
      <c r="G5" s="31" t="s">
        <v>6</v>
      </c>
      <c r="H5" s="32" t="s">
        <v>7</v>
      </c>
      <c r="I5" s="32" t="s">
        <v>8</v>
      </c>
      <c r="J5" s="32" t="s">
        <v>88</v>
      </c>
      <c r="K5" s="32" t="s">
        <v>87</v>
      </c>
      <c r="L5" s="32" t="s">
        <v>9</v>
      </c>
      <c r="M5" s="32" t="s">
        <v>10</v>
      </c>
      <c r="N5" s="38" t="s">
        <v>11</v>
      </c>
      <c r="O5" s="32" t="s">
        <v>89</v>
      </c>
      <c r="P5" s="32" t="s">
        <v>90</v>
      </c>
      <c r="Q5" s="32" t="s">
        <v>91</v>
      </c>
      <c r="R5" s="32" t="s">
        <v>92</v>
      </c>
      <c r="S5" s="31" t="s">
        <v>97</v>
      </c>
    </row>
    <row r="6" spans="2:19" s="26" customFormat="1" ht="48.2" customHeight="1" thickBot="1" x14ac:dyDescent="0.25">
      <c r="B6" s="23" t="s">
        <v>40</v>
      </c>
      <c r="C6" s="23" t="s">
        <v>41</v>
      </c>
      <c r="D6" s="23" t="s">
        <v>42</v>
      </c>
      <c r="E6" s="23" t="s">
        <v>43</v>
      </c>
      <c r="F6" s="23" t="s">
        <v>44</v>
      </c>
      <c r="G6" s="23" t="s">
        <v>45</v>
      </c>
      <c r="H6" s="23" t="s">
        <v>46</v>
      </c>
      <c r="I6" s="23" t="s">
        <v>47</v>
      </c>
      <c r="J6" s="23" t="s">
        <v>50</v>
      </c>
      <c r="K6" s="23" t="s">
        <v>50</v>
      </c>
      <c r="L6" s="23" t="s">
        <v>48</v>
      </c>
      <c r="M6" s="23" t="s">
        <v>49</v>
      </c>
      <c r="N6" s="23" t="s">
        <v>51</v>
      </c>
      <c r="O6" s="64" t="s">
        <v>93</v>
      </c>
      <c r="P6" s="64"/>
      <c r="Q6" s="64"/>
      <c r="R6" s="64"/>
      <c r="S6" s="63" t="s">
        <v>98</v>
      </c>
    </row>
    <row r="7" spans="2:19" ht="15.75" customHeight="1" x14ac:dyDescent="0.2">
      <c r="B7" s="41" t="str">
        <f>C42</f>
        <v>ELE_NEW_WIND-OFF</v>
      </c>
      <c r="C7" s="41" t="str">
        <f>D42</f>
        <v>New Offshore Wind Turbine</v>
      </c>
      <c r="D7" s="41" t="str">
        <f>C32</f>
        <v>WIND-OFF</v>
      </c>
      <c r="E7" s="41" t="s">
        <v>99</v>
      </c>
      <c r="F7" s="41">
        <v>2025</v>
      </c>
      <c r="G7" s="45">
        <v>1</v>
      </c>
      <c r="H7" s="41">
        <v>31.536000000000001</v>
      </c>
      <c r="I7" s="46">
        <v>1</v>
      </c>
      <c r="J7" s="47">
        <v>13396</v>
      </c>
      <c r="K7" s="47">
        <v>9590</v>
      </c>
      <c r="L7" s="61">
        <v>344</v>
      </c>
      <c r="M7" s="46">
        <v>1E-3</v>
      </c>
      <c r="N7" s="41">
        <v>25</v>
      </c>
      <c r="O7" s="41">
        <v>0.48750000000000004</v>
      </c>
      <c r="P7" s="41">
        <v>0.28750000000000003</v>
      </c>
      <c r="Q7" s="41">
        <v>0.375</v>
      </c>
      <c r="R7" s="41">
        <v>0.53749999999999998</v>
      </c>
      <c r="S7" s="41">
        <v>0.1</v>
      </c>
    </row>
    <row r="8" spans="2:19" ht="15.75" customHeight="1" x14ac:dyDescent="0.2">
      <c r="B8" s="42" t="str">
        <f t="shared" ref="B8:C8" si="0">C43</f>
        <v>ELE_NEW_WIND-ON</v>
      </c>
      <c r="C8" s="42" t="str">
        <f t="shared" si="0"/>
        <v>New OnShore Wind Turbine</v>
      </c>
      <c r="D8" s="42" t="s">
        <v>84</v>
      </c>
      <c r="E8" s="48" t="s">
        <v>99</v>
      </c>
      <c r="F8" s="42">
        <v>2025</v>
      </c>
      <c r="G8" s="49">
        <v>1</v>
      </c>
      <c r="H8" s="42">
        <v>31.536000000000001</v>
      </c>
      <c r="I8" s="50">
        <v>1</v>
      </c>
      <c r="J8" s="55">
        <v>5880</v>
      </c>
      <c r="K8" s="55">
        <v>4761</v>
      </c>
      <c r="L8" s="59">
        <v>150</v>
      </c>
      <c r="M8" s="50">
        <v>1E-3</v>
      </c>
      <c r="N8" s="42">
        <v>25</v>
      </c>
      <c r="O8" s="42"/>
      <c r="P8" s="42"/>
      <c r="Q8" s="42"/>
      <c r="R8" s="42"/>
      <c r="S8" s="42">
        <v>0.1</v>
      </c>
    </row>
    <row r="9" spans="2:19" ht="15.75" customHeight="1" x14ac:dyDescent="0.2">
      <c r="B9" s="43" t="str">
        <f t="shared" ref="B9:C9" si="1">C44</f>
        <v>ELE_NEW_PV_ROOF</v>
      </c>
      <c r="C9" s="43" t="str">
        <f t="shared" si="1"/>
        <v>New Photovoltaics - Rooftop</v>
      </c>
      <c r="D9" s="43" t="s">
        <v>85</v>
      </c>
      <c r="E9" s="51" t="s">
        <v>99</v>
      </c>
      <c r="F9" s="43">
        <v>2025</v>
      </c>
      <c r="G9" s="52">
        <v>1</v>
      </c>
      <c r="H9" s="43">
        <v>31.536000000000001</v>
      </c>
      <c r="I9" s="53">
        <v>1</v>
      </c>
      <c r="J9" s="54">
        <v>3518</v>
      </c>
      <c r="K9" s="54">
        <v>2782</v>
      </c>
      <c r="L9" s="60">
        <v>42</v>
      </c>
      <c r="M9" s="53">
        <v>1E-3</v>
      </c>
      <c r="N9" s="43">
        <v>25</v>
      </c>
      <c r="O9" s="43"/>
      <c r="P9" s="43"/>
      <c r="Q9" s="43"/>
      <c r="R9" s="43"/>
      <c r="S9" s="43">
        <v>0.1</v>
      </c>
    </row>
    <row r="10" spans="2:19" ht="15.75" customHeight="1" x14ac:dyDescent="0.2">
      <c r="B10" s="42" t="str">
        <f t="shared" ref="B10:C10" si="2">C45</f>
        <v>ELE_NEW_PV_GRND</v>
      </c>
      <c r="C10" s="42" t="str">
        <f t="shared" si="2"/>
        <v>New Photovoltaics - Ground</v>
      </c>
      <c r="D10" s="42" t="s">
        <v>85</v>
      </c>
      <c r="E10" s="48" t="s">
        <v>99</v>
      </c>
      <c r="F10" s="42">
        <v>2025</v>
      </c>
      <c r="G10" s="49">
        <v>1</v>
      </c>
      <c r="H10" s="42">
        <v>31.536000000000001</v>
      </c>
      <c r="I10" s="50">
        <v>1</v>
      </c>
      <c r="J10" s="55">
        <v>3260</v>
      </c>
      <c r="K10" s="55">
        <v>2550</v>
      </c>
      <c r="L10" s="59">
        <v>68</v>
      </c>
      <c r="M10" s="50">
        <v>1E-3</v>
      </c>
      <c r="N10" s="42">
        <v>25</v>
      </c>
      <c r="O10" s="42"/>
      <c r="P10" s="42"/>
      <c r="Q10" s="42"/>
      <c r="R10" s="42"/>
      <c r="S10" s="42">
        <v>0.1</v>
      </c>
    </row>
    <row r="11" spans="2:19" ht="15.75" customHeight="1" x14ac:dyDescent="0.2">
      <c r="B11" s="43" t="str">
        <f t="shared" ref="B11:C11" si="3">C46</f>
        <v>ELE_NEW_CCGT</v>
      </c>
      <c r="C11" s="43" t="str">
        <f t="shared" si="3"/>
        <v>New Combince Cycle Gas Turbine</v>
      </c>
      <c r="D11" s="43" t="s">
        <v>86</v>
      </c>
      <c r="E11" s="51" t="s">
        <v>99</v>
      </c>
      <c r="F11" s="43">
        <v>2025</v>
      </c>
      <c r="G11" s="52">
        <v>0.57999999999999996</v>
      </c>
      <c r="H11" s="43">
        <v>31.536000000000001</v>
      </c>
      <c r="I11" s="53">
        <v>0.85</v>
      </c>
      <c r="J11" s="54">
        <v>2125</v>
      </c>
      <c r="K11" s="54">
        <v>2125</v>
      </c>
      <c r="L11" s="60">
        <v>77</v>
      </c>
      <c r="M11" s="53">
        <v>2.15</v>
      </c>
      <c r="N11" s="43">
        <v>30</v>
      </c>
      <c r="O11" s="43"/>
      <c r="P11" s="43"/>
      <c r="Q11" s="43"/>
      <c r="R11" s="43"/>
      <c r="S11" s="43">
        <v>1</v>
      </c>
    </row>
    <row r="12" spans="2:19" ht="15.75" customHeight="1" x14ac:dyDescent="0.2">
      <c r="B12" s="42" t="str">
        <f t="shared" ref="B12:C12" si="4">C47</f>
        <v>ELE_NEW_OCGT</v>
      </c>
      <c r="C12" s="42" t="str">
        <f t="shared" si="4"/>
        <v>New Open Cycle Gas Turbine</v>
      </c>
      <c r="D12" s="42" t="s">
        <v>86</v>
      </c>
      <c r="E12" s="48" t="s">
        <v>99</v>
      </c>
      <c r="F12" s="42">
        <v>2025</v>
      </c>
      <c r="G12" s="49">
        <v>0.4</v>
      </c>
      <c r="H12" s="42">
        <v>31.536000000000001</v>
      </c>
      <c r="I12" s="50">
        <v>0.25</v>
      </c>
      <c r="J12" s="55">
        <v>3188</v>
      </c>
      <c r="K12" s="55">
        <v>3188</v>
      </c>
      <c r="L12" s="59">
        <v>69</v>
      </c>
      <c r="M12" s="50">
        <v>1.67</v>
      </c>
      <c r="N12" s="42">
        <v>30</v>
      </c>
      <c r="O12" s="42"/>
      <c r="P12" s="42"/>
      <c r="Q12" s="42"/>
      <c r="R12" s="42"/>
      <c r="S12" s="42">
        <v>1</v>
      </c>
    </row>
    <row r="13" spans="2:19" ht="15.75" customHeight="1" thickBot="1" x14ac:dyDescent="0.25">
      <c r="B13" s="17" t="str">
        <f>C49</f>
        <v>ELE_NEW_URAN</v>
      </c>
      <c r="C13" s="44" t="s">
        <v>110</v>
      </c>
      <c r="D13" s="62" t="str">
        <f>D23</f>
        <v>URAN</v>
      </c>
      <c r="E13" s="48" t="s">
        <v>99</v>
      </c>
      <c r="F13" s="44">
        <v>2035</v>
      </c>
      <c r="G13" s="56">
        <v>0.33</v>
      </c>
      <c r="H13" s="42">
        <v>31.536000000000001</v>
      </c>
      <c r="I13" s="57">
        <v>0.9</v>
      </c>
      <c r="J13" s="58">
        <v>12000</v>
      </c>
      <c r="K13" s="58">
        <v>50000</v>
      </c>
      <c r="L13" s="62">
        <v>400</v>
      </c>
      <c r="M13" s="57">
        <v>15</v>
      </c>
      <c r="N13" s="44">
        <v>60</v>
      </c>
      <c r="O13" s="44"/>
      <c r="P13" s="44"/>
      <c r="Q13" s="44"/>
      <c r="R13" s="44"/>
      <c r="S13" s="44">
        <v>1</v>
      </c>
    </row>
    <row r="16" spans="2:19" ht="18" x14ac:dyDescent="0.25">
      <c r="B16" s="39" t="s">
        <v>55</v>
      </c>
      <c r="C16" s="27"/>
      <c r="D16" s="27"/>
    </row>
    <row r="18" spans="2:9" x14ac:dyDescent="0.2">
      <c r="D18" s="33" t="s">
        <v>0</v>
      </c>
      <c r="E18" s="28"/>
      <c r="F18" s="28"/>
      <c r="G18" s="34"/>
    </row>
    <row r="19" spans="2:9" x14ac:dyDescent="0.2">
      <c r="B19" s="35" t="s">
        <v>1</v>
      </c>
      <c r="C19" s="35" t="s">
        <v>106</v>
      </c>
      <c r="D19" s="35" t="s">
        <v>4</v>
      </c>
      <c r="E19" s="36" t="s">
        <v>12</v>
      </c>
      <c r="F19" s="35" t="s">
        <v>13</v>
      </c>
      <c r="G19" s="35" t="s">
        <v>14</v>
      </c>
    </row>
    <row r="20" spans="2:9" ht="47.25" customHeight="1" thickBot="1" x14ac:dyDescent="0.25">
      <c r="B20" s="23" t="s">
        <v>40</v>
      </c>
      <c r="C20" s="23" t="s">
        <v>41</v>
      </c>
      <c r="D20" s="23" t="s">
        <v>56</v>
      </c>
      <c r="E20" s="23" t="s">
        <v>107</v>
      </c>
      <c r="F20" s="23" t="s">
        <v>57</v>
      </c>
      <c r="G20" s="23" t="s">
        <v>58</v>
      </c>
    </row>
    <row r="21" spans="2:9" ht="47.25" customHeight="1" x14ac:dyDescent="0.2">
      <c r="B21" s="65"/>
      <c r="C21" s="65"/>
      <c r="D21" s="65"/>
      <c r="E21" s="65"/>
      <c r="F21" s="65"/>
      <c r="G21" s="65"/>
    </row>
    <row r="22" spans="2:9" ht="15.75" customHeight="1" thickBot="1" x14ac:dyDescent="0.25">
      <c r="B22" s="11" t="str">
        <f>C50</f>
        <v>MIN_WIND-OFF</v>
      </c>
      <c r="C22" s="11" t="s">
        <v>77</v>
      </c>
      <c r="D22" s="10" t="str">
        <f>C32</f>
        <v>WIND-OFF</v>
      </c>
      <c r="E22" s="9"/>
      <c r="F22" s="8">
        <v>1E-3</v>
      </c>
      <c r="G22" s="9"/>
      <c r="I22" s="30"/>
    </row>
    <row r="23" spans="2:9" ht="15.75" customHeight="1" x14ac:dyDescent="0.2">
      <c r="B23" s="66" t="s">
        <v>76</v>
      </c>
      <c r="C23" s="66" t="s">
        <v>113</v>
      </c>
      <c r="D23" s="67" t="s">
        <v>108</v>
      </c>
      <c r="E23" s="68"/>
      <c r="F23" s="69">
        <v>5</v>
      </c>
      <c r="G23" s="68"/>
      <c r="I23" s="30"/>
    </row>
    <row r="24" spans="2:9" ht="15.75" customHeight="1" x14ac:dyDescent="0.2"/>
    <row r="27" spans="2:9" ht="18" x14ac:dyDescent="0.25">
      <c r="B27" s="27" t="s">
        <v>59</v>
      </c>
      <c r="C27" s="27"/>
      <c r="D27" s="27"/>
    </row>
    <row r="29" spans="2:9" ht="18.75" customHeight="1" thickBot="1" x14ac:dyDescent="0.3">
      <c r="B29" s="20" t="s">
        <v>15</v>
      </c>
      <c r="C29" s="20"/>
      <c r="D29" s="20"/>
      <c r="E29" s="20"/>
      <c r="F29" s="20"/>
      <c r="G29" s="20"/>
      <c r="H29" s="20"/>
      <c r="I29" s="20"/>
    </row>
    <row r="30" spans="2:9" ht="13.5" thickBot="1" x14ac:dyDescent="0.25">
      <c r="B30" s="19" t="s">
        <v>16</v>
      </c>
      <c r="C30" s="19" t="s">
        <v>17</v>
      </c>
      <c r="D30" s="19" t="s">
        <v>18</v>
      </c>
      <c r="E30" s="19" t="s">
        <v>19</v>
      </c>
      <c r="F30" s="19" t="s">
        <v>20</v>
      </c>
      <c r="G30" s="19" t="s">
        <v>21</v>
      </c>
      <c r="H30" s="19" t="s">
        <v>22</v>
      </c>
      <c r="I30" s="19" t="s">
        <v>23</v>
      </c>
    </row>
    <row r="31" spans="2:9" ht="39" thickBot="1" x14ac:dyDescent="0.25">
      <c r="B31" s="18" t="s">
        <v>60</v>
      </c>
      <c r="C31" s="18" t="s">
        <v>61</v>
      </c>
      <c r="D31" s="18" t="s">
        <v>62</v>
      </c>
      <c r="E31" s="18" t="s">
        <v>19</v>
      </c>
      <c r="F31" s="18" t="s">
        <v>63</v>
      </c>
      <c r="G31" s="18" t="s">
        <v>64</v>
      </c>
      <c r="H31" s="18" t="s">
        <v>65</v>
      </c>
      <c r="I31" s="18" t="s">
        <v>66</v>
      </c>
    </row>
    <row r="32" spans="2:9" ht="18.75" customHeight="1" x14ac:dyDescent="0.2">
      <c r="B32" s="14" t="s">
        <v>24</v>
      </c>
      <c r="C32" s="14" t="s">
        <v>75</v>
      </c>
      <c r="D32" s="13" t="s">
        <v>77</v>
      </c>
      <c r="E32" s="14" t="s">
        <v>25</v>
      </c>
      <c r="F32" s="14"/>
      <c r="G32" s="14"/>
      <c r="H32" s="14"/>
      <c r="I32" s="14"/>
    </row>
    <row r="33" spans="2:9" ht="18.75" customHeight="1" thickBot="1" x14ac:dyDescent="0.25">
      <c r="B33" s="12" t="s">
        <v>24</v>
      </c>
      <c r="C33" s="12" t="s">
        <v>108</v>
      </c>
      <c r="D33" s="12" t="s">
        <v>109</v>
      </c>
      <c r="E33" s="12" t="s">
        <v>25</v>
      </c>
      <c r="F33" s="12"/>
      <c r="G33" s="12"/>
      <c r="H33" s="12"/>
      <c r="I33" s="12"/>
    </row>
    <row r="36" spans="2:9" ht="18" x14ac:dyDescent="0.25">
      <c r="B36" s="40" t="s">
        <v>67</v>
      </c>
      <c r="C36" s="27"/>
      <c r="D36" s="27"/>
    </row>
    <row r="37" spans="2:9" ht="15" customHeight="1" x14ac:dyDescent="0.2">
      <c r="B37" s="24"/>
      <c r="C37" s="24"/>
    </row>
    <row r="39" spans="2:9" ht="18.75" customHeight="1" thickBot="1" x14ac:dyDescent="0.3">
      <c r="B39" s="20" t="s">
        <v>27</v>
      </c>
      <c r="C39" s="20"/>
      <c r="D39" s="20"/>
      <c r="E39" s="20"/>
      <c r="F39" s="20"/>
      <c r="G39" s="20"/>
      <c r="H39" s="20"/>
      <c r="I39" s="20"/>
    </row>
    <row r="40" spans="2:9" ht="13.5" thickBot="1" x14ac:dyDescent="0.25">
      <c r="B40" s="19" t="s">
        <v>28</v>
      </c>
      <c r="C40" s="19" t="s">
        <v>1</v>
      </c>
      <c r="D40" s="19" t="s">
        <v>2</v>
      </c>
      <c r="E40" s="19" t="s">
        <v>29</v>
      </c>
      <c r="F40" s="19" t="s">
        <v>30</v>
      </c>
      <c r="G40" s="19" t="s">
        <v>31</v>
      </c>
      <c r="H40" s="19" t="s">
        <v>32</v>
      </c>
      <c r="I40" s="19" t="s">
        <v>33</v>
      </c>
    </row>
    <row r="41" spans="2:9" ht="39" thickBot="1" x14ac:dyDescent="0.25">
      <c r="B41" s="18" t="s">
        <v>68</v>
      </c>
      <c r="C41" s="18" t="s">
        <v>69</v>
      </c>
      <c r="D41" s="18" t="s">
        <v>41</v>
      </c>
      <c r="E41" s="18" t="s">
        <v>70</v>
      </c>
      <c r="F41" s="18" t="s">
        <v>71</v>
      </c>
      <c r="G41" s="18" t="s">
        <v>64</v>
      </c>
      <c r="H41" s="18" t="s">
        <v>72</v>
      </c>
      <c r="I41" s="18" t="s">
        <v>73</v>
      </c>
    </row>
    <row r="42" spans="2:9" ht="18.75" customHeight="1" x14ac:dyDescent="0.2">
      <c r="B42" s="22" t="s">
        <v>34</v>
      </c>
      <c r="C42" s="22" t="s">
        <v>100</v>
      </c>
      <c r="D42" s="22" t="s">
        <v>78</v>
      </c>
      <c r="E42" s="22" t="s">
        <v>25</v>
      </c>
      <c r="F42" s="22" t="s">
        <v>35</v>
      </c>
      <c r="G42" s="22" t="s">
        <v>26</v>
      </c>
      <c r="H42" s="22"/>
      <c r="I42" s="22"/>
    </row>
    <row r="43" spans="2:9" ht="18.75" customHeight="1" x14ac:dyDescent="0.2">
      <c r="B43" s="21" t="s">
        <v>34</v>
      </c>
      <c r="C43" s="21" t="s">
        <v>101</v>
      </c>
      <c r="D43" s="21" t="s">
        <v>79</v>
      </c>
      <c r="E43" s="21" t="s">
        <v>25</v>
      </c>
      <c r="F43" s="21" t="s">
        <v>35</v>
      </c>
      <c r="G43" s="21" t="s">
        <v>26</v>
      </c>
      <c r="H43" s="21"/>
      <c r="I43" s="21"/>
    </row>
    <row r="44" spans="2:9" ht="18.75" customHeight="1" x14ac:dyDescent="0.2">
      <c r="B44" s="22" t="s">
        <v>34</v>
      </c>
      <c r="C44" s="22" t="s">
        <v>102</v>
      </c>
      <c r="D44" s="22" t="s">
        <v>80</v>
      </c>
      <c r="E44" s="22" t="s">
        <v>25</v>
      </c>
      <c r="F44" s="22" t="s">
        <v>35</v>
      </c>
      <c r="G44" s="22" t="s">
        <v>26</v>
      </c>
      <c r="H44" s="22"/>
      <c r="I44" s="22"/>
    </row>
    <row r="45" spans="2:9" ht="18.75" customHeight="1" x14ac:dyDescent="0.2">
      <c r="B45" s="21" t="s">
        <v>34</v>
      </c>
      <c r="C45" s="21" t="s">
        <v>103</v>
      </c>
      <c r="D45" s="21" t="s">
        <v>81</v>
      </c>
      <c r="E45" s="21" t="s">
        <v>25</v>
      </c>
      <c r="F45" s="21" t="s">
        <v>35</v>
      </c>
      <c r="G45" s="21" t="s">
        <v>26</v>
      </c>
      <c r="H45" s="21"/>
      <c r="I45" s="21"/>
    </row>
    <row r="46" spans="2:9" ht="18.75" customHeight="1" x14ac:dyDescent="0.2">
      <c r="B46" s="22" t="s">
        <v>34</v>
      </c>
      <c r="C46" s="22" t="s">
        <v>104</v>
      </c>
      <c r="D46" s="22" t="s">
        <v>82</v>
      </c>
      <c r="E46" s="22" t="s">
        <v>25</v>
      </c>
      <c r="F46" s="22" t="s">
        <v>35</v>
      </c>
      <c r="G46" s="22" t="s">
        <v>26</v>
      </c>
      <c r="H46" s="22"/>
      <c r="I46" s="22"/>
    </row>
    <row r="47" spans="2:9" ht="18.75" customHeight="1" x14ac:dyDescent="0.2">
      <c r="B47" s="21" t="s">
        <v>34</v>
      </c>
      <c r="C47" s="21" t="s">
        <v>105</v>
      </c>
      <c r="D47" s="21" t="s">
        <v>83</v>
      </c>
      <c r="E47" s="21" t="s">
        <v>25</v>
      </c>
      <c r="F47" s="21" t="s">
        <v>35</v>
      </c>
      <c r="G47" s="21" t="s">
        <v>26</v>
      </c>
      <c r="H47" s="21"/>
      <c r="I47" s="21"/>
    </row>
    <row r="48" spans="2:9" ht="18.75" customHeight="1" x14ac:dyDescent="0.2">
      <c r="B48" s="22" t="s">
        <v>36</v>
      </c>
      <c r="C48" s="17" t="s">
        <v>76</v>
      </c>
      <c r="D48" s="22" t="s">
        <v>37</v>
      </c>
      <c r="E48" s="22" t="s">
        <v>25</v>
      </c>
      <c r="F48" s="22"/>
      <c r="G48" s="22"/>
      <c r="H48" s="22"/>
      <c r="I48" s="22"/>
    </row>
    <row r="49" spans="2:9" ht="18.75" customHeight="1" x14ac:dyDescent="0.2">
      <c r="B49" s="22" t="s">
        <v>34</v>
      </c>
      <c r="C49" s="17" t="s">
        <v>111</v>
      </c>
      <c r="D49" s="22" t="s">
        <v>112</v>
      </c>
      <c r="E49" s="22" t="s">
        <v>25</v>
      </c>
      <c r="F49" s="22" t="s">
        <v>35</v>
      </c>
      <c r="G49" s="22" t="s">
        <v>26</v>
      </c>
      <c r="H49" s="22"/>
      <c r="I49" s="22"/>
    </row>
    <row r="50" spans="2:9" ht="18.75" customHeight="1" thickBot="1" x14ac:dyDescent="0.25">
      <c r="B50" s="16" t="s">
        <v>38</v>
      </c>
      <c r="C50" s="15" t="s">
        <v>74</v>
      </c>
      <c r="D50" s="16" t="s">
        <v>39</v>
      </c>
      <c r="E50" s="16" t="s">
        <v>25</v>
      </c>
      <c r="F50" s="16"/>
      <c r="G50" s="16"/>
      <c r="H50" s="16"/>
      <c r="I50" s="16"/>
    </row>
    <row r="51" spans="2:9" ht="15.75" customHeight="1" x14ac:dyDescent="0.2"/>
    <row r="52" spans="2:9" x14ac:dyDescent="0.2">
      <c r="F52" s="29"/>
      <c r="G52" s="29"/>
      <c r="H52" s="29"/>
      <c r="I52" s="29"/>
    </row>
    <row r="54" spans="2:9" ht="18.75" customHeight="1" thickBot="1" x14ac:dyDescent="0.3">
      <c r="B54" s="5"/>
      <c r="C54" s="4" t="s">
        <v>94</v>
      </c>
      <c r="D54" s="20"/>
    </row>
    <row r="55" spans="2:9" ht="13.5" thickBot="1" x14ac:dyDescent="0.25">
      <c r="B55" s="3" t="s">
        <v>1</v>
      </c>
      <c r="C55" s="3" t="s">
        <v>17</v>
      </c>
      <c r="D55" s="3" t="s">
        <v>86</v>
      </c>
    </row>
    <row r="56" spans="2:9" ht="13.5" thickBot="1" x14ac:dyDescent="0.25">
      <c r="B56" s="18" t="s">
        <v>40</v>
      </c>
      <c r="C56" s="18" t="s">
        <v>95</v>
      </c>
      <c r="D56" s="18"/>
    </row>
    <row r="57" spans="2:9" ht="18.75" customHeight="1" x14ac:dyDescent="0.2">
      <c r="B57" s="22" t="str">
        <f>C46</f>
        <v>ELE_NEW_CCGT</v>
      </c>
      <c r="C57" s="7" t="s">
        <v>96</v>
      </c>
      <c r="D57" s="6">
        <v>55.82</v>
      </c>
    </row>
    <row r="58" spans="2:9" ht="18.75" customHeight="1" thickBot="1" x14ac:dyDescent="0.25">
      <c r="B58" s="16" t="str">
        <f>C47</f>
        <v>ELE_NEW_OCGT</v>
      </c>
      <c r="C58" s="2" t="s">
        <v>96</v>
      </c>
      <c r="D58" s="1">
        <v>55.82</v>
      </c>
    </row>
  </sheetData>
  <mergeCells count="1">
    <mergeCell ref="O6:R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2005-06-03T09:41:13Z</dcterms:created>
  <dcterms:modified xsi:type="dcterms:W3CDTF">2025-05-27T12:46:31Z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