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2055" windowHeight="14237"/>
  </bookViews>
  <sheets>
    <sheet name="Лист1" sheetId="1" r:id="rId1"/>
    <sheet name="Лист2" sheetId="2" r:id="rId2"/>
    <sheet name="Лист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<sst xmlns="http://schemas.openxmlformats.org/spreadsheetml/2006/main" count="33" uniqueCount="29">
  <si>
    <t>Марка автомобиля</t>
  </si>
  <si>
    <t>Расход бензина</t>
  </si>
  <si>
    <t>Цена 1.л. Бензина</t>
  </si>
  <si>
    <t>№ п/п</t>
  </si>
  <si>
    <t>Город</t>
  </si>
  <si>
    <t>Расстояние, км</t>
  </si>
  <si>
    <t>Стоимость, руб.</t>
  </si>
  <si>
    <t>Москва</t>
  </si>
  <si>
    <t>Самара</t>
  </si>
  <si>
    <t>Нижнекамск</t>
  </si>
  <si>
    <t>Ульяновск</t>
  </si>
  <si>
    <t>Зеленодольск</t>
  </si>
  <si>
    <t>ОПТОВЫЕ ЦЕНЫ</t>
  </si>
  <si>
    <t>Количество</t>
  </si>
  <si>
    <t>Цена единицы</t>
  </si>
  <si>
    <t>Ф.И.О. покупателя</t>
  </si>
  <si>
    <t>Колчество</t>
  </si>
  <si>
    <t>Стоимость</t>
  </si>
  <si>
    <t>А</t>
  </si>
  <si>
    <t>Б</t>
  </si>
  <si>
    <t>В</t>
  </si>
  <si>
    <t>Г</t>
  </si>
  <si>
    <t>Д</t>
  </si>
  <si>
    <t>САЛОН ПРОКАТА</t>
  </si>
  <si>
    <t>Срок проката</t>
  </si>
  <si>
    <t xml:space="preserve">№ п/п </t>
  </si>
  <si>
    <t>Дата и время 
начала</t>
  </si>
  <si>
    <t>Дата и время
 окончания</t>
  </si>
  <si>
    <t>Оплата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</si>
</sst>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13">
    <numFmt numFmtId="176" formatCode="_-* #\.##0.00_-;\-* #\.##0.00_-;_-* &quot;-&quot;??_-;_-@_-"/>
    <numFmt numFmtId="177" formatCode="_-* #\.##0.00\ &quot;₽&quot;_-;\-* #\.##0.00\ &quot;₽&quot;_-;_-* \-??\ &quot;₽&quot;_-;_-@_-"/>
    <numFmt numFmtId="178" formatCode="_-* #\.##0_-;\-* #\.##0_-;_-* &quot;-&quot;_-;_-@_-"/>
    <numFmt numFmtId="179" formatCode="_-* #\.##0\ &quot;₽&quot;_-;\-* #\.##0\ &quot;₽&quot;_-;_-* \-\ &quot;₽&quot;_-;_-@_-"/>
    <numFmt numFmtId="180" formatCode="d\ &quot;час&quot;"/>
    <numFmt numFmtId="181" formatCode="#\ ##0\ &quot;₽&quot;"/>
    <numFmt numFmtId="182" formatCode="d\ &quot;день&quot;"/>
    <numFmt numFmtId="183" formatCode="d\ &quot;неделя&quot;"/>
    <numFmt numFmtId="184" formatCode="dd/mm/yy\ hh/mm"/>
    <numFmt numFmtId="185" formatCode="dd\ &quot;дней&quot;\,\ hh\ &quot;часов&quot;"/>
    <numFmt numFmtId="186" formatCode="&quot;до&quot;\ ####"/>
    <numFmt numFmtId="187" formatCode="&quot;до&quot;\ ###"/>
    <numFmt numFmtId="188" formatCode="&quot;более&quot;\ ####"/>
  </numFmts>
  <fonts count="22">
    <font>
      <sz val="11"/>
      <color theme="1"/>
      <name val="Calibri"/>
      <charset val="134"/>
      <scheme val="minor"/>
    </font>
    <font>
      <sz val="12"/>
      <color theme="1"/>
      <name val="Calibri"/>
      <charset val="20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2" fillId="0" borderId="0" applyFont="0" applyFill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178" fontId="2" fillId="0" borderId="0" applyFont="0" applyFill="0" applyBorder="0" applyAlignment="0" applyProtection="0">
      <alignment vertical="center"/>
    </xf>
    <xf numFmtId="179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5" applyNumberFormat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24">
    <xf numFmtId="0" fontId="0" fillId="0" borderId="0" xfId="0"/>
    <xf numFmtId="0" fontId="0" fillId="0" borderId="1" xfId="0" applyBorder="1" applyAlignment="1">
      <alignment horizontal="center"/>
    </xf>
    <xf numFmtId="180" fontId="0" fillId="0" borderId="1" xfId="0" applyNumberFormat="1" applyBorder="1" applyAlignment="1">
      <alignment horizontal="center"/>
    </xf>
    <xf numFmtId="181" fontId="0" fillId="0" borderId="1" xfId="0" applyNumberFormat="1" applyBorder="1" applyAlignment="1">
      <alignment horizontal="center"/>
    </xf>
    <xf numFmtId="182" fontId="0" fillId="0" borderId="1" xfId="0" applyNumberFormat="1" applyBorder="1" applyAlignment="1">
      <alignment horizontal="center"/>
    </xf>
    <xf numFmtId="183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184" fontId="0" fillId="0" borderId="1" xfId="0" applyNumberFormat="1" applyBorder="1" applyAlignment="1">
      <alignment horizontal="center" vertical="center"/>
    </xf>
    <xf numFmtId="185" fontId="0" fillId="0" borderId="1" xfId="0" applyNumberFormat="1" applyBorder="1"/>
    <xf numFmtId="0" fontId="0" fillId="0" borderId="0" xfId="0" applyBorder="1"/>
    <xf numFmtId="181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186" fontId="0" fillId="0" borderId="1" xfId="0" applyNumberFormat="1" applyBorder="1" applyAlignment="1">
      <alignment horizontal="right"/>
    </xf>
    <xf numFmtId="187" fontId="0" fillId="0" borderId="1" xfId="0" applyNumberFormat="1" applyBorder="1" applyAlignment="1">
      <alignment horizontal="right"/>
    </xf>
    <xf numFmtId="188" fontId="0" fillId="0" borderId="1" xfId="0" applyNumberFormat="1" applyBorder="1" applyAlignment="1">
      <alignment horizontal="right"/>
    </xf>
    <xf numFmtId="0" fontId="0" fillId="0" borderId="1" xfId="0" applyFill="1" applyBorder="1" applyAlignment="1">
      <alignment horizontal="center"/>
    </xf>
    <xf numFmtId="0" fontId="0" fillId="0" borderId="1" xfId="0" applyNumberFormat="1" applyFill="1" applyBorder="1" applyAlignment="1">
      <alignment horizontal="center"/>
    </xf>
    <xf numFmtId="0" fontId="0" fillId="0" borderId="1" xfId="0" applyBorder="1" applyAlignment="1">
      <alignment horizontal="left"/>
    </xf>
    <xf numFmtId="181" fontId="0" fillId="0" borderId="1" xfId="0" applyNumberFormat="1" applyBorder="1" applyAlignment="1">
      <alignment horizontal="left"/>
    </xf>
    <xf numFmtId="0" fontId="0" fillId="0" borderId="0" xfId="0" applyNumberFormat="1"/>
    <xf numFmtId="181" fontId="0" fillId="0" borderId="1" xfId="0" applyNumberFormat="1" applyBorder="1"/>
  </cellXfs>
  <cellStyles count="49">
    <cellStyle name="Обычный" xfId="0" builtinId="0"/>
    <cellStyle name="Запятая" xfId="1" builtinId="3"/>
    <cellStyle name="Денежный" xfId="2" builtinId="4"/>
    <cellStyle name="Процент" xfId="3" builtinId="5"/>
    <cellStyle name="Запятая [0]" xfId="4" builtinId="6"/>
    <cellStyle name="Денежный [0]" xfId="5" builtinId="7"/>
    <cellStyle name="Гиперссылка" xfId="6" builtinId="8"/>
    <cellStyle name="Открывавшаяся гиперссылка" xfId="7" builtinId="9"/>
    <cellStyle name="Примечание" xfId="8" builtinId="10"/>
    <cellStyle name="Предупреждающий текст" xfId="9" builtinId="11"/>
    <cellStyle name="Заголовок" xfId="10" builtinId="15"/>
    <cellStyle name="Пояснительный текст" xfId="11" builtinId="53"/>
    <cellStyle name="Заголовок 1" xfId="12" builtinId="16"/>
    <cellStyle name="Заголовок 2" xfId="13" builtinId="17"/>
    <cellStyle name="Заголовок 3" xfId="14" builtinId="18"/>
    <cellStyle name="Заголовок 4" xfId="15" builtinId="19"/>
    <cellStyle name="Ввод" xfId="16" builtinId="20"/>
    <cellStyle name="Вывод" xfId="17" builtinId="21"/>
    <cellStyle name="Вычисление" xfId="18" builtinId="22"/>
    <cellStyle name="Проверить ячейку" xfId="19" builtinId="23"/>
    <cellStyle name="Связанная ячейка" xfId="20" builtinId="24"/>
    <cellStyle name="Итого" xfId="21" builtinId="25"/>
    <cellStyle name="Хороший" xfId="22" builtinId="26"/>
    <cellStyle name="Плохой" xfId="23" builtinId="27"/>
    <cellStyle name="Нейтральный" xfId="24" builtinId="28"/>
    <cellStyle name="Акцент1" xfId="25" builtinId="29"/>
    <cellStyle name="20% — Акцент1" xfId="26" builtinId="30"/>
    <cellStyle name="40% — Акцент1" xfId="27" builtinId="31"/>
    <cellStyle name="60% — Акцент1" xfId="28" builtinId="32"/>
    <cellStyle name="Акцент2" xfId="29" builtinId="33"/>
    <cellStyle name="20% — Акцент2" xfId="30" builtinId="34"/>
    <cellStyle name="40% — Акцент2" xfId="31" builtinId="35"/>
    <cellStyle name="60% — Акцент2" xfId="32" builtinId="36"/>
    <cellStyle name="Акцент3" xfId="33" builtinId="37"/>
    <cellStyle name="20% — Акцент3" xfId="34" builtinId="38"/>
    <cellStyle name="40% — Акцент3" xfId="35" builtinId="39"/>
    <cellStyle name="60% — Акцент3" xfId="36" builtinId="40"/>
    <cellStyle name="Акцент4" xfId="37" builtinId="41"/>
    <cellStyle name="20% — Акцент4" xfId="38" builtinId="42"/>
    <cellStyle name="40% — Акцент4" xfId="39" builtinId="43"/>
    <cellStyle name="60% — Акцент4" xfId="40" builtinId="44"/>
    <cellStyle name="Акцент5" xfId="41" builtinId="45"/>
    <cellStyle name="20% — Акцент5" xfId="42" builtinId="46"/>
    <cellStyle name="40% — Акцент5" xfId="43" builtinId="47"/>
    <cellStyle name="60% — Акцент5" xfId="44" builtinId="48"/>
    <cellStyle name="Акцент6" xfId="45" builtinId="49"/>
    <cellStyle name="20% — Акцент6" xfId="46" builtinId="50"/>
    <cellStyle name="40% — Акцент6" xfId="47" builtinId="51"/>
    <cellStyle name="60% — Акцент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F12"/>
  <sheetViews>
    <sheetView tabSelected="1" workbookViewId="0">
      <selection activeCell="F11" sqref="F11"/>
    </sheetView>
  </sheetViews>
  <sheetFormatPr defaultColWidth="9" defaultRowHeight="15" outlineLevelCol="5"/>
  <cols>
    <col min="2" max="2" width="20.4424778761062" customWidth="1"/>
    <col min="3" max="3" width="9.55752212389381" customWidth="1"/>
    <col min="4" max="4" width="13.5575221238938" customWidth="1"/>
    <col min="5" max="5" width="14.8849557522124" customWidth="1"/>
    <col min="6" max="6" width="14.4424778761062" customWidth="1"/>
  </cols>
  <sheetData>
    <row r="2" spans="2:3">
      <c r="B2" s="9" t="s">
        <v>0</v>
      </c>
      <c r="C2" s="9"/>
    </row>
    <row r="3" spans="2:3">
      <c r="B3" s="9" t="s">
        <v>1</v>
      </c>
      <c r="C3" s="20">
        <v>10</v>
      </c>
    </row>
    <row r="4" spans="2:3">
      <c r="B4" s="9" t="s">
        <v>2</v>
      </c>
      <c r="C4" s="21">
        <v>50</v>
      </c>
    </row>
    <row r="5" spans="3:3">
      <c r="C5" s="22"/>
    </row>
    <row r="7" ht="13.8" customHeight="1" spans="3:6">
      <c r="C7" s="1" t="s">
        <v>3</v>
      </c>
      <c r="D7" s="1" t="s">
        <v>4</v>
      </c>
      <c r="E7" s="9" t="s">
        <v>5</v>
      </c>
      <c r="F7" s="9" t="s">
        <v>6</v>
      </c>
    </row>
    <row r="8" spans="3:6">
      <c r="C8" s="1">
        <v>1</v>
      </c>
      <c r="D8" s="9" t="s">
        <v>7</v>
      </c>
      <c r="E8" s="1">
        <v>824</v>
      </c>
      <c r="F8" s="23">
        <f>E8/100*C$4*C$3*2</f>
        <v>8240</v>
      </c>
    </row>
    <row r="9" spans="3:6">
      <c r="C9" s="1">
        <v>2</v>
      </c>
      <c r="D9" s="9" t="s">
        <v>8</v>
      </c>
      <c r="E9" s="1">
        <v>358</v>
      </c>
      <c r="F9" s="23">
        <f t="shared" ref="F9:F12" si="0">E9/100*C$4*C$3*2</f>
        <v>3580</v>
      </c>
    </row>
    <row r="10" spans="3:6">
      <c r="C10" s="1">
        <v>3</v>
      </c>
      <c r="D10" s="9" t="s">
        <v>9</v>
      </c>
      <c r="E10" s="1">
        <v>230</v>
      </c>
      <c r="F10" s="23">
        <f t="shared" si="0"/>
        <v>2300</v>
      </c>
    </row>
    <row r="11" spans="3:6">
      <c r="C11" s="1">
        <v>4</v>
      </c>
      <c r="D11" s="9" t="s">
        <v>10</v>
      </c>
      <c r="E11" s="1">
        <v>226</v>
      </c>
      <c r="F11" s="23">
        <f t="shared" si="0"/>
        <v>2260</v>
      </c>
    </row>
    <row r="12" spans="3:6">
      <c r="C12" s="1">
        <v>5</v>
      </c>
      <c r="D12" s="9" t="s">
        <v>11</v>
      </c>
      <c r="E12" s="1">
        <v>44</v>
      </c>
      <c r="F12" s="23">
        <f t="shared" si="0"/>
        <v>440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F14"/>
  <sheetViews>
    <sheetView workbookViewId="0">
      <selection activeCell="E11" sqref="E11"/>
    </sheetView>
  </sheetViews>
  <sheetFormatPr defaultColWidth="9" defaultRowHeight="15" outlineLevelCol="5"/>
  <cols>
    <col min="2" max="2" width="7.2212389380531" customWidth="1"/>
    <col min="3" max="3" width="18.7787610619469" customWidth="1"/>
    <col min="4" max="4" width="13.4424778761062" customWidth="1"/>
    <col min="5" max="5" width="13.8849557522124" customWidth="1"/>
    <col min="6" max="6" width="11.2212389380531" customWidth="1"/>
  </cols>
  <sheetData>
    <row r="2" spans="3:4">
      <c r="C2" s="14" t="s">
        <v>12</v>
      </c>
      <c r="D2" s="14"/>
    </row>
    <row r="3" spans="3:4">
      <c r="C3" s="1" t="s">
        <v>13</v>
      </c>
      <c r="D3" s="1" t="s">
        <v>14</v>
      </c>
    </row>
    <row r="4" spans="3:4">
      <c r="C4" s="15">
        <v>10</v>
      </c>
      <c r="D4" s="3">
        <v>1000</v>
      </c>
    </row>
    <row r="5" spans="3:4">
      <c r="C5" s="16">
        <v>100</v>
      </c>
      <c r="D5" s="3">
        <v>950</v>
      </c>
    </row>
    <row r="6" spans="3:4">
      <c r="C6" s="16">
        <v>1000</v>
      </c>
      <c r="D6" s="3">
        <v>900</v>
      </c>
    </row>
    <row r="7" spans="3:4">
      <c r="C7" s="17">
        <v>1000</v>
      </c>
      <c r="D7" s="3">
        <v>500</v>
      </c>
    </row>
    <row r="9" spans="2:6">
      <c r="B9" s="1" t="s">
        <v>3</v>
      </c>
      <c r="C9" s="18" t="s">
        <v>15</v>
      </c>
      <c r="D9" s="1" t="s">
        <v>16</v>
      </c>
      <c r="E9" s="1" t="s">
        <v>14</v>
      </c>
      <c r="F9" s="1" t="s">
        <v>17</v>
      </c>
    </row>
    <row r="10" spans="2:6">
      <c r="B10" s="1">
        <v>1</v>
      </c>
      <c r="C10" s="18" t="s">
        <v>18</v>
      </c>
      <c r="D10" s="19">
        <v>1</v>
      </c>
      <c r="E10" s="3">
        <f>IF(D10&lt;=10,D$4,IF(D10&lt;=100,D$5,IF(D10&lt;=1000,D$6,D$7)))</f>
        <v>1000</v>
      </c>
      <c r="F10" s="3">
        <f>PRODUCT(E10,D10)</f>
        <v>1000</v>
      </c>
    </row>
    <row r="11" spans="2:6">
      <c r="B11" s="1">
        <v>2</v>
      </c>
      <c r="C11" s="18" t="s">
        <v>19</v>
      </c>
      <c r="D11" s="19">
        <v>13</v>
      </c>
      <c r="E11" s="3">
        <f t="shared" ref="E11:E14" si="0">IF(D11&lt;=10,D$4,IF(D11&lt;=100,D$5,IF(D11&lt;=1000,D$6,D$7)))</f>
        <v>950</v>
      </c>
      <c r="F11" s="3">
        <f t="shared" ref="F11:F14" si="1">PRODUCT(E11,D11)</f>
        <v>12350</v>
      </c>
    </row>
    <row r="12" spans="2:6">
      <c r="B12" s="1">
        <v>3</v>
      </c>
      <c r="C12" s="18" t="s">
        <v>20</v>
      </c>
      <c r="D12" s="19">
        <v>1001</v>
      </c>
      <c r="E12" s="3">
        <f t="shared" si="0"/>
        <v>500</v>
      </c>
      <c r="F12" s="3">
        <f t="shared" si="1"/>
        <v>500500</v>
      </c>
    </row>
    <row r="13" spans="2:6">
      <c r="B13" s="1">
        <v>4</v>
      </c>
      <c r="C13" s="18" t="s">
        <v>21</v>
      </c>
      <c r="D13" s="19">
        <v>244</v>
      </c>
      <c r="E13" s="3">
        <f t="shared" si="0"/>
        <v>900</v>
      </c>
      <c r="F13" s="3">
        <f t="shared" si="1"/>
        <v>219600</v>
      </c>
    </row>
    <row r="14" spans="2:6">
      <c r="B14" s="1">
        <v>5</v>
      </c>
      <c r="C14" s="18" t="s">
        <v>22</v>
      </c>
      <c r="D14" s="19">
        <v>100</v>
      </c>
      <c r="E14" s="3">
        <f t="shared" si="0"/>
        <v>950</v>
      </c>
      <c r="F14" s="3">
        <f t="shared" si="1"/>
        <v>95000</v>
      </c>
    </row>
  </sheetData>
  <mergeCells count="1">
    <mergeCell ref="C2:D2"/>
  </mergeCell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I14"/>
  <sheetViews>
    <sheetView topLeftCell="B1" workbookViewId="0">
      <selection activeCell="K12" sqref="K12"/>
    </sheetView>
  </sheetViews>
  <sheetFormatPr defaultColWidth="9" defaultRowHeight="15"/>
  <cols>
    <col min="2" max="2" width="12" customWidth="1"/>
    <col min="3" max="3" width="10.8849557522124" customWidth="1"/>
    <col min="6" max="6" width="20.2212389380531" customWidth="1"/>
    <col min="7" max="7" width="15.2212389380531" customWidth="1"/>
    <col min="8" max="8" width="18.5575221238938" customWidth="1"/>
    <col min="10" max="10" width="8.44247787610619" customWidth="1"/>
  </cols>
  <sheetData>
    <row r="3" spans="2:3">
      <c r="B3" s="1" t="s">
        <v>23</v>
      </c>
      <c r="C3" s="1"/>
    </row>
    <row r="4" spans="2:3">
      <c r="B4" s="1" t="s">
        <v>24</v>
      </c>
      <c r="C4" s="1" t="s">
        <v>17</v>
      </c>
    </row>
    <row r="5" spans="2:3">
      <c r="B5" s="2">
        <v>1</v>
      </c>
      <c r="C5" s="3">
        <v>12</v>
      </c>
    </row>
    <row r="6" spans="2:3">
      <c r="B6" s="4">
        <v>1</v>
      </c>
      <c r="C6" s="3">
        <v>300</v>
      </c>
    </row>
    <row r="7" spans="2:3">
      <c r="B7" s="5">
        <v>1</v>
      </c>
      <c r="C7" s="3">
        <v>2200</v>
      </c>
    </row>
    <row r="8" ht="30.05" spans="5:9">
      <c r="E8" s="6" t="s">
        <v>25</v>
      </c>
      <c r="F8" s="7" t="s">
        <v>26</v>
      </c>
      <c r="G8" s="7" t="s">
        <v>27</v>
      </c>
      <c r="H8" s="8" t="s">
        <v>24</v>
      </c>
      <c r="I8" s="8" t="s">
        <v>28</v>
      </c>
    </row>
    <row r="9" spans="5:9">
      <c r="E9" s="9">
        <v>1</v>
      </c>
      <c r="F9" s="10">
        <v>44581.5</v>
      </c>
      <c r="G9" s="10">
        <v>44582.5416666667</v>
      </c>
      <c r="H9" s="11">
        <f>G9-F9</f>
        <v>1.04166666666424</v>
      </c>
      <c r="I9" s="13">
        <f>IF(DAY(H9)&lt;7,DAY(H9)*$C$6+HOUR(H9)*$C$5,INT(DAY(H9)/7)*$C$7+(DAY(H9)-(INT(DAY(H9)/7))*7)*$C$6+HOUR(H9)*$C$5)</f>
        <v>312</v>
      </c>
    </row>
    <row r="10" spans="5:9">
      <c r="E10" s="9">
        <v>2</v>
      </c>
      <c r="F10" s="10">
        <v>44604.625</v>
      </c>
      <c r="G10" s="10">
        <v>44604.65625</v>
      </c>
      <c r="H10" s="11">
        <f t="shared" ref="H10:H13" si="0">G10-F10</f>
        <v>0.03125</v>
      </c>
      <c r="I10" s="13">
        <f t="shared" ref="I10:I13" si="1">IF(DAY(H10)&lt;7,DAY(H10)*$C$6+HOUR(H10)*$C$5,INT(DAY(H10)/7)*$C$7+(DAY(H10)-(INT(DAY(H10)/7))*7)*$C$6+HOUR(H10)*$C$5)</f>
        <v>0</v>
      </c>
    </row>
    <row r="11" spans="5:9">
      <c r="E11" s="9">
        <v>3</v>
      </c>
      <c r="F11" s="10">
        <v>44849.7083333333</v>
      </c>
      <c r="G11" s="10">
        <v>44858.4166666667</v>
      </c>
      <c r="H11" s="11">
        <f t="shared" si="0"/>
        <v>8.70833333332848</v>
      </c>
      <c r="I11" s="13">
        <f t="shared" si="1"/>
        <v>2704</v>
      </c>
    </row>
    <row r="12" spans="5:9">
      <c r="E12" s="9">
        <v>4</v>
      </c>
      <c r="F12" s="10">
        <v>44872.625</v>
      </c>
      <c r="G12" s="10">
        <v>44902.4583333333</v>
      </c>
      <c r="H12" s="11">
        <f t="shared" si="0"/>
        <v>29.8333333333358</v>
      </c>
      <c r="I12" s="13">
        <f t="shared" si="1"/>
        <v>9340</v>
      </c>
    </row>
    <row r="13" spans="5:9">
      <c r="E13" s="9">
        <v>5</v>
      </c>
      <c r="F13" s="10">
        <v>44896.375</v>
      </c>
      <c r="G13" s="10">
        <v>44896.4166666667</v>
      </c>
      <c r="H13" s="11">
        <f t="shared" si="0"/>
        <v>0.0416666666642413</v>
      </c>
      <c r="I13" s="13">
        <f t="shared" si="1"/>
        <v>12</v>
      </c>
    </row>
    <row r="14" spans="5:9">
      <c r="E14" s="12"/>
      <c r="F14" s="12"/>
      <c r="G14" s="12"/>
      <c r="H14" s="12"/>
      <c r="I14" s="12"/>
    </row>
  </sheetData>
  <mergeCells count="1">
    <mergeCell ref="B3:C3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Igor</cp:lastModifiedBy>
  <dcterms:created xsi:type="dcterms:W3CDTF">2006-09-16T00:00:00Z</dcterms:created>
  <dcterms:modified xsi:type="dcterms:W3CDTF">2025-04-03T20:26:45Z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203D6DAF5F014A83BAE04AD3919D077B_12</vt:lpwstr>
  </property>
  <property fmtid="{D5CDD505-2E9C-101B-9397-08002B2CF9AE}" pid="3" name="KSOProductBuildVer">
    <vt:lpwstr>1049-12.2.0.20782</vt:lpwstr>
  </property>
</Properties>
</file>