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sa\Google Drive\Capstone project\iteration_3\"/>
    </mc:Choice>
  </mc:AlternateContent>
  <bookViews>
    <workbookView xWindow="0" yWindow="0" windowWidth="23040" windowHeight="9048" tabRatio="500" activeTab="1" xr2:uid="{00000000-000D-0000-FFFF-FFFF00000000}"/>
  </bookViews>
  <sheets>
    <sheet name="Project timeline plan" sheetId="5" r:id="rId1"/>
    <sheet name="Project with % complete" sheetId="6" r:id="rId2"/>
  </sheets>
  <externalReferences>
    <externalReference r:id="rId3"/>
  </externalReferenc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6" l="1"/>
  <c r="G30" i="6" s="1"/>
  <c r="H30" i="6" s="1"/>
  <c r="E29" i="6"/>
  <c r="G29" i="6" s="1"/>
  <c r="H29" i="6" s="1"/>
  <c r="G28" i="6"/>
  <c r="H28" i="6" s="1"/>
  <c r="E28" i="6"/>
  <c r="E27" i="6"/>
  <c r="G27" i="6" s="1"/>
  <c r="H27" i="6" s="1"/>
  <c r="E26" i="6"/>
  <c r="G26" i="6" s="1"/>
  <c r="H26" i="6" s="1"/>
  <c r="E25" i="6"/>
  <c r="G25" i="6" s="1"/>
  <c r="H25" i="6" s="1"/>
  <c r="G24" i="6"/>
  <c r="H24" i="6" s="1"/>
  <c r="E24" i="6"/>
  <c r="E23" i="6"/>
  <c r="G23" i="6" s="1"/>
  <c r="H23" i="6" s="1"/>
  <c r="E22" i="6"/>
  <c r="G22" i="6" s="1"/>
  <c r="H22" i="6" s="1"/>
  <c r="E21" i="6"/>
  <c r="G21" i="6" s="1"/>
  <c r="H21" i="6" s="1"/>
  <c r="G20" i="6"/>
  <c r="H20" i="6" s="1"/>
  <c r="E20" i="6"/>
  <c r="E19" i="6"/>
  <c r="G19" i="6" s="1"/>
  <c r="H19" i="6" s="1"/>
  <c r="E18" i="6"/>
  <c r="G18" i="6" s="1"/>
  <c r="H18" i="6" s="1"/>
  <c r="E17" i="6"/>
  <c r="G17" i="6" s="1"/>
  <c r="H17" i="6" s="1"/>
  <c r="G16" i="6"/>
  <c r="H16" i="6" s="1"/>
  <c r="E16" i="6"/>
  <c r="E15" i="6"/>
  <c r="G15" i="6" s="1"/>
  <c r="H15" i="6" s="1"/>
  <c r="E14" i="6"/>
  <c r="G14" i="6" s="1"/>
  <c r="H14" i="6" s="1"/>
  <c r="E13" i="6"/>
  <c r="G13" i="6" s="1"/>
  <c r="H13" i="6" s="1"/>
  <c r="G12" i="6"/>
  <c r="H12" i="6" s="1"/>
  <c r="E12" i="6"/>
  <c r="E11" i="6"/>
  <c r="G11" i="6" s="1"/>
  <c r="H11" i="6" s="1"/>
  <c r="E10" i="6"/>
  <c r="G10" i="6" s="1"/>
  <c r="H10" i="6" s="1"/>
  <c r="E9" i="6"/>
  <c r="G9" i="6" s="1"/>
  <c r="H9" i="6" s="1"/>
  <c r="G8" i="6"/>
  <c r="H8" i="6" s="1"/>
  <c r="E8" i="6"/>
  <c r="E7" i="6"/>
  <c r="G7" i="6" s="1"/>
  <c r="H7" i="6" s="1"/>
  <c r="E6" i="6"/>
  <c r="G6" i="6" s="1"/>
  <c r="H6" i="6" s="1"/>
  <c r="E5" i="6"/>
  <c r="G5" i="6" s="1"/>
  <c r="H5" i="6" s="1"/>
  <c r="L4" i="6"/>
  <c r="H4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</calcChain>
</file>

<file path=xl/sharedStrings.xml><?xml version="1.0" encoding="utf-8"?>
<sst xmlns="http://schemas.openxmlformats.org/spreadsheetml/2006/main" count="80" uniqueCount="36">
  <si>
    <t>Start Date</t>
  </si>
  <si>
    <t>End Date</t>
  </si>
  <si>
    <t>Percent Complete</t>
  </si>
  <si>
    <t>Duration</t>
  </si>
  <si>
    <t>Duration (Days)</t>
  </si>
  <si>
    <t>Task Name</t>
  </si>
  <si>
    <t>Start Date in Number Form</t>
  </si>
  <si>
    <t xml:space="preserve">Key:   </t>
  </si>
  <si>
    <t>These cells will be automatically calculated based on the inputs on other cells.</t>
  </si>
  <si>
    <t>These cells require manual input so the calculated cells have data to work with.</t>
  </si>
  <si>
    <t>Calculated Cell</t>
  </si>
  <si>
    <t>Manual Entry Cell</t>
  </si>
  <si>
    <t>Use this number for the Minimum Bound of the Horizontal Axis to set the beginning of the chart.</t>
  </si>
  <si>
    <t>Stakeholders</t>
  </si>
  <si>
    <t>Problem statement, initial project plan</t>
  </si>
  <si>
    <t>Project proposal</t>
  </si>
  <si>
    <t>Literature review, algorithm knowledge preparation</t>
  </si>
  <si>
    <t>Data imputation optimization using GLRM</t>
  </si>
  <si>
    <t>K-means implementation -- focus on number of K</t>
  </si>
  <si>
    <t>K-means implementation -- focus on initial convergence</t>
  </si>
  <si>
    <t>K-means implementation -- focus on algorithm robustness</t>
  </si>
  <si>
    <t>K-means implementation -- focus on extention of definition of mean</t>
  </si>
  <si>
    <t>All</t>
  </si>
  <si>
    <t>Pipeline presentation</t>
  </si>
  <si>
    <t>Azure platform setup, data preparation, data clean</t>
  </si>
  <si>
    <t>Datasets merge and further clean</t>
  </si>
  <si>
    <t>K-means algorithm performance test on MG-Hedge</t>
  </si>
  <si>
    <t>One team member</t>
  </si>
  <si>
    <t>GMM implementation</t>
  </si>
  <si>
    <t>Hierachical implementation</t>
  </si>
  <si>
    <t>K-means optimization</t>
  </si>
  <si>
    <t>Project results wrap up and code polish</t>
  </si>
  <si>
    <t>Report and presentation</t>
  </si>
  <si>
    <t>Project end</t>
  </si>
  <si>
    <t>Days Complete</t>
  </si>
  <si>
    <t>Days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</si>
</sst>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2" fontId="0" fillId="0" borderId="0" xfId="0" applyNumberFormat="1"/>
    <xf numFmtId="0" fontId="0" fillId="0" borderId="0" xfId="0" applyBorder="1"/>
    <xf numFmtId="14" fontId="0" fillId="0" borderId="2" xfId="0" applyNumberFormat="1" applyBorder="1"/>
    <xf numFmtId="2" fontId="0" fillId="0" borderId="0" xfId="0" applyNumberFormat="1" applyBorder="1"/>
    <xf numFmtId="0" fontId="0" fillId="0" borderId="0" xfId="0" applyFill="1"/>
    <xf numFmtId="1" fontId="0" fillId="0" borderId="2" xfId="0" applyNumberFormat="1" applyBorder="1"/>
    <xf numFmtId="9" fontId="0" fillId="0" borderId="2" xfId="0" applyNumberFormat="1" applyBorder="1"/>
    <xf numFmtId="1" fontId="0" fillId="0" borderId="4" xfId="0" applyNumberFormat="1" applyBorder="1"/>
    <xf numFmtId="14" fontId="0" fillId="0" borderId="3" xfId="0" applyNumberFormat="1" applyBorder="1"/>
    <xf numFmtId="1" fontId="0" fillId="0" borderId="3" xfId="0" applyNumberFormat="1" applyBorder="1"/>
    <xf numFmtId="0" fontId="1" fillId="0" borderId="2" xfId="0" applyFont="1" applyBorder="1" applyAlignment="1">
      <alignment vertical="center"/>
    </xf>
    <xf numFmtId="2" fontId="2" fillId="2" borderId="2" xfId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Protection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14" fontId="2" fillId="2" borderId="2" xfId="1" applyNumberFormat="1" applyBorder="1" applyAlignment="1">
      <alignment wrapText="1"/>
    </xf>
    <xf numFmtId="1" fontId="2" fillId="2" borderId="1" xfId="1" applyNumberFormat="1"/>
    <xf numFmtId="0" fontId="6" fillId="0" borderId="0" xfId="0" applyFont="1" applyAlignment="1">
      <alignment horizontal="right" vertical="center"/>
    </xf>
    <xf numFmtId="49" fontId="0" fillId="0" borderId="2" xfId="0" applyNumberFormat="1" applyBorder="1"/>
    <xf numFmtId="0" fontId="0" fillId="3" borderId="0" xfId="0" applyFill="1"/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left" vertical="center"/>
    </xf>
    <xf numFmtId="2" fontId="2" fillId="2" borderId="2" xfId="1" applyNumberFormat="1" applyBorder="1" applyAlignment="1">
      <alignment wrapText="1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timeline plan'!$B$5:$B$29</c:f>
              <c:strCache>
                <c:ptCount val="18"/>
                <c:pt idx="0">
                  <c:v>Problem statement, initial project plan</c:v>
                </c:pt>
                <c:pt idx="1">
                  <c:v>Project proposal</c:v>
                </c:pt>
                <c:pt idx="2">
                  <c:v>Literature review, algorithm knowledge preparation</c:v>
                </c:pt>
                <c:pt idx="3">
                  <c:v>Azure platform setup, data preparation, data clean</c:v>
                </c:pt>
                <c:pt idx="4">
                  <c:v>Datasets merge and further clean</c:v>
                </c:pt>
                <c:pt idx="5">
                  <c:v>Pipeline presentation</c:v>
                </c:pt>
                <c:pt idx="6">
                  <c:v>Data imputation optimization using GLRM</c:v>
                </c:pt>
                <c:pt idx="7">
                  <c:v>K-means implementation -- focus on number of K</c:v>
                </c:pt>
                <c:pt idx="8">
                  <c:v>K-means implementation -- focus on initial convergence</c:v>
                </c:pt>
                <c:pt idx="9">
                  <c:v>K-means implementation -- focus on extention of definition of mean</c:v>
                </c:pt>
                <c:pt idx="10">
                  <c:v>K-means implementation -- focus on algorithm robustness</c:v>
                </c:pt>
                <c:pt idx="11">
                  <c:v>K-means algorithm performance test on MG-Hedge</c:v>
                </c:pt>
                <c:pt idx="12">
                  <c:v>GMM implementation</c:v>
                </c:pt>
                <c:pt idx="13">
                  <c:v>Hierachical implementation</c:v>
                </c:pt>
                <c:pt idx="14">
                  <c:v>K-means optimization</c:v>
                </c:pt>
                <c:pt idx="15">
                  <c:v>Project results wrap up and code polish</c:v>
                </c:pt>
                <c:pt idx="16">
                  <c:v>Report and presentation</c:v>
                </c:pt>
                <c:pt idx="17">
                  <c:v>Project end</c:v>
                </c:pt>
              </c:strCache>
            </c:strRef>
          </c:cat>
          <c:val>
            <c:numRef>
              <c:f>'Project timeline plan'!$C$5:$C$29</c:f>
              <c:numCache>
                <c:formatCode>m/d/yyyy</c:formatCode>
                <c:ptCount val="25"/>
                <c:pt idx="0">
                  <c:v>43040</c:v>
                </c:pt>
                <c:pt idx="1">
                  <c:v>43048</c:v>
                </c:pt>
                <c:pt idx="2">
                  <c:v>43057</c:v>
                </c:pt>
                <c:pt idx="3">
                  <c:v>43062</c:v>
                </c:pt>
                <c:pt idx="4">
                  <c:v>43070</c:v>
                </c:pt>
                <c:pt idx="5">
                  <c:v>43072</c:v>
                </c:pt>
                <c:pt idx="6">
                  <c:v>43103</c:v>
                </c:pt>
                <c:pt idx="7">
                  <c:v>43111</c:v>
                </c:pt>
                <c:pt idx="8">
                  <c:v>43125</c:v>
                </c:pt>
                <c:pt idx="9">
                  <c:v>43125</c:v>
                </c:pt>
                <c:pt idx="10">
                  <c:v>43125</c:v>
                </c:pt>
                <c:pt idx="11">
                  <c:v>43139</c:v>
                </c:pt>
                <c:pt idx="12">
                  <c:v>43146</c:v>
                </c:pt>
                <c:pt idx="13">
                  <c:v>43146</c:v>
                </c:pt>
                <c:pt idx="14">
                  <c:v>43146</c:v>
                </c:pt>
                <c:pt idx="15">
                  <c:v>43161</c:v>
                </c:pt>
                <c:pt idx="16">
                  <c:v>43168</c:v>
                </c:pt>
                <c:pt idx="17">
                  <c:v>43175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A-4E27-8F7F-6E71B4EA6224}"/>
            </c:ext>
          </c:extLst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4A-4E27-8F7F-6E71B4EA6224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4A-4E27-8F7F-6E71B4EA6224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4A-4E27-8F7F-6E71B4EA6224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74A-4E27-8F7F-6E71B4EA6224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74A-4E27-8F7F-6E71B4EA6224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74A-4E27-8F7F-6E71B4EA6224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74A-4E27-8F7F-6E71B4EA6224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74A-4E27-8F7F-6E71B4EA6224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74A-4E27-8F7F-6E71B4EA6224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4A-4E27-8F7F-6E71B4EA6224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74A-4E27-8F7F-6E71B4EA6224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74A-4E27-8F7F-6E71B4EA6224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74A-4E27-8F7F-6E71B4EA6224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F74A-4E27-8F7F-6E71B4EA6224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F74A-4E27-8F7F-6E71B4EA6224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F74A-4E27-8F7F-6E71B4EA6224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F74A-4E27-8F7F-6E71B4EA6224}"/>
              </c:ext>
            </c:extLst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F74A-4E27-8F7F-6E71B4EA6224}"/>
              </c:ext>
            </c:extLst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F74A-4E27-8F7F-6E71B4EA6224}"/>
              </c:ext>
            </c:extLst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F74A-4E27-8F7F-6E71B4EA6224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F74A-4E27-8F7F-6E71B4EA6224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74A-4E27-8F7F-6E71B4EA6224}"/>
              </c:ext>
            </c:extLst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F74A-4E27-8F7F-6E71B4EA6224}"/>
              </c:ext>
            </c:extLst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F74A-4E27-8F7F-6E71B4EA6224}"/>
              </c:ext>
            </c:extLst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F74A-4E27-8F7F-6E71B4EA6224}"/>
              </c:ext>
            </c:extLst>
          </c:dPt>
          <c:cat>
            <c:strRef>
              <c:f>'Project timeline plan'!$B$5:$B$29</c:f>
              <c:strCache>
                <c:ptCount val="18"/>
                <c:pt idx="0">
                  <c:v>Problem statement, initial project plan</c:v>
                </c:pt>
                <c:pt idx="1">
                  <c:v>Project proposal</c:v>
                </c:pt>
                <c:pt idx="2">
                  <c:v>Literature review, algorithm knowledge preparation</c:v>
                </c:pt>
                <c:pt idx="3">
                  <c:v>Azure platform setup, data preparation, data clean</c:v>
                </c:pt>
                <c:pt idx="4">
                  <c:v>Datasets merge and further clean</c:v>
                </c:pt>
                <c:pt idx="5">
                  <c:v>Pipeline presentation</c:v>
                </c:pt>
                <c:pt idx="6">
                  <c:v>Data imputation optimization using GLRM</c:v>
                </c:pt>
                <c:pt idx="7">
                  <c:v>K-means implementation -- focus on number of K</c:v>
                </c:pt>
                <c:pt idx="8">
                  <c:v>K-means implementation -- focus on initial convergence</c:v>
                </c:pt>
                <c:pt idx="9">
                  <c:v>K-means implementation -- focus on extention of definition of mean</c:v>
                </c:pt>
                <c:pt idx="10">
                  <c:v>K-means implementation -- focus on algorithm robustness</c:v>
                </c:pt>
                <c:pt idx="11">
                  <c:v>K-means algorithm performance test on MG-Hedge</c:v>
                </c:pt>
                <c:pt idx="12">
                  <c:v>GMM implementation</c:v>
                </c:pt>
                <c:pt idx="13">
                  <c:v>Hierachical implementation</c:v>
                </c:pt>
                <c:pt idx="14">
                  <c:v>K-means optimization</c:v>
                </c:pt>
                <c:pt idx="15">
                  <c:v>Project results wrap up and code polish</c:v>
                </c:pt>
                <c:pt idx="16">
                  <c:v>Report and presentation</c:v>
                </c:pt>
                <c:pt idx="17">
                  <c:v>Project end</c:v>
                </c:pt>
              </c:strCache>
            </c:strRef>
          </c:cat>
          <c:val>
            <c:numRef>
              <c:f>'Project timeline plan'!$E$5:$E$29</c:f>
              <c:numCache>
                <c:formatCode>0</c:formatCode>
                <c:ptCount val="2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6</c:v>
                </c:pt>
                <c:pt idx="16">
                  <c:v>6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74A-4E27-8F7F-6E71B4EA6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in val="430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'[1]Gantt Chart - Manual Duration'!$B$5:$B$30</c:f>
              <c:strCache>
                <c:ptCount val="18"/>
                <c:pt idx="0">
                  <c:v>Problem statement, initial project plan</c:v>
                </c:pt>
                <c:pt idx="1">
                  <c:v>Project proposal</c:v>
                </c:pt>
                <c:pt idx="2">
                  <c:v>Literature review, algorithm knowledge preparation</c:v>
                </c:pt>
                <c:pt idx="3">
                  <c:v>Azure platform setup, data preparation, data clean</c:v>
                </c:pt>
                <c:pt idx="4">
                  <c:v>Datasets merge and further clean</c:v>
                </c:pt>
                <c:pt idx="5">
                  <c:v>Pipeline presentation</c:v>
                </c:pt>
                <c:pt idx="6">
                  <c:v>Data imputation optimization using GLRM</c:v>
                </c:pt>
                <c:pt idx="7">
                  <c:v>K-means implementation -- focus on number of K</c:v>
                </c:pt>
                <c:pt idx="8">
                  <c:v>K-means implementation -- focus on initial convergence</c:v>
                </c:pt>
                <c:pt idx="9">
                  <c:v>K-means implementation -- focus on extention of definition of mean</c:v>
                </c:pt>
                <c:pt idx="10">
                  <c:v>K-means implementation -- focus on algorithm robustness</c:v>
                </c:pt>
                <c:pt idx="11">
                  <c:v>K-means algorithm performance test on MG-Hedge</c:v>
                </c:pt>
                <c:pt idx="12">
                  <c:v>GMM implementation</c:v>
                </c:pt>
                <c:pt idx="13">
                  <c:v>Hierachical implementation</c:v>
                </c:pt>
                <c:pt idx="14">
                  <c:v>K-means optimization</c:v>
                </c:pt>
                <c:pt idx="15">
                  <c:v>Project results wrap up and code polish</c:v>
                </c:pt>
                <c:pt idx="16">
                  <c:v>Report and presentation</c:v>
                </c:pt>
                <c:pt idx="17">
                  <c:v>Project end</c:v>
                </c:pt>
              </c:strCache>
            </c:strRef>
          </c:cat>
          <c:val>
            <c:numRef>
              <c:f>'[1]Gantt Chart - Manual Duration'!$D$5:$D$30</c:f>
              <c:numCache>
                <c:formatCode>m/d/yyyy</c:formatCode>
                <c:ptCount val="26"/>
                <c:pt idx="0">
                  <c:v>43040</c:v>
                </c:pt>
                <c:pt idx="1">
                  <c:v>43048</c:v>
                </c:pt>
                <c:pt idx="2">
                  <c:v>43057</c:v>
                </c:pt>
                <c:pt idx="3">
                  <c:v>43062</c:v>
                </c:pt>
                <c:pt idx="4">
                  <c:v>43070</c:v>
                </c:pt>
                <c:pt idx="5">
                  <c:v>43072</c:v>
                </c:pt>
                <c:pt idx="6">
                  <c:v>42738</c:v>
                </c:pt>
                <c:pt idx="7">
                  <c:v>42746</c:v>
                </c:pt>
                <c:pt idx="8">
                  <c:v>42760</c:v>
                </c:pt>
                <c:pt idx="9">
                  <c:v>42760</c:v>
                </c:pt>
                <c:pt idx="10">
                  <c:v>42760</c:v>
                </c:pt>
                <c:pt idx="11">
                  <c:v>42774</c:v>
                </c:pt>
                <c:pt idx="12">
                  <c:v>42781</c:v>
                </c:pt>
                <c:pt idx="13">
                  <c:v>42781</c:v>
                </c:pt>
                <c:pt idx="14">
                  <c:v>42781</c:v>
                </c:pt>
                <c:pt idx="15">
                  <c:v>42796</c:v>
                </c:pt>
                <c:pt idx="16">
                  <c:v>42803</c:v>
                </c:pt>
                <c:pt idx="17">
                  <c:v>42810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2-4F1C-8834-4F16CDAF80EE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12-4F1C-8834-4F16CDAF80EE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D12-4F1C-8834-4F16CDAF80EE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D12-4F1C-8834-4F16CDAF80EE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D12-4F1C-8834-4F16CDAF80EE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D12-4F1C-8834-4F16CDAF80EE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2-4F1C-8834-4F16CDAF80EE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D12-4F1C-8834-4F16CDAF80EE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D12-4F1C-8834-4F16CDAF80EE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D12-4F1C-8834-4F16CDAF80EE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D12-4F1C-8834-4F16CDAF80EE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D12-4F1C-8834-4F16CDAF80EE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7D12-4F1C-8834-4F16CDAF80EE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D12-4F1C-8834-4F16CDAF80EE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7D12-4F1C-8834-4F16CDAF80EE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7D12-4F1C-8834-4F16CDAF80EE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7D12-4F1C-8834-4F16CDAF80EE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7D12-4F1C-8834-4F16CDAF80EE}"/>
              </c:ext>
            </c:extLst>
          </c:dPt>
          <c:cat>
            <c:strRef>
              <c:f>'[1]Gantt Chart - Manual Duration'!$B$5:$B$30</c:f>
              <c:strCache>
                <c:ptCount val="18"/>
                <c:pt idx="0">
                  <c:v>Problem statement, initial project plan</c:v>
                </c:pt>
                <c:pt idx="1">
                  <c:v>Project proposal</c:v>
                </c:pt>
                <c:pt idx="2">
                  <c:v>Literature review, algorithm knowledge preparation</c:v>
                </c:pt>
                <c:pt idx="3">
                  <c:v>Azure platform setup, data preparation, data clean</c:v>
                </c:pt>
                <c:pt idx="4">
                  <c:v>Datasets merge and further clean</c:v>
                </c:pt>
                <c:pt idx="5">
                  <c:v>Pipeline presentation</c:v>
                </c:pt>
                <c:pt idx="6">
                  <c:v>Data imputation optimization using GLRM</c:v>
                </c:pt>
                <c:pt idx="7">
                  <c:v>K-means implementation -- focus on number of K</c:v>
                </c:pt>
                <c:pt idx="8">
                  <c:v>K-means implementation -- focus on initial convergence</c:v>
                </c:pt>
                <c:pt idx="9">
                  <c:v>K-means implementation -- focus on extention of definition of mean</c:v>
                </c:pt>
                <c:pt idx="10">
                  <c:v>K-means implementation -- focus on algorithm robustness</c:v>
                </c:pt>
                <c:pt idx="11">
                  <c:v>K-means algorithm performance test on MG-Hedge</c:v>
                </c:pt>
                <c:pt idx="12">
                  <c:v>GMM implementation</c:v>
                </c:pt>
                <c:pt idx="13">
                  <c:v>Hierachical implementation</c:v>
                </c:pt>
                <c:pt idx="14">
                  <c:v>K-means optimization</c:v>
                </c:pt>
                <c:pt idx="15">
                  <c:v>Project results wrap up and code polish</c:v>
                </c:pt>
                <c:pt idx="16">
                  <c:v>Report and presentation</c:v>
                </c:pt>
                <c:pt idx="17">
                  <c:v>Project end</c:v>
                </c:pt>
              </c:strCache>
            </c:strRef>
          </c:cat>
          <c:val>
            <c:numRef>
              <c:f>'[1]Gantt Chart - Manual Duration'!$G$5:$G$30</c:f>
              <c:numCache>
                <c:formatCode>0.00</c:formatCode>
                <c:ptCount val="26"/>
                <c:pt idx="0">
                  <c:v>7</c:v>
                </c:pt>
                <c:pt idx="1">
                  <c:v>6.3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D12-4F1C-8834-4F16CDAF80EE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7D12-4F1C-8834-4F16CDAF80EE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7D12-4F1C-8834-4F16CDAF80EE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D12-4F1C-8834-4F16CDAF80EE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D12-4F1C-8834-4F16CDAF80EE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7D12-4F1C-8834-4F16CDAF80EE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D12-4F1C-8834-4F16CDAF80EE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7D12-4F1C-8834-4F16CDAF80EE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7D12-4F1C-8834-4F16CDAF80EE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7D12-4F1C-8834-4F16CDAF80EE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7D12-4F1C-8834-4F16CDAF80EE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7D12-4F1C-8834-4F16CDAF80EE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7D12-4F1C-8834-4F16CDAF80EE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7D12-4F1C-8834-4F16CDAF80EE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7D12-4F1C-8834-4F16CDAF80EE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7D12-4F1C-8834-4F16CDAF80EE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7D12-4F1C-8834-4F16CDAF80EE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7D12-4F1C-8834-4F16CDAF80EE}"/>
              </c:ext>
            </c:extLst>
          </c:dPt>
          <c:cat>
            <c:strRef>
              <c:f>'[1]Gantt Chart - Manual Duration'!$B$5:$B$30</c:f>
              <c:strCache>
                <c:ptCount val="18"/>
                <c:pt idx="0">
                  <c:v>Problem statement, initial project plan</c:v>
                </c:pt>
                <c:pt idx="1">
                  <c:v>Project proposal</c:v>
                </c:pt>
                <c:pt idx="2">
                  <c:v>Literature review, algorithm knowledge preparation</c:v>
                </c:pt>
                <c:pt idx="3">
                  <c:v>Azure platform setup, data preparation, data clean</c:v>
                </c:pt>
                <c:pt idx="4">
                  <c:v>Datasets merge and further clean</c:v>
                </c:pt>
                <c:pt idx="5">
                  <c:v>Pipeline presentation</c:v>
                </c:pt>
                <c:pt idx="6">
                  <c:v>Data imputation optimization using GLRM</c:v>
                </c:pt>
                <c:pt idx="7">
                  <c:v>K-means implementation -- focus on number of K</c:v>
                </c:pt>
                <c:pt idx="8">
                  <c:v>K-means implementation -- focus on initial convergence</c:v>
                </c:pt>
                <c:pt idx="9">
                  <c:v>K-means implementation -- focus on extention of definition of mean</c:v>
                </c:pt>
                <c:pt idx="10">
                  <c:v>K-means implementation -- focus on algorithm robustness</c:v>
                </c:pt>
                <c:pt idx="11">
                  <c:v>K-means algorithm performance test on MG-Hedge</c:v>
                </c:pt>
                <c:pt idx="12">
                  <c:v>GMM implementation</c:v>
                </c:pt>
                <c:pt idx="13">
                  <c:v>Hierachical implementation</c:v>
                </c:pt>
                <c:pt idx="14">
                  <c:v>K-means optimization</c:v>
                </c:pt>
                <c:pt idx="15">
                  <c:v>Project results wrap up and code polish</c:v>
                </c:pt>
                <c:pt idx="16">
                  <c:v>Report and presentation</c:v>
                </c:pt>
                <c:pt idx="17">
                  <c:v>Project end</c:v>
                </c:pt>
              </c:strCache>
            </c:strRef>
          </c:cat>
          <c:val>
            <c:numRef>
              <c:f>'[1]Gantt Chart - Manual Duration'!$H$5:$H$30</c:f>
              <c:numCache>
                <c:formatCode>0.00</c:formatCode>
                <c:ptCount val="26"/>
                <c:pt idx="0">
                  <c:v>0</c:v>
                </c:pt>
                <c:pt idx="1">
                  <c:v>2.7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6</c:v>
                </c:pt>
                <c:pt idx="16">
                  <c:v>6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D12-4F1C-8834-4F16CDAF8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in val="430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0747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gantt.com/signup/?utm_source=excel-template&amp;utm_medium=download&amp;utm_campaign=excel-gantt-chart-template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teamgantt.com/signup/?utm_source=excel-template&amp;utm_medium=download&amp;utm_campaign=excel-gantt-chart-template" TargetMode="Externa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4</xdr:row>
      <xdr:rowOff>171450</xdr:rowOff>
    </xdr:from>
    <xdr:to>
      <xdr:col>19</xdr:col>
      <xdr:colOff>825500</xdr:colOff>
      <xdr:row>29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</xdr:rowOff>
    </xdr:from>
    <xdr:to>
      <xdr:col>18</xdr:col>
      <xdr:colOff>459965</xdr:colOff>
      <xdr:row>2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2700"/>
          <a:ext cx="18735265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723900</xdr:colOff>
      <xdr:row>1</xdr:row>
      <xdr:rowOff>203200</xdr:rowOff>
    </xdr:from>
    <xdr:to>
      <xdr:col>19</xdr:col>
      <xdr:colOff>711200</xdr:colOff>
      <xdr:row>1</xdr:row>
      <xdr:rowOff>927100</xdr:rowOff>
    </xdr:to>
    <xdr:pic>
      <xdr:nvPicPr>
        <xdr:cNvPr id="16" name="Picture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8400" y="584200"/>
          <a:ext cx="328930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4</xdr:row>
      <xdr:rowOff>83820</xdr:rowOff>
    </xdr:from>
    <xdr:to>
      <xdr:col>26</xdr:col>
      <xdr:colOff>723900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C1599-2C6E-48B3-8090-D5DFDE848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596900</xdr:colOff>
      <xdr:row>1</xdr:row>
      <xdr:rowOff>208220</xdr:rowOff>
    </xdr:from>
    <xdr:to>
      <xdr:col>20</xdr:col>
      <xdr:colOff>287020</xdr:colOff>
      <xdr:row>1</xdr:row>
      <xdr:rowOff>871280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F4F420-A203-4F41-925E-93701E3C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82180" y="589220"/>
          <a:ext cx="3347720" cy="6630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sa\Downloads\Excel-Gantt-Chart-Template-TeamGan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Manual Gantt Chart"/>
      <sheetName val="Gantt Chart - Manual End Date"/>
      <sheetName val="Gantt Chart - Manual Duration"/>
    </sheetNames>
    <sheetDataSet>
      <sheetData sheetId="0"/>
      <sheetData sheetId="1"/>
      <sheetData sheetId="2">
        <row r="5">
          <cell r="B5" t="str">
            <v>Problem statement, initial project plan</v>
          </cell>
          <cell r="D5">
            <v>43040</v>
          </cell>
          <cell r="G5">
            <v>7</v>
          </cell>
          <cell r="H5">
            <v>0</v>
          </cell>
        </row>
        <row r="6">
          <cell r="B6" t="str">
            <v>Project proposal</v>
          </cell>
          <cell r="D6">
            <v>43048</v>
          </cell>
          <cell r="G6">
            <v>6.3</v>
          </cell>
          <cell r="H6">
            <v>2.7</v>
          </cell>
        </row>
        <row r="7">
          <cell r="B7" t="str">
            <v>Literature review, algorithm knowledge preparation</v>
          </cell>
          <cell r="D7">
            <v>43057</v>
          </cell>
          <cell r="G7">
            <v>2</v>
          </cell>
          <cell r="H7">
            <v>2</v>
          </cell>
        </row>
        <row r="8">
          <cell r="B8" t="str">
            <v>Azure platform setup, data preparation, data clean</v>
          </cell>
          <cell r="D8">
            <v>43062</v>
          </cell>
          <cell r="G8">
            <v>0</v>
          </cell>
          <cell r="H8">
            <v>7</v>
          </cell>
        </row>
        <row r="9">
          <cell r="B9" t="str">
            <v>Datasets merge and further clean</v>
          </cell>
          <cell r="D9">
            <v>43070</v>
          </cell>
          <cell r="G9">
            <v>0</v>
          </cell>
          <cell r="H9">
            <v>5</v>
          </cell>
        </row>
        <row r="10">
          <cell r="B10" t="str">
            <v>Pipeline presentation</v>
          </cell>
          <cell r="D10">
            <v>43072</v>
          </cell>
          <cell r="G10">
            <v>0</v>
          </cell>
          <cell r="H10">
            <v>3</v>
          </cell>
        </row>
        <row r="11">
          <cell r="B11" t="str">
            <v>Data imputation optimization using GLRM</v>
          </cell>
          <cell r="D11">
            <v>42738</v>
          </cell>
          <cell r="G11">
            <v>0</v>
          </cell>
          <cell r="H11">
            <v>15</v>
          </cell>
        </row>
        <row r="12">
          <cell r="B12" t="str">
            <v>K-means implementation -- focus on number of K</v>
          </cell>
          <cell r="D12">
            <v>42746</v>
          </cell>
          <cell r="G12">
            <v>0</v>
          </cell>
          <cell r="H12">
            <v>14</v>
          </cell>
        </row>
        <row r="13">
          <cell r="B13" t="str">
            <v>K-means implementation -- focus on initial convergence</v>
          </cell>
          <cell r="D13">
            <v>42760</v>
          </cell>
          <cell r="G13">
            <v>0</v>
          </cell>
          <cell r="H13">
            <v>14</v>
          </cell>
        </row>
        <row r="14">
          <cell r="B14" t="str">
            <v>K-means implementation -- focus on extention of definition of mean</v>
          </cell>
          <cell r="D14">
            <v>42760</v>
          </cell>
          <cell r="G14">
            <v>0</v>
          </cell>
          <cell r="H14">
            <v>14</v>
          </cell>
        </row>
        <row r="15">
          <cell r="B15" t="str">
            <v>K-means implementation -- focus on algorithm robustness</v>
          </cell>
          <cell r="D15">
            <v>42760</v>
          </cell>
          <cell r="G15">
            <v>0</v>
          </cell>
          <cell r="H15">
            <v>14</v>
          </cell>
        </row>
        <row r="16">
          <cell r="B16" t="str">
            <v>K-means algorithm performance test on MG-Hedge</v>
          </cell>
          <cell r="D16">
            <v>42774</v>
          </cell>
          <cell r="G16">
            <v>0</v>
          </cell>
          <cell r="H16">
            <v>7</v>
          </cell>
        </row>
        <row r="17">
          <cell r="B17" t="str">
            <v>GMM implementation</v>
          </cell>
          <cell r="D17">
            <v>42781</v>
          </cell>
          <cell r="G17">
            <v>0</v>
          </cell>
          <cell r="H17">
            <v>14</v>
          </cell>
        </row>
        <row r="18">
          <cell r="B18" t="str">
            <v>Hierachical implementation</v>
          </cell>
          <cell r="D18">
            <v>42781</v>
          </cell>
          <cell r="G18">
            <v>0</v>
          </cell>
          <cell r="H18">
            <v>14</v>
          </cell>
        </row>
        <row r="19">
          <cell r="B19" t="str">
            <v>K-means optimization</v>
          </cell>
          <cell r="D19">
            <v>42781</v>
          </cell>
          <cell r="G19">
            <v>0</v>
          </cell>
          <cell r="H19">
            <v>14</v>
          </cell>
        </row>
        <row r="20">
          <cell r="B20" t="str">
            <v>Project results wrap up and code polish</v>
          </cell>
          <cell r="D20">
            <v>42796</v>
          </cell>
          <cell r="G20">
            <v>0</v>
          </cell>
          <cell r="H20">
            <v>6</v>
          </cell>
        </row>
        <row r="21">
          <cell r="B21" t="str">
            <v>Report and presentation</v>
          </cell>
          <cell r="D21">
            <v>42803</v>
          </cell>
          <cell r="G21">
            <v>0</v>
          </cell>
          <cell r="H21">
            <v>6</v>
          </cell>
        </row>
        <row r="22">
          <cell r="B22" t="str">
            <v>Project end</v>
          </cell>
          <cell r="D22">
            <v>42810</v>
          </cell>
          <cell r="G22">
            <v>0</v>
          </cell>
          <cell r="H22">
            <v>1</v>
          </cell>
        </row>
        <row r="23">
          <cell r="G23" t="str">
            <v/>
          </cell>
          <cell r="H23" t="str">
            <v/>
          </cell>
        </row>
        <row r="24">
          <cell r="G24" t="str">
            <v/>
          </cell>
          <cell r="H24" t="str">
            <v/>
          </cell>
        </row>
        <row r="25">
          <cell r="G25" t="str">
            <v/>
          </cell>
          <cell r="H25" t="str">
            <v/>
          </cell>
        </row>
        <row r="26">
          <cell r="G26" t="str">
            <v/>
          </cell>
          <cell r="H26" t="str">
            <v/>
          </cell>
        </row>
        <row r="27">
          <cell r="G27" t="str">
            <v/>
          </cell>
          <cell r="H27" t="str">
            <v/>
          </cell>
        </row>
        <row r="28">
          <cell r="G28" t="str">
            <v/>
          </cell>
          <cell r="H28" t="str">
            <v/>
          </cell>
        </row>
        <row r="29">
          <cell r="G29" t="str">
            <v/>
          </cell>
          <cell r="H29" t="str">
            <v/>
          </cell>
        </row>
        <row r="30">
          <cell r="G30" t="str">
            <v/>
          </cell>
          <cell r="H30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B1:T33"/>
  <sheetViews>
    <sheetView showGridLines="0" topLeftCell="A4" workbookViewId="0">
      <selection activeCell="C5" sqref="C5:D22"/>
    </sheetView>
  </sheetViews>
  <sheetFormatPr defaultColWidth="11.19921875" defaultRowHeight="15.6" x14ac:dyDescent="0.3"/>
  <cols>
    <col min="1" max="1" width="2.69921875" customWidth="1"/>
    <col min="2" max="2" width="62" customWidth="1"/>
    <col min="3" max="4" width="13" customWidth="1"/>
    <col min="5" max="5" width="14.19921875" customWidth="1"/>
    <col min="6" max="6" width="2.296875" customWidth="1"/>
    <col min="7" max="7" width="27.796875" customWidth="1"/>
    <col min="9" max="9" width="1.5" customWidth="1"/>
    <col min="10" max="10" width="4.5" customWidth="1"/>
    <col min="12" max="12" width="15.19921875" customWidth="1"/>
    <col min="17" max="18" width="10.796875" customWidth="1"/>
    <col min="20" max="20" width="11.5" customWidth="1"/>
  </cols>
  <sheetData>
    <row r="1" spans="2:20" ht="30" customHeight="1" x14ac:dyDescent="0.3"/>
    <row r="2" spans="2:20" ht="87" customHeight="1" x14ac:dyDescent="0.3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2:20" ht="55.0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40.049999999999997" customHeight="1" x14ac:dyDescent="0.3">
      <c r="B4" s="11" t="s">
        <v>5</v>
      </c>
      <c r="C4" s="11" t="s">
        <v>0</v>
      </c>
      <c r="D4" s="11" t="s">
        <v>1</v>
      </c>
      <c r="E4" s="11" t="s">
        <v>3</v>
      </c>
      <c r="F4" s="2"/>
      <c r="G4" s="17" t="s">
        <v>6</v>
      </c>
      <c r="H4" s="12">
        <f>C5</f>
        <v>43040</v>
      </c>
      <c r="J4" s="29" t="s">
        <v>12</v>
      </c>
      <c r="K4" s="29"/>
      <c r="L4" s="29"/>
      <c r="M4" s="29"/>
      <c r="N4" s="29"/>
      <c r="O4" s="29"/>
      <c r="P4" s="29"/>
      <c r="Q4" s="29"/>
    </row>
    <row r="5" spans="2:20" ht="25.05" customHeight="1" x14ac:dyDescent="0.3">
      <c r="B5" s="23" t="s">
        <v>14</v>
      </c>
      <c r="C5" s="3">
        <v>43040</v>
      </c>
      <c r="D5" s="3">
        <v>43047</v>
      </c>
      <c r="E5" s="19">
        <v>7</v>
      </c>
      <c r="F5" s="2"/>
    </row>
    <row r="6" spans="2:20" ht="25.05" customHeight="1" x14ac:dyDescent="0.3">
      <c r="B6" s="23" t="s">
        <v>15</v>
      </c>
      <c r="C6" s="3">
        <v>43048</v>
      </c>
      <c r="D6" s="3">
        <v>43057</v>
      </c>
      <c r="E6" s="19">
        <f t="shared" ref="E6:E29" si="0">IF(ISBLANK(C6),"", (D6-C6))</f>
        <v>9</v>
      </c>
      <c r="F6" s="2"/>
    </row>
    <row r="7" spans="2:20" ht="25.05" customHeight="1" x14ac:dyDescent="0.3">
      <c r="B7" s="23" t="s">
        <v>16</v>
      </c>
      <c r="C7" s="3">
        <v>43057</v>
      </c>
      <c r="D7" s="3">
        <v>43061</v>
      </c>
      <c r="E7" s="19">
        <f t="shared" si="0"/>
        <v>4</v>
      </c>
      <c r="F7" s="2"/>
    </row>
    <row r="8" spans="2:20" ht="25.05" customHeight="1" x14ac:dyDescent="0.3">
      <c r="B8" s="23" t="s">
        <v>24</v>
      </c>
      <c r="C8" s="3">
        <v>43062</v>
      </c>
      <c r="D8" s="3">
        <v>43069</v>
      </c>
      <c r="E8" s="19">
        <f t="shared" si="0"/>
        <v>7</v>
      </c>
      <c r="F8" s="2"/>
    </row>
    <row r="9" spans="2:20" ht="25.05" customHeight="1" x14ac:dyDescent="0.3">
      <c r="B9" s="23" t="s">
        <v>25</v>
      </c>
      <c r="C9" s="3">
        <v>43070</v>
      </c>
      <c r="D9" s="3">
        <v>43075</v>
      </c>
      <c r="E9" s="19">
        <f t="shared" si="0"/>
        <v>5</v>
      </c>
      <c r="F9" s="2"/>
    </row>
    <row r="10" spans="2:20" ht="25.05" customHeight="1" x14ac:dyDescent="0.3">
      <c r="B10" s="23" t="s">
        <v>23</v>
      </c>
      <c r="C10" s="3">
        <v>43072</v>
      </c>
      <c r="D10" s="3">
        <v>43075</v>
      </c>
      <c r="E10" s="19">
        <f t="shared" si="0"/>
        <v>3</v>
      </c>
      <c r="F10" s="2"/>
    </row>
    <row r="11" spans="2:20" ht="25.05" customHeight="1" x14ac:dyDescent="0.3">
      <c r="B11" s="23" t="s">
        <v>17</v>
      </c>
      <c r="C11" s="3">
        <v>43103</v>
      </c>
      <c r="D11" s="3">
        <v>43110</v>
      </c>
      <c r="E11" s="19">
        <f t="shared" si="0"/>
        <v>7</v>
      </c>
      <c r="F11" s="2"/>
    </row>
    <row r="12" spans="2:20" ht="25.05" customHeight="1" x14ac:dyDescent="0.3">
      <c r="B12" s="23" t="s">
        <v>18</v>
      </c>
      <c r="C12" s="3">
        <v>43111</v>
      </c>
      <c r="D12" s="3">
        <v>43125</v>
      </c>
      <c r="E12" s="19">
        <f t="shared" si="0"/>
        <v>14</v>
      </c>
      <c r="F12" s="2"/>
    </row>
    <row r="13" spans="2:20" ht="25.05" customHeight="1" x14ac:dyDescent="0.3">
      <c r="B13" s="23" t="s">
        <v>19</v>
      </c>
      <c r="C13" s="3">
        <v>43125</v>
      </c>
      <c r="D13" s="3">
        <v>43139</v>
      </c>
      <c r="E13" s="19">
        <f t="shared" si="0"/>
        <v>14</v>
      </c>
      <c r="F13" s="2"/>
    </row>
    <row r="14" spans="2:20" ht="25.05" customHeight="1" x14ac:dyDescent="0.3">
      <c r="B14" s="23" t="s">
        <v>21</v>
      </c>
      <c r="C14" s="3">
        <v>43125</v>
      </c>
      <c r="D14" s="3">
        <v>43139</v>
      </c>
      <c r="E14" s="19">
        <f t="shared" si="0"/>
        <v>14</v>
      </c>
      <c r="F14" s="2"/>
    </row>
    <row r="15" spans="2:20" ht="25.05" customHeight="1" x14ac:dyDescent="0.3">
      <c r="B15" s="23" t="s">
        <v>20</v>
      </c>
      <c r="C15" s="3">
        <v>43125</v>
      </c>
      <c r="D15" s="3">
        <v>43139</v>
      </c>
      <c r="E15" s="19">
        <f t="shared" si="0"/>
        <v>14</v>
      </c>
      <c r="F15" s="2"/>
    </row>
    <row r="16" spans="2:20" ht="25.05" customHeight="1" x14ac:dyDescent="0.3">
      <c r="B16" s="23" t="s">
        <v>26</v>
      </c>
      <c r="C16" s="3">
        <v>43139</v>
      </c>
      <c r="D16" s="3">
        <v>43146</v>
      </c>
      <c r="E16" s="19">
        <f t="shared" si="0"/>
        <v>7</v>
      </c>
      <c r="F16" s="2"/>
    </row>
    <row r="17" spans="2:16" ht="25.05" customHeight="1" x14ac:dyDescent="0.3">
      <c r="B17" s="23" t="s">
        <v>28</v>
      </c>
      <c r="C17" s="3">
        <v>43146</v>
      </c>
      <c r="D17" s="3">
        <v>43160</v>
      </c>
      <c r="E17" s="19">
        <f t="shared" si="0"/>
        <v>14</v>
      </c>
      <c r="F17" s="2"/>
    </row>
    <row r="18" spans="2:16" ht="25.05" customHeight="1" x14ac:dyDescent="0.3">
      <c r="B18" s="23" t="s">
        <v>29</v>
      </c>
      <c r="C18" s="3">
        <v>43146</v>
      </c>
      <c r="D18" s="3">
        <v>43160</v>
      </c>
      <c r="E18" s="19">
        <f t="shared" si="0"/>
        <v>14</v>
      </c>
      <c r="F18" s="2"/>
    </row>
    <row r="19" spans="2:16" ht="25.05" customHeight="1" x14ac:dyDescent="0.3">
      <c r="B19" s="23" t="s">
        <v>30</v>
      </c>
      <c r="C19" s="3">
        <v>43146</v>
      </c>
      <c r="D19" s="3">
        <v>43160</v>
      </c>
      <c r="E19" s="19">
        <f t="shared" si="0"/>
        <v>14</v>
      </c>
      <c r="F19" s="2"/>
    </row>
    <row r="20" spans="2:16" ht="25.05" customHeight="1" x14ac:dyDescent="0.3">
      <c r="B20" s="23" t="s">
        <v>31</v>
      </c>
      <c r="C20" s="3">
        <v>43161</v>
      </c>
      <c r="D20" s="3">
        <v>43167</v>
      </c>
      <c r="E20" s="19">
        <f t="shared" si="0"/>
        <v>6</v>
      </c>
      <c r="F20" s="2"/>
    </row>
    <row r="21" spans="2:16" ht="25.05" customHeight="1" x14ac:dyDescent="0.3">
      <c r="B21" s="23" t="s">
        <v>32</v>
      </c>
      <c r="C21" s="3">
        <v>43168</v>
      </c>
      <c r="D21" s="3">
        <v>43174</v>
      </c>
      <c r="E21" s="19">
        <f t="shared" si="0"/>
        <v>6</v>
      </c>
      <c r="F21" s="2"/>
    </row>
    <row r="22" spans="2:16" ht="25.05" customHeight="1" x14ac:dyDescent="0.3">
      <c r="B22" s="24" t="s">
        <v>33</v>
      </c>
      <c r="C22" s="3">
        <v>43175</v>
      </c>
      <c r="D22" s="3">
        <v>43176</v>
      </c>
      <c r="E22" s="19">
        <f t="shared" si="0"/>
        <v>1</v>
      </c>
      <c r="F22" s="2"/>
    </row>
    <row r="23" spans="2:16" ht="25.05" customHeight="1" x14ac:dyDescent="0.3">
      <c r="B23" s="21"/>
      <c r="C23" s="3"/>
      <c r="D23" s="3"/>
      <c r="E23" s="19" t="str">
        <f t="shared" si="0"/>
        <v/>
      </c>
      <c r="F23" s="2"/>
    </row>
    <row r="24" spans="2:16" ht="25.05" customHeight="1" x14ac:dyDescent="0.3">
      <c r="B24" s="21"/>
      <c r="C24" s="3"/>
      <c r="D24" s="3"/>
      <c r="E24" s="19" t="str">
        <f t="shared" si="0"/>
        <v/>
      </c>
      <c r="F24" s="2"/>
    </row>
    <row r="25" spans="2:16" ht="25.05" customHeight="1" x14ac:dyDescent="0.3">
      <c r="B25" s="21"/>
      <c r="C25" s="3"/>
      <c r="D25" s="3"/>
      <c r="E25" s="19" t="str">
        <f t="shared" si="0"/>
        <v/>
      </c>
      <c r="F25" s="2"/>
    </row>
    <row r="26" spans="2:16" ht="25.05" customHeight="1" x14ac:dyDescent="0.3">
      <c r="B26" s="21"/>
      <c r="C26" s="3"/>
      <c r="D26" s="3"/>
      <c r="E26" s="19" t="str">
        <f t="shared" si="0"/>
        <v/>
      </c>
      <c r="F26" s="2"/>
    </row>
    <row r="27" spans="2:16" ht="25.05" customHeight="1" x14ac:dyDescent="0.3">
      <c r="B27" s="21"/>
      <c r="C27" s="3"/>
      <c r="D27" s="3"/>
      <c r="E27" s="19" t="str">
        <f t="shared" si="0"/>
        <v/>
      </c>
      <c r="F27" s="2"/>
    </row>
    <row r="28" spans="2:16" ht="25.05" customHeight="1" x14ac:dyDescent="0.3">
      <c r="B28" s="21"/>
      <c r="C28" s="3"/>
      <c r="D28" s="3"/>
      <c r="E28" s="19" t="str">
        <f t="shared" si="0"/>
        <v/>
      </c>
    </row>
    <row r="29" spans="2:16" ht="25.05" customHeight="1" x14ac:dyDescent="0.3">
      <c r="B29" s="21"/>
      <c r="C29" s="3"/>
      <c r="D29" s="3"/>
      <c r="E29" s="19" t="str">
        <f t="shared" si="0"/>
        <v/>
      </c>
    </row>
    <row r="32" spans="2:16" ht="25.05" customHeight="1" x14ac:dyDescent="0.3">
      <c r="G32" s="20" t="s">
        <v>7</v>
      </c>
      <c r="H32" s="26" t="s">
        <v>10</v>
      </c>
      <c r="I32" s="26"/>
      <c r="J32" s="26"/>
      <c r="K32" s="26"/>
      <c r="L32" s="26"/>
      <c r="M32" s="28" t="s">
        <v>11</v>
      </c>
      <c r="N32" s="28"/>
      <c r="O32" s="28"/>
      <c r="P32" s="28"/>
    </row>
    <row r="33" spans="8:16" ht="43.95" customHeight="1" x14ac:dyDescent="0.3">
      <c r="H33" s="27" t="s">
        <v>8</v>
      </c>
      <c r="I33" s="27"/>
      <c r="J33" s="27"/>
      <c r="K33" s="27"/>
      <c r="L33" s="27"/>
      <c r="M33" s="27" t="s">
        <v>9</v>
      </c>
      <c r="N33" s="27"/>
      <c r="O33" s="27"/>
      <c r="P33" s="27"/>
    </row>
  </sheetData>
  <mergeCells count="5">
    <mergeCell ref="H32:L32"/>
    <mergeCell ref="H33:L33"/>
    <mergeCell ref="M32:P32"/>
    <mergeCell ref="M33:P33"/>
    <mergeCell ref="J4:Q4"/>
  </mergeCells>
  <phoneticPr fontId="7" type="noConversion"/>
  <pageMargins left="0.7" right="0.7" top="0.75" bottom="0.75" header="0.3" footer="0.3"/>
  <pageSetup scale="4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258E-6CFE-41E3-99B5-47DD367D3A6D}">
  <dimension ref="B1:W54"/>
  <sheetViews>
    <sheetView tabSelected="1" topLeftCell="A4" zoomScale="85" zoomScaleNormal="85" workbookViewId="0">
      <selection activeCell="I8" sqref="I8"/>
    </sheetView>
  </sheetViews>
  <sheetFormatPr defaultColWidth="11.19921875" defaultRowHeight="15.6" x14ac:dyDescent="0.3"/>
  <cols>
    <col min="1" max="1" width="2.69921875" customWidth="1"/>
    <col min="2" max="2" width="59.796875" customWidth="1"/>
    <col min="3" max="3" width="40.796875" customWidth="1"/>
    <col min="4" max="9" width="12.69921875" customWidth="1"/>
    <col min="10" max="10" width="3.5" customWidth="1"/>
    <col min="11" max="11" width="25" customWidth="1"/>
    <col min="13" max="13" width="2" customWidth="1"/>
    <col min="14" max="14" width="10.796875" customWidth="1"/>
    <col min="19" max="19" width="17.69921875" customWidth="1"/>
    <col min="20" max="20" width="19.8984375" customWidth="1"/>
    <col min="21" max="21" width="20.19921875" customWidth="1"/>
    <col min="22" max="22" width="12.5" customWidth="1"/>
    <col min="23" max="23" width="11.296875" customWidth="1"/>
  </cols>
  <sheetData>
    <row r="1" spans="2:23" ht="30" customHeight="1" x14ac:dyDescent="0.3"/>
    <row r="2" spans="2:23" ht="87" customHeight="1" x14ac:dyDescent="0.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5"/>
      <c r="V2" s="5"/>
      <c r="W2" s="5"/>
    </row>
    <row r="3" spans="2:23" ht="55.0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ht="40.049999999999997" customHeight="1" x14ac:dyDescent="0.3">
      <c r="B4" s="15" t="s">
        <v>5</v>
      </c>
      <c r="C4" s="15" t="s">
        <v>13</v>
      </c>
      <c r="D4" s="15" t="s">
        <v>0</v>
      </c>
      <c r="E4" s="15" t="s">
        <v>1</v>
      </c>
      <c r="F4" s="15" t="s">
        <v>4</v>
      </c>
      <c r="G4" s="15" t="s">
        <v>34</v>
      </c>
      <c r="H4" s="15" t="s">
        <v>35</v>
      </c>
      <c r="I4" s="16" t="s">
        <v>2</v>
      </c>
      <c r="K4" s="17" t="s">
        <v>6</v>
      </c>
      <c r="L4" s="12">
        <f>D5</f>
        <v>43040</v>
      </c>
      <c r="N4" s="31" t="s">
        <v>12</v>
      </c>
      <c r="O4" s="31"/>
      <c r="P4" s="31"/>
      <c r="Q4" s="31"/>
      <c r="R4" s="31"/>
      <c r="S4" s="31"/>
      <c r="T4" s="31"/>
    </row>
    <row r="5" spans="2:23" ht="25.05" customHeight="1" x14ac:dyDescent="0.3">
      <c r="B5" s="23" t="s">
        <v>14</v>
      </c>
      <c r="C5" s="23" t="s">
        <v>22</v>
      </c>
      <c r="D5" s="3">
        <v>43040</v>
      </c>
      <c r="E5" s="18">
        <f t="shared" ref="E5:E30" si="0">IF(ISBLANK(F5),"",F5+D5)</f>
        <v>43047</v>
      </c>
      <c r="F5" s="8">
        <v>7</v>
      </c>
      <c r="G5" s="32">
        <f t="shared" ref="G5:G30" si="1">IF(((E5)=""),"",(I5)*(E5-D5))</f>
        <v>7</v>
      </c>
      <c r="H5" s="32">
        <f t="shared" ref="H5:H30" si="2">IF(G5="","",(E5-D5)-G5)</f>
        <v>0</v>
      </c>
      <c r="I5" s="7">
        <v>1</v>
      </c>
    </row>
    <row r="6" spans="2:23" ht="25.05" customHeight="1" x14ac:dyDescent="0.3">
      <c r="B6" s="23" t="s">
        <v>15</v>
      </c>
      <c r="C6" s="23" t="s">
        <v>22</v>
      </c>
      <c r="D6" s="3">
        <v>43048</v>
      </c>
      <c r="E6" s="18">
        <f t="shared" si="0"/>
        <v>43057</v>
      </c>
      <c r="F6" s="6">
        <v>9</v>
      </c>
      <c r="G6" s="32">
        <f t="shared" si="1"/>
        <v>6.3</v>
      </c>
      <c r="H6" s="32">
        <f t="shared" si="2"/>
        <v>2.7</v>
      </c>
      <c r="I6" s="7">
        <v>0.7</v>
      </c>
      <c r="K6" s="4"/>
    </row>
    <row r="7" spans="2:23" ht="25.05" customHeight="1" x14ac:dyDescent="0.3">
      <c r="B7" s="23" t="s">
        <v>16</v>
      </c>
      <c r="C7" s="23" t="s">
        <v>22</v>
      </c>
      <c r="D7" s="3">
        <v>43057</v>
      </c>
      <c r="E7" s="18">
        <f t="shared" si="0"/>
        <v>43061</v>
      </c>
      <c r="F7" s="6">
        <v>4</v>
      </c>
      <c r="G7" s="32">
        <f t="shared" si="1"/>
        <v>0</v>
      </c>
      <c r="H7" s="32">
        <f t="shared" si="2"/>
        <v>4</v>
      </c>
      <c r="I7" s="7">
        <v>0</v>
      </c>
    </row>
    <row r="8" spans="2:23" ht="25.05" customHeight="1" x14ac:dyDescent="0.3">
      <c r="B8" s="23" t="s">
        <v>24</v>
      </c>
      <c r="C8" s="23" t="s">
        <v>22</v>
      </c>
      <c r="D8" s="3">
        <v>43062</v>
      </c>
      <c r="E8" s="18">
        <f t="shared" si="0"/>
        <v>43069</v>
      </c>
      <c r="F8" s="6">
        <v>7</v>
      </c>
      <c r="G8" s="32">
        <f t="shared" si="1"/>
        <v>0</v>
      </c>
      <c r="H8" s="32">
        <f t="shared" si="2"/>
        <v>7</v>
      </c>
      <c r="I8" s="7">
        <v>0</v>
      </c>
    </row>
    <row r="9" spans="2:23" ht="25.05" customHeight="1" x14ac:dyDescent="0.3">
      <c r="B9" s="23" t="s">
        <v>25</v>
      </c>
      <c r="C9" s="23" t="s">
        <v>22</v>
      </c>
      <c r="D9" s="3">
        <v>43070</v>
      </c>
      <c r="E9" s="18">
        <f t="shared" si="0"/>
        <v>43075</v>
      </c>
      <c r="F9" s="6">
        <v>5</v>
      </c>
      <c r="G9" s="32">
        <f t="shared" si="1"/>
        <v>0</v>
      </c>
      <c r="H9" s="32">
        <f t="shared" si="2"/>
        <v>5</v>
      </c>
      <c r="I9" s="7">
        <v>0</v>
      </c>
    </row>
    <row r="10" spans="2:23" ht="25.05" customHeight="1" x14ac:dyDescent="0.3">
      <c r="B10" s="23" t="s">
        <v>23</v>
      </c>
      <c r="C10" s="23" t="s">
        <v>22</v>
      </c>
      <c r="D10" s="3">
        <v>43072</v>
      </c>
      <c r="E10" s="18">
        <f t="shared" si="0"/>
        <v>43075</v>
      </c>
      <c r="F10" s="6">
        <v>3</v>
      </c>
      <c r="G10" s="32">
        <f t="shared" si="1"/>
        <v>0</v>
      </c>
      <c r="H10" s="32">
        <f t="shared" si="2"/>
        <v>3</v>
      </c>
      <c r="I10" s="7">
        <v>0</v>
      </c>
    </row>
    <row r="11" spans="2:23" ht="25.05" customHeight="1" x14ac:dyDescent="0.3">
      <c r="B11" s="23" t="s">
        <v>17</v>
      </c>
      <c r="C11" s="23" t="s">
        <v>22</v>
      </c>
      <c r="D11" s="3">
        <v>42738</v>
      </c>
      <c r="E11" s="18">
        <f t="shared" si="0"/>
        <v>42753</v>
      </c>
      <c r="F11" s="6">
        <v>15</v>
      </c>
      <c r="G11" s="32">
        <f t="shared" si="1"/>
        <v>0</v>
      </c>
      <c r="H11" s="32">
        <f t="shared" si="2"/>
        <v>15</v>
      </c>
      <c r="I11" s="7">
        <v>0</v>
      </c>
    </row>
    <row r="12" spans="2:23" ht="25.05" customHeight="1" x14ac:dyDescent="0.3">
      <c r="B12" s="23" t="s">
        <v>18</v>
      </c>
      <c r="C12" s="23" t="s">
        <v>22</v>
      </c>
      <c r="D12" s="3">
        <v>42746</v>
      </c>
      <c r="E12" s="18">
        <f t="shared" si="0"/>
        <v>42760</v>
      </c>
      <c r="F12" s="6">
        <v>14</v>
      </c>
      <c r="G12" s="32">
        <f t="shared" si="1"/>
        <v>0</v>
      </c>
      <c r="H12" s="32">
        <f t="shared" si="2"/>
        <v>14</v>
      </c>
      <c r="I12" s="7">
        <v>0</v>
      </c>
    </row>
    <row r="13" spans="2:23" ht="25.05" customHeight="1" x14ac:dyDescent="0.3">
      <c r="B13" s="23" t="s">
        <v>19</v>
      </c>
      <c r="C13" s="23" t="s">
        <v>27</v>
      </c>
      <c r="D13" s="3">
        <v>42760</v>
      </c>
      <c r="E13" s="18">
        <f t="shared" si="0"/>
        <v>42774</v>
      </c>
      <c r="F13" s="6">
        <v>14</v>
      </c>
      <c r="G13" s="32">
        <f t="shared" si="1"/>
        <v>0</v>
      </c>
      <c r="H13" s="32">
        <f t="shared" si="2"/>
        <v>14</v>
      </c>
      <c r="I13" s="7">
        <v>0</v>
      </c>
    </row>
    <row r="14" spans="2:23" ht="25.05" customHeight="1" x14ac:dyDescent="0.3">
      <c r="B14" s="23" t="s">
        <v>21</v>
      </c>
      <c r="C14" s="23" t="s">
        <v>27</v>
      </c>
      <c r="D14" s="3">
        <v>42760</v>
      </c>
      <c r="E14" s="18">
        <f t="shared" si="0"/>
        <v>42774</v>
      </c>
      <c r="F14" s="6">
        <v>14</v>
      </c>
      <c r="G14" s="32">
        <f t="shared" si="1"/>
        <v>0</v>
      </c>
      <c r="H14" s="32">
        <f t="shared" si="2"/>
        <v>14</v>
      </c>
      <c r="I14" s="7">
        <v>0</v>
      </c>
    </row>
    <row r="15" spans="2:23" ht="25.05" customHeight="1" x14ac:dyDescent="0.3">
      <c r="B15" s="23" t="s">
        <v>20</v>
      </c>
      <c r="C15" s="23" t="s">
        <v>27</v>
      </c>
      <c r="D15" s="3">
        <v>42760</v>
      </c>
      <c r="E15" s="18">
        <f t="shared" si="0"/>
        <v>42774</v>
      </c>
      <c r="F15" s="6">
        <v>14</v>
      </c>
      <c r="G15" s="32">
        <f t="shared" si="1"/>
        <v>0</v>
      </c>
      <c r="H15" s="32">
        <f t="shared" si="2"/>
        <v>14</v>
      </c>
      <c r="I15" s="7">
        <v>0</v>
      </c>
    </row>
    <row r="16" spans="2:23" ht="25.05" customHeight="1" x14ac:dyDescent="0.3">
      <c r="B16" s="23" t="s">
        <v>26</v>
      </c>
      <c r="C16" s="23" t="s">
        <v>22</v>
      </c>
      <c r="D16" s="3">
        <v>42774</v>
      </c>
      <c r="E16" s="18">
        <f t="shared" si="0"/>
        <v>42781</v>
      </c>
      <c r="F16" s="6">
        <v>7</v>
      </c>
      <c r="G16" s="32">
        <f t="shared" si="1"/>
        <v>0</v>
      </c>
      <c r="H16" s="32">
        <f t="shared" si="2"/>
        <v>7</v>
      </c>
      <c r="I16" s="7">
        <v>0</v>
      </c>
    </row>
    <row r="17" spans="2:19" ht="25.05" customHeight="1" x14ac:dyDescent="0.3">
      <c r="B17" s="23" t="s">
        <v>28</v>
      </c>
      <c r="C17" s="23" t="s">
        <v>27</v>
      </c>
      <c r="D17" s="3">
        <v>42781</v>
      </c>
      <c r="E17" s="18">
        <f t="shared" si="0"/>
        <v>42795</v>
      </c>
      <c r="F17" s="6">
        <v>14</v>
      </c>
      <c r="G17" s="32">
        <f t="shared" si="1"/>
        <v>0</v>
      </c>
      <c r="H17" s="32">
        <f t="shared" si="2"/>
        <v>14</v>
      </c>
      <c r="I17" s="7">
        <v>0</v>
      </c>
      <c r="K17" s="1"/>
    </row>
    <row r="18" spans="2:19" ht="25.05" customHeight="1" x14ac:dyDescent="0.3">
      <c r="B18" s="23" t="s">
        <v>29</v>
      </c>
      <c r="C18" s="23" t="s">
        <v>27</v>
      </c>
      <c r="D18" s="3">
        <v>42781</v>
      </c>
      <c r="E18" s="18">
        <f t="shared" si="0"/>
        <v>42795</v>
      </c>
      <c r="F18" s="6">
        <v>14</v>
      </c>
      <c r="G18" s="32">
        <f t="shared" si="1"/>
        <v>0</v>
      </c>
      <c r="H18" s="32">
        <f t="shared" si="2"/>
        <v>14</v>
      </c>
      <c r="I18" s="7">
        <v>0</v>
      </c>
    </row>
    <row r="19" spans="2:19" ht="25.05" customHeight="1" x14ac:dyDescent="0.3">
      <c r="B19" s="23" t="s">
        <v>30</v>
      </c>
      <c r="C19" s="23" t="s">
        <v>27</v>
      </c>
      <c r="D19" s="3">
        <v>42781</v>
      </c>
      <c r="E19" s="18">
        <f t="shared" si="0"/>
        <v>42795</v>
      </c>
      <c r="F19" s="6">
        <v>14</v>
      </c>
      <c r="G19" s="32">
        <f t="shared" si="1"/>
        <v>0</v>
      </c>
      <c r="H19" s="32">
        <f t="shared" si="2"/>
        <v>14</v>
      </c>
      <c r="I19" s="7">
        <v>0</v>
      </c>
    </row>
    <row r="20" spans="2:19" ht="25.05" customHeight="1" x14ac:dyDescent="0.3">
      <c r="B20" s="23" t="s">
        <v>31</v>
      </c>
      <c r="C20" s="23" t="s">
        <v>22</v>
      </c>
      <c r="D20" s="3">
        <v>42796</v>
      </c>
      <c r="E20" s="18">
        <f>IF(ISBLANK(F20),"",F20+D20)</f>
        <v>42802</v>
      </c>
      <c r="F20" s="6">
        <v>6</v>
      </c>
      <c r="G20" s="32">
        <f t="shared" si="1"/>
        <v>0</v>
      </c>
      <c r="H20" s="32">
        <f t="shared" si="2"/>
        <v>6</v>
      </c>
      <c r="I20" s="7">
        <v>0</v>
      </c>
    </row>
    <row r="21" spans="2:19" ht="25.05" customHeight="1" x14ac:dyDescent="0.3">
      <c r="B21" s="23" t="s">
        <v>32</v>
      </c>
      <c r="C21" s="23" t="s">
        <v>22</v>
      </c>
      <c r="D21" s="3">
        <v>42803</v>
      </c>
      <c r="E21" s="18">
        <f t="shared" si="0"/>
        <v>42809</v>
      </c>
      <c r="F21" s="6">
        <v>6</v>
      </c>
      <c r="G21" s="32">
        <f t="shared" si="1"/>
        <v>0</v>
      </c>
      <c r="H21" s="32">
        <f t="shared" si="2"/>
        <v>6</v>
      </c>
      <c r="I21" s="7">
        <v>0</v>
      </c>
    </row>
    <row r="22" spans="2:19" ht="25.05" customHeight="1" x14ac:dyDescent="0.3">
      <c r="B22" s="24" t="s">
        <v>33</v>
      </c>
      <c r="C22" s="24" t="s">
        <v>22</v>
      </c>
      <c r="D22" s="9">
        <v>42810</v>
      </c>
      <c r="E22" s="18">
        <f t="shared" si="0"/>
        <v>42811</v>
      </c>
      <c r="F22" s="10">
        <v>1</v>
      </c>
      <c r="G22" s="32">
        <f t="shared" si="1"/>
        <v>0</v>
      </c>
      <c r="H22" s="32">
        <f t="shared" si="2"/>
        <v>1</v>
      </c>
      <c r="I22" s="7">
        <v>0</v>
      </c>
    </row>
    <row r="23" spans="2:19" ht="25.05" customHeight="1" x14ac:dyDescent="0.3">
      <c r="B23" s="25"/>
      <c r="C23" s="25"/>
      <c r="D23" s="3"/>
      <c r="E23" s="18" t="str">
        <f t="shared" si="0"/>
        <v/>
      </c>
      <c r="F23" s="6"/>
      <c r="G23" s="32" t="str">
        <f t="shared" si="1"/>
        <v/>
      </c>
      <c r="H23" s="32" t="str">
        <f t="shared" si="2"/>
        <v/>
      </c>
      <c r="I23" s="7"/>
    </row>
    <row r="24" spans="2:19" ht="25.05" customHeight="1" x14ac:dyDescent="0.3">
      <c r="B24" s="23"/>
      <c r="C24" s="23"/>
      <c r="D24" s="3"/>
      <c r="E24" s="18" t="str">
        <f t="shared" si="0"/>
        <v/>
      </c>
      <c r="F24" s="6"/>
      <c r="G24" s="32" t="str">
        <f t="shared" si="1"/>
        <v/>
      </c>
      <c r="H24" s="32" t="str">
        <f t="shared" si="2"/>
        <v/>
      </c>
      <c r="I24" s="7"/>
    </row>
    <row r="25" spans="2:19" ht="25.05" customHeight="1" x14ac:dyDescent="0.3">
      <c r="B25" s="23"/>
      <c r="C25" s="23"/>
      <c r="D25" s="3"/>
      <c r="E25" s="18" t="str">
        <f t="shared" si="0"/>
        <v/>
      </c>
      <c r="F25" s="6"/>
      <c r="G25" s="32" t="str">
        <f t="shared" si="1"/>
        <v/>
      </c>
      <c r="H25" s="32" t="str">
        <f t="shared" si="2"/>
        <v/>
      </c>
      <c r="I25" s="7"/>
    </row>
    <row r="26" spans="2:19" ht="25.05" customHeight="1" x14ac:dyDescent="0.3">
      <c r="B26" s="23"/>
      <c r="C26" s="23"/>
      <c r="D26" s="3"/>
      <c r="E26" s="18" t="str">
        <f t="shared" si="0"/>
        <v/>
      </c>
      <c r="F26" s="6"/>
      <c r="G26" s="32" t="str">
        <f t="shared" si="1"/>
        <v/>
      </c>
      <c r="H26" s="32" t="str">
        <f t="shared" si="2"/>
        <v/>
      </c>
      <c r="I26" s="7"/>
    </row>
    <row r="27" spans="2:19" ht="25.05" customHeight="1" x14ac:dyDescent="0.3">
      <c r="B27" s="23"/>
      <c r="C27" s="23"/>
      <c r="D27" s="3"/>
      <c r="E27" s="18" t="str">
        <f t="shared" si="0"/>
        <v/>
      </c>
      <c r="F27" s="6"/>
      <c r="G27" s="32" t="str">
        <f t="shared" si="1"/>
        <v/>
      </c>
      <c r="H27" s="32" t="str">
        <f t="shared" si="2"/>
        <v/>
      </c>
      <c r="I27" s="7"/>
    </row>
    <row r="28" spans="2:19" ht="25.05" customHeight="1" x14ac:dyDescent="0.3">
      <c r="B28" s="23"/>
      <c r="C28" s="23"/>
      <c r="D28" s="3"/>
      <c r="E28" s="18" t="str">
        <f t="shared" si="0"/>
        <v/>
      </c>
      <c r="F28" s="6"/>
      <c r="G28" s="32" t="str">
        <f t="shared" si="1"/>
        <v/>
      </c>
      <c r="H28" s="32" t="str">
        <f t="shared" si="2"/>
        <v/>
      </c>
      <c r="I28" s="7"/>
    </row>
    <row r="29" spans="2:19" ht="25.05" customHeight="1" x14ac:dyDescent="0.3">
      <c r="B29" s="23"/>
      <c r="C29" s="23"/>
      <c r="D29" s="3"/>
      <c r="E29" s="18" t="str">
        <f t="shared" si="0"/>
        <v/>
      </c>
      <c r="F29" s="6"/>
      <c r="G29" s="32" t="str">
        <f t="shared" si="1"/>
        <v/>
      </c>
      <c r="H29" s="32" t="str">
        <f t="shared" si="2"/>
        <v/>
      </c>
      <c r="I29" s="7"/>
    </row>
    <row r="30" spans="2:19" ht="25.05" customHeight="1" x14ac:dyDescent="0.3">
      <c r="B30" s="23"/>
      <c r="C30" s="23"/>
      <c r="D30" s="3"/>
      <c r="E30" s="18" t="str">
        <f t="shared" si="0"/>
        <v/>
      </c>
      <c r="F30" s="6"/>
      <c r="G30" s="32" t="str">
        <f t="shared" si="1"/>
        <v/>
      </c>
      <c r="H30" s="32" t="str">
        <f t="shared" si="2"/>
        <v/>
      </c>
      <c r="I30" s="7"/>
    </row>
    <row r="31" spans="2:19" ht="25.05" customHeight="1" x14ac:dyDescent="0.3">
      <c r="B31" s="13"/>
      <c r="C31" s="13"/>
      <c r="D31" s="2"/>
      <c r="E31" s="2"/>
      <c r="F31" s="2"/>
      <c r="G31" s="2"/>
      <c r="H31" s="2"/>
      <c r="I31" s="4"/>
    </row>
    <row r="32" spans="2:19" ht="25.05" customHeight="1" x14ac:dyDescent="0.3">
      <c r="B32" s="13"/>
      <c r="C32" s="13"/>
      <c r="D32" s="2"/>
      <c r="E32" s="2"/>
      <c r="F32" s="2"/>
      <c r="G32" s="2"/>
      <c r="H32" s="2"/>
      <c r="I32" s="4"/>
      <c r="K32" s="20" t="s">
        <v>7</v>
      </c>
      <c r="L32" s="26" t="s">
        <v>10</v>
      </c>
      <c r="M32" s="26"/>
      <c r="N32" s="26"/>
      <c r="O32" s="26"/>
      <c r="P32" s="26"/>
      <c r="Q32" s="28" t="s">
        <v>11</v>
      </c>
      <c r="R32" s="28"/>
      <c r="S32" s="28"/>
    </row>
    <row r="33" spans="2:19" ht="43.95" customHeight="1" x14ac:dyDescent="0.3">
      <c r="B33" s="13"/>
      <c r="C33" s="13"/>
      <c r="D33" s="2"/>
      <c r="E33" s="2"/>
      <c r="F33" s="2"/>
      <c r="G33" s="2"/>
      <c r="H33" s="2"/>
      <c r="I33" s="2"/>
      <c r="L33" s="27" t="s">
        <v>8</v>
      </c>
      <c r="M33" s="27"/>
      <c r="N33" s="27"/>
      <c r="O33" s="27"/>
      <c r="P33" s="27"/>
      <c r="Q33" s="27" t="s">
        <v>9</v>
      </c>
      <c r="R33" s="27"/>
      <c r="S33" s="27"/>
    </row>
    <row r="34" spans="2:19" ht="25.05" customHeight="1" x14ac:dyDescent="0.3">
      <c r="B34" s="13"/>
      <c r="C34" s="13"/>
      <c r="D34" s="2"/>
      <c r="E34" s="2"/>
      <c r="F34" s="2"/>
      <c r="G34" s="2"/>
      <c r="H34" s="2"/>
      <c r="I34" s="2"/>
    </row>
    <row r="35" spans="2:19" ht="25.05" customHeight="1" x14ac:dyDescent="0.3">
      <c r="B35" s="13"/>
      <c r="C35" s="13"/>
      <c r="D35" s="2"/>
      <c r="E35" s="2"/>
      <c r="F35" s="2"/>
      <c r="G35" s="2"/>
      <c r="H35" s="2"/>
      <c r="I35" s="2"/>
    </row>
    <row r="36" spans="2:19" ht="25.05" customHeight="1" x14ac:dyDescent="0.3">
      <c r="B36" s="13"/>
      <c r="C36" s="13"/>
      <c r="D36" s="2"/>
      <c r="E36" s="2"/>
      <c r="F36" s="2"/>
      <c r="G36" s="2"/>
      <c r="H36" s="2"/>
      <c r="I36" s="2"/>
    </row>
    <row r="37" spans="2:19" ht="25.05" customHeight="1" x14ac:dyDescent="0.3">
      <c r="B37" s="13"/>
      <c r="C37" s="13"/>
      <c r="D37" s="14"/>
      <c r="E37" s="2"/>
      <c r="F37" s="2"/>
      <c r="G37" s="2"/>
      <c r="H37" s="2"/>
      <c r="I37" s="2"/>
    </row>
    <row r="38" spans="2:19" ht="25.05" customHeight="1" x14ac:dyDescent="0.3">
      <c r="B38" s="13"/>
      <c r="C38" s="13"/>
      <c r="D38" s="2"/>
      <c r="E38" s="2"/>
      <c r="F38" s="2"/>
      <c r="G38" s="2"/>
      <c r="H38" s="2"/>
      <c r="I38" s="2"/>
    </row>
    <row r="39" spans="2:19" ht="25.05" customHeight="1" x14ac:dyDescent="0.3">
      <c r="B39" s="13"/>
      <c r="C39" s="13"/>
      <c r="D39" s="2"/>
      <c r="E39" s="2"/>
      <c r="F39" s="2"/>
      <c r="G39" s="2"/>
      <c r="H39" s="2"/>
      <c r="I39" s="2"/>
    </row>
    <row r="40" spans="2:19" ht="25.05" customHeight="1" x14ac:dyDescent="0.3">
      <c r="B40" s="13"/>
      <c r="C40" s="13"/>
      <c r="D40" s="2"/>
      <c r="E40" s="2"/>
      <c r="F40" s="2"/>
      <c r="G40" s="2"/>
      <c r="H40" s="2"/>
      <c r="I40" s="2"/>
    </row>
    <row r="41" spans="2:19" ht="25.05" customHeight="1" x14ac:dyDescent="0.3">
      <c r="B41" s="13"/>
      <c r="C41" s="13"/>
      <c r="D41" s="2"/>
      <c r="E41" s="2"/>
      <c r="F41" s="2"/>
      <c r="G41" s="2"/>
      <c r="H41" s="2"/>
      <c r="I41" s="2"/>
    </row>
    <row r="42" spans="2:19" ht="25.05" customHeight="1" x14ac:dyDescent="0.3">
      <c r="B42" s="13"/>
      <c r="C42" s="13"/>
      <c r="D42" s="2"/>
      <c r="E42" s="2"/>
      <c r="F42" s="2"/>
      <c r="G42" s="2"/>
      <c r="H42" s="2"/>
      <c r="I42" s="2"/>
    </row>
    <row r="43" spans="2:19" ht="25.05" customHeight="1" x14ac:dyDescent="0.3">
      <c r="B43" s="13"/>
      <c r="C43" s="13"/>
      <c r="D43" s="2"/>
      <c r="E43" s="2"/>
      <c r="F43" s="2"/>
      <c r="G43" s="2"/>
      <c r="H43" s="2"/>
      <c r="I43" s="2"/>
    </row>
    <row r="44" spans="2:19" ht="25.05" customHeight="1" x14ac:dyDescent="0.3">
      <c r="B44" s="13"/>
      <c r="C44" s="13"/>
      <c r="D44" s="2"/>
      <c r="E44" s="2"/>
      <c r="F44" s="2"/>
      <c r="G44" s="2"/>
      <c r="H44" s="2"/>
      <c r="I44" s="2"/>
    </row>
    <row r="45" spans="2:19" ht="25.05" customHeight="1" x14ac:dyDescent="0.3">
      <c r="B45" s="13"/>
      <c r="C45" s="13"/>
      <c r="D45" s="2"/>
      <c r="E45" s="2"/>
      <c r="F45" s="2"/>
      <c r="G45" s="2"/>
      <c r="H45" s="2"/>
      <c r="I45" s="2"/>
    </row>
    <row r="46" spans="2:19" ht="25.05" customHeight="1" x14ac:dyDescent="0.3">
      <c r="B46" s="13"/>
      <c r="C46" s="13"/>
      <c r="D46" s="2"/>
      <c r="E46" s="2"/>
      <c r="F46" s="2"/>
      <c r="G46" s="2"/>
      <c r="H46" s="2"/>
      <c r="I46" s="2"/>
    </row>
    <row r="47" spans="2:19" ht="25.05" customHeight="1" x14ac:dyDescent="0.3">
      <c r="B47" s="13"/>
      <c r="C47" s="13"/>
      <c r="D47" s="2"/>
      <c r="E47" s="2"/>
      <c r="F47" s="2"/>
      <c r="G47" s="2"/>
      <c r="H47" s="2"/>
      <c r="I47" s="2"/>
    </row>
    <row r="48" spans="2:19" ht="25.05" customHeight="1" x14ac:dyDescent="0.3">
      <c r="B48" s="13"/>
      <c r="C48" s="13"/>
      <c r="D48" s="2"/>
      <c r="E48" s="2"/>
      <c r="F48" s="2"/>
      <c r="G48" s="2"/>
      <c r="H48" s="2"/>
      <c r="I48" s="2"/>
    </row>
    <row r="49" spans="2:9" ht="25.05" customHeight="1" x14ac:dyDescent="0.3">
      <c r="B49" s="13"/>
      <c r="C49" s="13"/>
      <c r="D49" s="2"/>
      <c r="E49" s="2"/>
      <c r="F49" s="2"/>
      <c r="G49" s="2"/>
      <c r="H49" s="2"/>
      <c r="I49" s="2"/>
    </row>
    <row r="50" spans="2:9" ht="25.05" customHeight="1" x14ac:dyDescent="0.3">
      <c r="B50" s="13"/>
      <c r="C50" s="13"/>
      <c r="D50" s="2"/>
      <c r="E50" s="2"/>
      <c r="F50" s="2"/>
      <c r="G50" s="2"/>
      <c r="H50" s="2"/>
      <c r="I50" s="2"/>
    </row>
    <row r="51" spans="2:9" ht="25.05" customHeight="1" x14ac:dyDescent="0.3">
      <c r="B51" s="13"/>
      <c r="C51" s="13"/>
      <c r="D51" s="2"/>
      <c r="E51" s="2"/>
      <c r="F51" s="2"/>
      <c r="G51" s="2"/>
      <c r="H51" s="2"/>
      <c r="I51" s="2"/>
    </row>
    <row r="52" spans="2:9" ht="25.05" customHeight="1" x14ac:dyDescent="0.3">
      <c r="B52" s="13"/>
      <c r="C52" s="13"/>
      <c r="D52" s="2"/>
      <c r="E52" s="2"/>
      <c r="F52" s="2"/>
      <c r="G52" s="2"/>
      <c r="H52" s="2"/>
      <c r="I52" s="2"/>
    </row>
    <row r="53" spans="2:9" ht="25.05" customHeight="1" x14ac:dyDescent="0.3">
      <c r="B53" s="13"/>
      <c r="C53" s="13"/>
      <c r="D53" s="2"/>
      <c r="E53" s="2"/>
      <c r="F53" s="2"/>
      <c r="G53" s="2"/>
      <c r="H53" s="2"/>
      <c r="I53" s="2"/>
    </row>
    <row r="54" spans="2:9" ht="25.05" customHeight="1" x14ac:dyDescent="0.3">
      <c r="B54" s="13"/>
      <c r="C54" s="13"/>
      <c r="D54" s="2"/>
      <c r="E54" s="2"/>
      <c r="F54" s="2"/>
      <c r="G54" s="2"/>
      <c r="H54" s="2"/>
      <c r="I54" s="2"/>
    </row>
  </sheetData>
  <mergeCells count="6">
    <mergeCell ref="B2:T2"/>
    <mergeCell ref="N4:T4"/>
    <mergeCell ref="L32:P32"/>
    <mergeCell ref="Q32:S32"/>
    <mergeCell ref="L33:P33"/>
    <mergeCell ref="Q33:S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timeline plan</vt:lpstr>
      <vt:lpstr>Project with %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</cp:lastModifiedBy>
  <dcterms:created xsi:type="dcterms:W3CDTF">2016-07-21T15:14:49Z</dcterms:created>
  <dcterms:modified xsi:type="dcterms:W3CDTF">2017-11-16T19:17:36Z</dcterms:modified>
</cp:coreProperties>
</file>