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Mis documentos\INVENTARIO RIONEGRO\"/>
    </mc:Choice>
  </mc:AlternateContent>
  <bookViews>
    <workbookView xWindow="0" yWindow="0" windowWidth="20490" windowHeight="7755" tabRatio="913"/>
  </bookViews>
  <sheets>
    <sheet name="IV 08-31-20" sheetId="1" r:id="rId1"/>
    <sheet name="020620NVR" sheetId="2" r:id="rId2"/>
    <sheet name="AB220720CRR" sheetId="10" r:id="rId3"/>
    <sheet name="AB130820CUR" sheetId="9" r:id="rId4"/>
    <sheet name="BB290820PT" sheetId="11" r:id="rId5"/>
    <sheet name="AB060220NVR" sheetId="5" r:id="rId6"/>
    <sheet name="AB290120IZR" sheetId="6" r:id="rId7"/>
    <sheet name="AS011119UN" sheetId="7" r:id="rId8"/>
    <sheet name="AS020120PF" sheetId="8" r:id="rId9"/>
    <sheet name="ON291218PQ" sheetId="12" r:id="rId10"/>
    <sheet name="PERM" sheetId="3" r:id="rId11"/>
    <sheet name="ESPO" sheetId="4" r:id="rId12"/>
  </sheets>
  <definedNames>
    <definedName name="_xlnm._FilterDatabase" localSheetId="1" hidden="1">'020620NVR'!$A$1:$P$17</definedName>
    <definedName name="_xlnm._FilterDatabase" localSheetId="0" hidden="1">'IV 08-31-20'!$A$1:$J$46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1" l="1"/>
  <c r="L23" i="8" l="1"/>
  <c r="L49" i="7" l="1"/>
  <c r="L45" i="5"/>
  <c r="L44" i="5"/>
  <c r="L43" i="5"/>
</calcChain>
</file>

<file path=xl/comments1.xml><?xml version="1.0" encoding="utf-8"?>
<comments xmlns="http://schemas.openxmlformats.org/spreadsheetml/2006/main">
  <authors>
    <author>usuario</author>
    <author>DISTRIBUCION</author>
  </authors>
  <commentList>
    <comment ref="P3" authorId="0" shapeId="0">
      <text>
        <r>
          <rPr>
            <b/>
            <sz val="9"/>
            <color indexed="81"/>
            <rFont val="Tahoma"/>
            <family val="2"/>
          </rPr>
          <t>50 familias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4" authorId="1" shapeId="0">
      <text>
        <r>
          <rPr>
            <b/>
            <sz val="9"/>
            <color indexed="81"/>
            <rFont val="Tahoma"/>
            <family val="2"/>
          </rPr>
          <t>Comparten Donación con la Parroquia San Francisco de Asís programa Casa Pan y Vida 48 usuarios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50 familias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usuario</author>
  </authors>
  <commentList>
    <comment ref="O5" authorId="0" shapeId="0">
      <text>
        <r>
          <rPr>
            <b/>
            <sz val="9"/>
            <color indexed="81"/>
            <rFont val="Tahoma"/>
            <family val="2"/>
          </rPr>
          <t>50 familias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50 familias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50 familias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usuario</author>
  </authors>
  <commentList>
    <comment ref="O7" authorId="0" shapeId="0">
      <text>
        <r>
          <rPr>
            <b/>
            <sz val="9"/>
            <color indexed="81"/>
            <rFont val="Tahoma"/>
            <family val="2"/>
          </rPr>
          <t>50 familias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DISTRIBUCION</author>
  </authors>
  <commentList>
    <comment ref="O41" authorId="0" shapeId="0">
      <text>
        <r>
          <rPr>
            <b/>
            <sz val="9"/>
            <color indexed="81"/>
            <rFont val="Tahoma"/>
            <family val="2"/>
          </rPr>
          <t>Comparten Donación con la Parroquia San Francisco de Asís programa Casa Pan y Vida 48 usuarios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DISTRIBUCION</author>
  </authors>
  <commentList>
    <comment ref="O20" authorId="0" shapeId="0">
      <text>
        <r>
          <rPr>
            <b/>
            <sz val="9"/>
            <color indexed="81"/>
            <rFont val="Tahoma"/>
            <family val="2"/>
          </rPr>
          <t>Comparten Donación con la Parroquia San Francisco de Asís programa Casa Pan y Vida 48 usuarios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usuario</author>
    <author>DISTRIBUCION</author>
  </authors>
  <commentList>
    <comment ref="O3" authorId="0" shapeId="0">
      <text>
        <r>
          <rPr>
            <b/>
            <sz val="9"/>
            <color indexed="81"/>
            <rFont val="Tahoma"/>
            <family val="2"/>
          </rPr>
          <t>50 familias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Comparten Donación con la Parroquia San Francisco de Asís programa Casa Pan y Vida 48 usuarios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DISTRIBUCION</author>
    <author>usuario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Comparten Donación con la Parroquia San Francisco de Asís programa Casa Pan y Vida 48 usuarios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50 familias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50 familias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DISTRIBUCION</author>
    <author>usuario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Comparten Donación con la Parroquia San Francisco de Asís programa Casa Pan y Vida 48 usuarios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8" authorId="1" shapeId="0">
      <text>
        <r>
          <rPr>
            <b/>
            <sz val="9"/>
            <color indexed="81"/>
            <rFont val="Tahoma"/>
            <family val="2"/>
          </rPr>
          <t>50 familias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usuario</author>
  </authors>
  <commentList>
    <comment ref="C188" authorId="0" shapeId="0">
      <text>
        <r>
          <rPr>
            <b/>
            <sz val="9"/>
            <color indexed="81"/>
            <rFont val="Tahoma"/>
            <family val="2"/>
          </rPr>
          <t xml:space="preserve">2 y 26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<sst xmlns="http://schemas.openxmlformats.org/spreadsheetml/2006/main" count="1326" uniqueCount="351">
  <si>
    <t>Bodega</t>
  </si>
  <si>
    <t>Nombre Bodega</t>
  </si>
  <si>
    <t>Línea</t>
  </si>
  <si>
    <t>Nombre Línea</t>
  </si>
  <si>
    <t>Referencia</t>
  </si>
  <si>
    <t>Descripción</t>
  </si>
  <si>
    <t>Unidad Compra</t>
  </si>
  <si>
    <t>Unidad Venta</t>
  </si>
  <si>
    <t>Existencia</t>
  </si>
  <si>
    <t>RIONEGRO</t>
  </si>
  <si>
    <t>AB</t>
  </si>
  <si>
    <t>ABARROTES</t>
  </si>
  <si>
    <t>AB020620NVR         </t>
  </si>
  <si>
    <t>KILOS </t>
  </si>
  <si>
    <t>58.50</t>
  </si>
  <si>
    <t>AB060220NV          </t>
  </si>
  <si>
    <t>1,517.51</t>
  </si>
  <si>
    <t>AB130820CRR         </t>
  </si>
  <si>
    <t>CAFE</t>
  </si>
  <si>
    <t>47.40</t>
  </si>
  <si>
    <t>AB130820CUR         </t>
  </si>
  <si>
    <t>CHOCOLATES</t>
  </si>
  <si>
    <t>14.80</t>
  </si>
  <si>
    <t>AB130820IZR         </t>
  </si>
  <si>
    <t>ENLATADOS</t>
  </si>
  <si>
    <t>1.00</t>
  </si>
  <si>
    <t>AB200820IZR         </t>
  </si>
  <si>
    <t>1.50</t>
  </si>
  <si>
    <t>AB220720CRR         </t>
  </si>
  <si>
    <t>12.40</t>
  </si>
  <si>
    <t>AB220720CTR         </t>
  </si>
  <si>
    <t>GALLETAS</t>
  </si>
  <si>
    <t>14.00</t>
  </si>
  <si>
    <t>AB220720CUR         </t>
  </si>
  <si>
    <t>11.30</t>
  </si>
  <si>
    <t>AB220720IZR         </t>
  </si>
  <si>
    <t>9.20</t>
  </si>
  <si>
    <t>AB220720PDR         </t>
  </si>
  <si>
    <t>PASTAS</t>
  </si>
  <si>
    <t>9.90</t>
  </si>
  <si>
    <t>AB290120IZR         </t>
  </si>
  <si>
    <t>1,940.75</t>
  </si>
  <si>
    <t>AB300620CI          </t>
  </si>
  <si>
    <t>137.00</t>
  </si>
  <si>
    <t>AB300720CI          </t>
  </si>
  <si>
    <t>271.50</t>
  </si>
  <si>
    <t>AS</t>
  </si>
  <si>
    <t>ASEO</t>
  </si>
  <si>
    <t>AS011119UN          </t>
  </si>
  <si>
    <t>1,378.10</t>
  </si>
  <si>
    <t>AS020120PF          </t>
  </si>
  <si>
    <t>KILO  </t>
  </si>
  <si>
    <t>170.40</t>
  </si>
  <si>
    <t>AS020620NVR         </t>
  </si>
  <si>
    <t>18.20</t>
  </si>
  <si>
    <t>BB</t>
  </si>
  <si>
    <t>BEBIDAS</t>
  </si>
  <si>
    <t>BB290820PT          </t>
  </si>
  <si>
    <t>3,465.30</t>
  </si>
  <si>
    <t>FR</t>
  </si>
  <si>
    <t>FRUVER</t>
  </si>
  <si>
    <t>FR250820CR          </t>
  </si>
  <si>
    <t>PAPA CRIOLLA</t>
  </si>
  <si>
    <t>350.00</t>
  </si>
  <si>
    <t>FR260820CB          </t>
  </si>
  <si>
    <t>UCHUVA</t>
  </si>
  <si>
    <t>114.20</t>
  </si>
  <si>
    <t>FR260820CR          </t>
  </si>
  <si>
    <t>142.00</t>
  </si>
  <si>
    <t>FR260820CW          </t>
  </si>
  <si>
    <t>190.00</t>
  </si>
  <si>
    <t>FR260820JB          </t>
  </si>
  <si>
    <t>20.40</t>
  </si>
  <si>
    <t>FR260820LV          </t>
  </si>
  <si>
    <t>35.10</t>
  </si>
  <si>
    <t>FR270820BV          </t>
  </si>
  <si>
    <t>33.10</t>
  </si>
  <si>
    <t>FR280820CW          </t>
  </si>
  <si>
    <t>PLATANO</t>
  </si>
  <si>
    <t>44.30</t>
  </si>
  <si>
    <t>FR280820JB          </t>
  </si>
  <si>
    <t>21.60</t>
  </si>
  <si>
    <t>FR280820LV          </t>
  </si>
  <si>
    <t>13.40</t>
  </si>
  <si>
    <t>GR</t>
  </si>
  <si>
    <t>GRANOS</t>
  </si>
  <si>
    <t>GR030820CE          </t>
  </si>
  <si>
    <t>4.40</t>
  </si>
  <si>
    <t>LT</t>
  </si>
  <si>
    <t>LACTEOS</t>
  </si>
  <si>
    <t>LT120820AR          </t>
  </si>
  <si>
    <t>AREPAS</t>
  </si>
  <si>
    <t>75.00</t>
  </si>
  <si>
    <t>LT260820JB          </t>
  </si>
  <si>
    <t>1.10</t>
  </si>
  <si>
    <t>LT280820PL          </t>
  </si>
  <si>
    <t>YOGURT</t>
  </si>
  <si>
    <t>33.00</t>
  </si>
  <si>
    <t>ON</t>
  </si>
  <si>
    <t>OTROS NO ALIMENTOS</t>
  </si>
  <si>
    <t>ON030820CE          </t>
  </si>
  <si>
    <t>VARIEDAD</t>
  </si>
  <si>
    <t>4.10</t>
  </si>
  <si>
    <t>ON160720HC          </t>
  </si>
  <si>
    <t>SILLAS</t>
  </si>
  <si>
    <t>UNIDAD</t>
  </si>
  <si>
    <t>62.00</t>
  </si>
  <si>
    <t>ON291218PQ          </t>
  </si>
  <si>
    <t>TELAS</t>
  </si>
  <si>
    <t>861.74</t>
  </si>
  <si>
    <t>PN</t>
  </si>
  <si>
    <t>PANADERIA</t>
  </si>
  <si>
    <t>PN280820PO          </t>
  </si>
  <si>
    <t>PAN MOGOLLA</t>
  </si>
  <si>
    <t>NIT</t>
  </si>
  <si>
    <t>DV</t>
  </si>
  <si>
    <t>INSTITUCION (Razón Social)</t>
  </si>
  <si>
    <t>Asociación Casa De Formación Villa Maria Para El Apoyo Integral Del Joven-San Fracisco</t>
  </si>
  <si>
    <t>Asociación Damas Salesianas Centro Don Bosco Rionegro</t>
  </si>
  <si>
    <t xml:space="preserve">Asociación Damas Voluntarias Clínica Somer-Rionegro </t>
  </si>
  <si>
    <t>Asociación Publica Sacerdotal San Pablo-La Ceja</t>
  </si>
  <si>
    <t>Capitulo Colegial Diocesano Diócesis Sonsón Rionegro-Casas Sacerdotal La Transfiguración</t>
  </si>
  <si>
    <t>Casa Pan y Vida San José Rionegro</t>
  </si>
  <si>
    <t>Centro de Bienestar del Anciano  San José - El Peñol</t>
  </si>
  <si>
    <t xml:space="preserve">Centro de Bienestar del Anciano San José-Marinilla </t>
  </si>
  <si>
    <t>Centro de Bienestar del Anciano San Juan De Dios-San Vicente</t>
  </si>
  <si>
    <t>Centro de Bienestar del Anciano Santa Ana-La Ceja</t>
  </si>
  <si>
    <t>Centro de Bienestar del Anciano Santa Ana-Rionegro</t>
  </si>
  <si>
    <t>Conferencia Nuestra Señora Del Rosario De Arma Sociedad De San Vicente De Paul</t>
  </si>
  <si>
    <t>Congregación de las Hermanas Franciscanas Misioneras de Maria Auxiliadora provincia de San Francisco de asís</t>
  </si>
  <si>
    <t>Congregación de Religiosas Filipenses Misioneras De Enseñanza</t>
  </si>
  <si>
    <t xml:space="preserve">Congregación Oblatas De La Madre De Los Huérfanos </t>
  </si>
  <si>
    <t>Corporación Educativa Santa María Goretti</t>
  </si>
  <si>
    <t>Corporación Granja Integral Los Ángeles</t>
  </si>
  <si>
    <t xml:space="preserve">Corporación para el Manejo Integrado de Residuos Planeta Verde </t>
  </si>
  <si>
    <t xml:space="preserve">Corporación Por El Camino </t>
  </si>
  <si>
    <t>Fundación Casa Hogar Ángeles de Amor</t>
  </si>
  <si>
    <t>Fundación Futuro de Colombia-Guarne</t>
  </si>
  <si>
    <t>Fundación Granja Hogar Del Adulto Mayor Conchita Osorio-Cba La Unión</t>
  </si>
  <si>
    <t>Fundación Jesús Infante</t>
  </si>
  <si>
    <t>Fundación Pastoral Social-Diócesis de Sonsón Rionegro</t>
  </si>
  <si>
    <t xml:space="preserve">Fundación Social El Retiro </t>
  </si>
  <si>
    <t>Hogar Juvenil Campesino San José - Concepción</t>
  </si>
  <si>
    <t>Institución Educativa La Inmaculada Concepción-Guarne</t>
  </si>
  <si>
    <t>Instituto de la Hermanas Siervas de María Santísima Dolorosa-Hogar Augusta Merlini</t>
  </si>
  <si>
    <t xml:space="preserve">Orden de los Clérigos Regulares Somascos Provincia Andina-Hogar Villa San Jeronimo </t>
  </si>
  <si>
    <t>Parroquia Basílica Nuestra Señora Del Carmen-La Ceja CPyV</t>
  </si>
  <si>
    <t>Parroquia Beato Eugenio Ramírez-La Ceja</t>
  </si>
  <si>
    <t>Parroquia De Nuestra Señora De La Asunción Marinilla-CPyV</t>
  </si>
  <si>
    <t>Parroquia El Espíritu Santo</t>
  </si>
  <si>
    <t>Parroquia Nuestra Señora De Las Mercedes-La Unión</t>
  </si>
  <si>
    <t>Parroquia Nuestra Señora Del Carmen-Aquitania</t>
  </si>
  <si>
    <t>Parroquia Nuestra Señora Del Carmen-Guatapé CPyV</t>
  </si>
  <si>
    <t>Parroquia Nuestra Señora Del Rosario de Chiquinquirá-Peñol CPyV</t>
  </si>
  <si>
    <t>Parroquia Nuestra Señora La Inmaculada Concepción-Mesopotamia</t>
  </si>
  <si>
    <t>Parroquia San Juan Bautista-San Carlos</t>
  </si>
  <si>
    <t xml:space="preserve">Pía Sociedad Salesiana Inspectoría San Luis Beltrán </t>
  </si>
  <si>
    <t>Seminario Diocesano Nuestra Señora</t>
  </si>
  <si>
    <t>Seminario Nacional Cristo Sacerdote</t>
  </si>
  <si>
    <t>Siervas Plan de Dios-Marinilla</t>
  </si>
  <si>
    <t>Sociedad San Vicente De Paul Conferencia Santa Ana de Guarne</t>
  </si>
  <si>
    <t>Universidad Católica de Oriente-Hogar Santa María</t>
  </si>
  <si>
    <t>INSTITUCION</t>
  </si>
  <si>
    <t>Aldeas Infantiles SOS Colombia</t>
  </si>
  <si>
    <t>APF De Los Niños Usuarios del Hogar Infantil La Rochela</t>
  </si>
  <si>
    <t>Asociación Procapilla Maria Auxiliadora de Tablacito</t>
  </si>
  <si>
    <t>Asociación prodesplazados del Oriente Antioqueño de la Ceja el Tambo</t>
  </si>
  <si>
    <t>Asociación Sacerdotal San Pablo</t>
  </si>
  <si>
    <t>Asociación sin Animo de Lucro-ASAL Gold Hands</t>
  </si>
  <si>
    <t>Asopadres IECMP-Institución Educativa Concejo Municipal Sede Eduardo Uribe Botero</t>
  </si>
  <si>
    <t>Benemerito Cuerpo de Bomberos Voluntarios del Municipio de Rionegro</t>
  </si>
  <si>
    <t>CDI San Jose-Hnas.Fcanas.Misioneras de Maria Auxiliadora</t>
  </si>
  <si>
    <t>Centro de Bienestar al Anciano San José</t>
  </si>
  <si>
    <t>Centro de Bienestar ala Anciano San Juan de Dios</t>
  </si>
  <si>
    <t>Centro de Bienestar ala Anciano Santa Ana-Rionegro</t>
  </si>
  <si>
    <t>Centro de Bienestar del Anciano San José</t>
  </si>
  <si>
    <t>Centro de Protección Social para el Adulto Mayor CPSAM Santa Ana La Ceja del Tambo</t>
  </si>
  <si>
    <t>CER Obispo Emilio Botero Gonzalez-I.E. Francisco Manzueto Giraldo</t>
  </si>
  <si>
    <t>Comité Privado de Asistencia a la Niñez PAN</t>
  </si>
  <si>
    <t>Congregación de Religiosos Terciarios Capuchinos de Nuestra Señora de los Dolores</t>
  </si>
  <si>
    <t>Congregación Esclavas de Cristo Rey</t>
  </si>
  <si>
    <t>Congregación Religiosa Siervos de Jesús y de la Caridad</t>
  </si>
  <si>
    <t xml:space="preserve">Conjunto Residencial Arrayanes Propiedad Horizontal </t>
  </si>
  <si>
    <t>Consorcio Social (Unidos)</t>
  </si>
  <si>
    <t>Corporación Correcaminos</t>
  </si>
  <si>
    <t>Corporación Frutos Verdaderos CORFRUVER</t>
  </si>
  <si>
    <t>Corporación Granja Integral Los Angeles-Albergue</t>
  </si>
  <si>
    <t>Corporación La Nueva Colombia-CONUCOL</t>
  </si>
  <si>
    <t>Corporación MDJ Medellín Colombia (Misioneros de Jesús)</t>
  </si>
  <si>
    <t>Corporación para la Rehabilitación y La Educación - CREES</t>
  </si>
  <si>
    <t>Corporación Servidoras Voluntarias Hospital Rionegro-SEVHOR</t>
  </si>
  <si>
    <t>Cuerpo de Bomberos Voluntarios Municipio de la Ceja</t>
  </si>
  <si>
    <t>Cuerpo de Bomberos Voluntarios Municipio de la Unión</t>
  </si>
  <si>
    <t xml:space="preserve">Departamento de Policia de Antioquia Estación Rionegro </t>
  </si>
  <si>
    <t>Fundación Ángeles de Amor</t>
  </si>
  <si>
    <t>Fundación Católica el Camino de Emaús</t>
  </si>
  <si>
    <t>Fundación Futuro de Colombia</t>
  </si>
  <si>
    <t>Fundación Humanismo Integral al Servicio del Hombre</t>
  </si>
  <si>
    <t>Fundación Legionarios de Cristo</t>
  </si>
  <si>
    <t>Fundación Pastoral Social</t>
  </si>
  <si>
    <t>Fundación Renacer Hogar de los Abuelos</t>
  </si>
  <si>
    <t>Fundación Somer RSE</t>
  </si>
  <si>
    <t xml:space="preserve">Fundamarc-Fundación María Consuelo Montes Cardona </t>
  </si>
  <si>
    <t>Hermanas Franciscanas Franciscanas de Maria Auxiliadora</t>
  </si>
  <si>
    <t xml:space="preserve">I.E. Josefina Muñoz Gonzalez sede Baldomero Sanin Cano </t>
  </si>
  <si>
    <t>Institución Educativa Ana Gomez de Sierra</t>
  </si>
  <si>
    <t xml:space="preserve">Institución Educativa Fray Julio Tobón </t>
  </si>
  <si>
    <t>Institución Educativa Fray Julio Tobón sede Centro Educativo Rural Cristo Rey</t>
  </si>
  <si>
    <t xml:space="preserve">Institución Educativa Gilberto Echeverri Mejia </t>
  </si>
  <si>
    <t>Institución Educativa La Inmaculada Concepción</t>
  </si>
  <si>
    <t>Institución Educativa La Paz</t>
  </si>
  <si>
    <t>Institución Educativa Rural La Aurora</t>
  </si>
  <si>
    <t>Institución Educativa San Antonio</t>
  </si>
  <si>
    <t>Institución Educativa San José de las Cuchillas</t>
  </si>
  <si>
    <t>Institución Educativa San José Marinilla</t>
  </si>
  <si>
    <t>Instituto de Educación para el Trabajo y el Desarrollo Humano Asys S.A.</t>
  </si>
  <si>
    <t>Junta de Acción Comunal Barrio el Porvenir Sector 1</t>
  </si>
  <si>
    <t>Junta de Acción Comunal Barrio San Juan de Dios</t>
  </si>
  <si>
    <t>Junta de Acción Comunal Belen</t>
  </si>
  <si>
    <t xml:space="preserve">Junta de Acción Comunal Belén </t>
  </si>
  <si>
    <t>Junta de Acción Comunal Conjunto Residencial Guillermo Gaviria Correa</t>
  </si>
  <si>
    <t xml:space="preserve">Junta de Acción Comunal de Arrayanes </t>
  </si>
  <si>
    <t>Junta de Acción Comunal de la Urbanización Horizontes</t>
  </si>
  <si>
    <t>Junta de Acción Comunal de la Vereda Cimarronas</t>
  </si>
  <si>
    <t>Junta de Acción Comunal el Cristo Vereda Samaria</t>
  </si>
  <si>
    <t>Junta de Acción Comunal Juan Antonio Murillo</t>
  </si>
  <si>
    <t>Junta de Acción Comunal Santa Barbara</t>
  </si>
  <si>
    <t xml:space="preserve">Junta de Acción Comunal Urbanización Vegas de las Callejas </t>
  </si>
  <si>
    <t>Junta de Acción Comunal vereda Cimarronas</t>
  </si>
  <si>
    <t>Junta de Acción Comunal Vereda La Laja</t>
  </si>
  <si>
    <t>Junta de Acción Comunal vereda La Mosquita</t>
  </si>
  <si>
    <t>Junta de Acción Comunal Vereda La Playa</t>
  </si>
  <si>
    <t xml:space="preserve">Junta de Acción Comunal Vereda Las Hojas </t>
  </si>
  <si>
    <t>Junta de Acción Comunal Vereda Rio Abajo</t>
  </si>
  <si>
    <t>Junta de Acción Comunal Villa Camila</t>
  </si>
  <si>
    <t xml:space="preserve">Ministerio de Defensa Nacional Policia de Rionegro </t>
  </si>
  <si>
    <t>Muncipio de Rionegro-Secretaria de Bienestar Social</t>
  </si>
  <si>
    <t>Municipio Adejorral</t>
  </si>
  <si>
    <t>Municipio Carmen de Viboral</t>
  </si>
  <si>
    <t>Municipio de Rionegro Secretaria de Movilidad</t>
  </si>
  <si>
    <t>Municipio La Unión</t>
  </si>
  <si>
    <t>Municipio La Unión Secretaria de Hacienda</t>
  </si>
  <si>
    <t>Parque Educativo Agua Barro y Biodiversidad</t>
  </si>
  <si>
    <t>Parroquia de Jesus Nazareno</t>
  </si>
  <si>
    <t xml:space="preserve">Parroquia de la Santísima Trinidad </t>
  </si>
  <si>
    <t xml:space="preserve">Parroquia del Divino Niño </t>
  </si>
  <si>
    <t>Parroquia La Presentación de Nuestra Señora</t>
  </si>
  <si>
    <t xml:space="preserve">Parroquia La Sagrada Familia </t>
  </si>
  <si>
    <t>Parroquia La Santa Cruz</t>
  </si>
  <si>
    <t>Parroquia La Virgen Milagrosa</t>
  </si>
  <si>
    <t>Parroquia María Auxiliadora La Piñuela</t>
  </si>
  <si>
    <t>Parroquia Maria Madre de Dios</t>
  </si>
  <si>
    <t>Parroquia Nuesta Señora del Carmen</t>
  </si>
  <si>
    <t xml:space="preserve">Parroquia Nuestra Señora de la Candelaria </t>
  </si>
  <si>
    <t>Parroquia Nuestra Señora de las Mercedes</t>
  </si>
  <si>
    <t>Parroquia Nuestra Señora del Carmen Aquitania</t>
  </si>
  <si>
    <t>Parroquia Nuestra Señora del Carmen Guatapé</t>
  </si>
  <si>
    <t>Parroquia Nuestra Señora del Perpetuo Socorro</t>
  </si>
  <si>
    <t>Parroquia Nuestra Señora La Asunción Marinilla-Casa Pan y Vida Pbro. Raimundo Monsalve</t>
  </si>
  <si>
    <t>Parroquia Personal Madre de la Sabiduría-Obra de la UCO</t>
  </si>
  <si>
    <t>Parroquia Sagrado Corazón de Jesús</t>
  </si>
  <si>
    <t>Parroquia Sagrado Corazón de Jesús Marinilla</t>
  </si>
  <si>
    <t>Parroquia San Antonio de Padua</t>
  </si>
  <si>
    <t xml:space="preserve">Parroquia San Antonio de Pereira </t>
  </si>
  <si>
    <t xml:space="preserve">Parroquia San Joaquín y Santa Ana </t>
  </si>
  <si>
    <t>Parroquia San Juan Pablo II</t>
  </si>
  <si>
    <t>Parroquia San Judas Tadeo</t>
  </si>
  <si>
    <t>Parroquia San Julian</t>
  </si>
  <si>
    <t>Pastoral Social-Proyecto Parroquial Zona Norte</t>
  </si>
  <si>
    <t>Policia de Protección Infancia y Adolescencia Rionegro</t>
  </si>
  <si>
    <t>Reinaldo de Jesús García Posada (Benefactor)</t>
  </si>
  <si>
    <t>Siervas de María Santísima Dolorosa-Hogar Madre Augusta Merlini</t>
  </si>
  <si>
    <t xml:space="preserve">Siervas del Plan de Dios </t>
  </si>
  <si>
    <t>Socorro Gómez y Rosa Munera (Benefactora)</t>
  </si>
  <si>
    <t>Universidad Catolica de Oriente</t>
  </si>
  <si>
    <t>Universidad Católica de Oriente</t>
  </si>
  <si>
    <t>Universidad Catolica del Oriente-Pastoral Universitaria UCO</t>
  </si>
  <si>
    <t xml:space="preserve">Universidad Catolica del Oriente-Programa de Nutrición y Dietetica </t>
  </si>
  <si>
    <t>Dcto</t>
  </si>
  <si>
    <t xml:space="preserve">Insitucion </t>
  </si>
  <si>
    <t>Cantidad</t>
  </si>
  <si>
    <t>Manual</t>
  </si>
  <si>
    <t>PSF-Diego Lopez</t>
  </si>
  <si>
    <t xml:space="preserve">Monasterio de la Orden del Carmen de la Ceja </t>
  </si>
  <si>
    <t>Categoria</t>
  </si>
  <si>
    <t>Abarrotes</t>
  </si>
  <si>
    <t>Aseo</t>
  </si>
  <si>
    <t>2020-02</t>
  </si>
  <si>
    <t>2020-04</t>
  </si>
  <si>
    <t>2020-12</t>
  </si>
  <si>
    <t>2020-15</t>
  </si>
  <si>
    <t>Nit</t>
  </si>
  <si>
    <t xml:space="preserve">Rionegro </t>
  </si>
  <si>
    <t xml:space="preserve">No hay existencias </t>
  </si>
  <si>
    <t>Fundación Saciar Sede Sonsón</t>
  </si>
  <si>
    <t>Seminario Diocesano de Girardota</t>
  </si>
  <si>
    <t>Parroquia Nuestra Señora de los Dolores-San Carlos</t>
  </si>
  <si>
    <t>Corporacion Hogar Angeles Custodios</t>
  </si>
  <si>
    <t>Asociacion San Juan Pablo II</t>
  </si>
  <si>
    <t>Misioneras Siervas del Divino Espiritu</t>
  </si>
  <si>
    <t>Fundación Renacer Hogar de los Abuelos-Guarne</t>
  </si>
  <si>
    <t>Fundación Amigos del Tenis</t>
  </si>
  <si>
    <t>Institución Educativa Santa Teresa Sede Presbitero Mario Angel-Argelia</t>
  </si>
  <si>
    <t>Reagro</t>
  </si>
  <si>
    <t>Programa saciar familias</t>
  </si>
  <si>
    <t>Consumo Interno</t>
  </si>
  <si>
    <t>AB060220NVR         </t>
  </si>
  <si>
    <t>Fundacion Saciar Medellin-Traslado</t>
  </si>
  <si>
    <t>Fundacion Saciar Sonsón</t>
  </si>
  <si>
    <t>Parroquia Cristo Rey-Abejorral</t>
  </si>
  <si>
    <t xml:space="preserve">PSF-Empleados </t>
  </si>
  <si>
    <t>Hogar Juvenil Campesino San José-Concepción</t>
  </si>
  <si>
    <t>2020-217</t>
  </si>
  <si>
    <t>2020-216</t>
  </si>
  <si>
    <t>Asociación Publica de Fieles Teresitas Contemplativas de Santisimo</t>
  </si>
  <si>
    <t>Consumo interno</t>
  </si>
  <si>
    <t>2020-239</t>
  </si>
  <si>
    <t>2020-118</t>
  </si>
  <si>
    <t>2020-115</t>
  </si>
  <si>
    <t>Programa Saciar Familias</t>
  </si>
  <si>
    <t>Se reviso la hoja de ruta y ese día no recogimos donación en Nutreo</t>
  </si>
  <si>
    <t>2020-41</t>
  </si>
  <si>
    <t>2020-46</t>
  </si>
  <si>
    <t>2020-256</t>
  </si>
  <si>
    <t>Asociacion Comunidad Eclesial por el Reino San Juan Pablo II</t>
  </si>
  <si>
    <t>Programan Saciar Familias</t>
  </si>
  <si>
    <t>2020-246</t>
  </si>
  <si>
    <t>2020-248</t>
  </si>
  <si>
    <t>2020-249</t>
  </si>
  <si>
    <t>2020-247</t>
  </si>
  <si>
    <t>2020-255</t>
  </si>
  <si>
    <t>Programa Saciar Familias (Ver formato de registro CI de agosto)</t>
  </si>
  <si>
    <t>Este día no recibimos ni recogimos donacion de Befactores Varios pero por ese peso tenemos un registro de la Vaquita.</t>
  </si>
  <si>
    <t>2020-251</t>
  </si>
  <si>
    <t>2020-254</t>
  </si>
  <si>
    <t>2020-252</t>
  </si>
  <si>
    <t>2020-207</t>
  </si>
  <si>
    <t>2020-209</t>
  </si>
  <si>
    <t>2020-253</t>
  </si>
  <si>
    <t>CEBOLLA RAMA y fruver</t>
  </si>
  <si>
    <t>2020-245</t>
  </si>
  <si>
    <t>2020-277</t>
  </si>
  <si>
    <t>Consumo Interno (Ver formato de registro CI de agosto)</t>
  </si>
  <si>
    <t xml:space="preserve"> se decidio entregarla en donación al personal de la sede y por su cantidad es congruente con el peso que registra en existencia</t>
  </si>
  <si>
    <t>***Nota: se encontro una canasta de aseo sin rotulación alguna con productos de aseo que por sus caracteristicas era de novaventa</t>
  </si>
  <si>
    <t>***ver nota en la pestaña</t>
  </si>
  <si>
    <t>Fundacion nos necesitan</t>
  </si>
  <si>
    <t>d/m/a</t>
  </si>
  <si>
    <t>2020-203</t>
  </si>
  <si>
    <t>2020-218</t>
  </si>
  <si>
    <r>
      <t>Se reviso la hoja de ruta y ese día no recogimos donación en Carulla.</t>
    </r>
    <r>
      <rPr>
        <b/>
        <sz val="10"/>
        <rFont val="Calibri"/>
        <family val="2"/>
        <scheme val="minor"/>
      </rPr>
      <t xml:space="preserve"> Pero tenemos un registro del 24 agosto-Revisar IR 9450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</si>
</sst>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17ED8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right"/>
    </xf>
    <xf numFmtId="0" fontId="2" fillId="0" borderId="0" xfId="0" applyFont="1"/>
    <xf numFmtId="0" fontId="3" fillId="0" borderId="3" xfId="0" applyFont="1" applyBorder="1"/>
    <xf numFmtId="0" fontId="3" fillId="0" borderId="4" xfId="0" applyFont="1" applyBorder="1"/>
    <xf numFmtId="0" fontId="3" fillId="3" borderId="4" xfId="0" applyFont="1" applyFill="1" applyBorder="1"/>
    <xf numFmtId="0" fontId="3" fillId="3" borderId="3" xfId="0" applyFont="1" applyFill="1" applyBorder="1"/>
    <xf numFmtId="0" fontId="4" fillId="0" borderId="5" xfId="0" applyFont="1" applyBorder="1" applyAlignment="1">
      <alignment horizontal="center"/>
    </xf>
    <xf numFmtId="0" fontId="5" fillId="0" borderId="0" xfId="0" applyFont="1" applyBorder="1"/>
    <xf numFmtId="0" fontId="5" fillId="0" borderId="5" xfId="0" applyFont="1" applyBorder="1" applyAlignment="1"/>
    <xf numFmtId="0" fontId="5" fillId="0" borderId="5" xfId="0" applyFont="1" applyBorder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4" fillId="3" borderId="5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5" fillId="0" borderId="5" xfId="0" applyFont="1" applyBorder="1" applyAlignment="1">
      <alignment horizontal="right"/>
    </xf>
    <xf numFmtId="0" fontId="5" fillId="0" borderId="6" xfId="0" applyFont="1" applyBorder="1" applyAlignment="1"/>
    <xf numFmtId="0" fontId="5" fillId="0" borderId="5" xfId="0" applyFont="1" applyFill="1" applyBorder="1" applyAlignment="1">
      <alignment horizontal="right"/>
    </xf>
    <xf numFmtId="0" fontId="5" fillId="0" borderId="5" xfId="0" applyFont="1" applyFill="1" applyBorder="1" applyAlignment="1">
      <alignment horizontal="center"/>
    </xf>
    <xf numFmtId="0" fontId="5" fillId="0" borderId="5" xfId="0" applyFont="1" applyFill="1" applyBorder="1" applyAlignment="1"/>
    <xf numFmtId="0" fontId="5" fillId="0" borderId="0" xfId="0" applyFont="1" applyAlignment="1"/>
    <xf numFmtId="0" fontId="1" fillId="2" borderId="7" xfId="0" applyFont="1" applyFill="1" applyBorder="1"/>
    <xf numFmtId="0" fontId="3" fillId="0" borderId="0" xfId="0" applyFont="1" applyFill="1" applyBorder="1"/>
    <xf numFmtId="0" fontId="0" fillId="0" borderId="5" xfId="0" applyBorder="1"/>
    <xf numFmtId="0" fontId="3" fillId="0" borderId="8" xfId="0" applyFont="1" applyBorder="1" applyAlignment="1">
      <alignment horizontal="right"/>
    </xf>
    <xf numFmtId="0" fontId="3" fillId="0" borderId="5" xfId="0" applyFont="1" applyFill="1" applyBorder="1"/>
    <xf numFmtId="0" fontId="1" fillId="2" borderId="9" xfId="0" applyFont="1" applyFill="1" applyBorder="1" applyAlignment="1">
      <alignment horizontal="right"/>
    </xf>
    <xf numFmtId="0" fontId="1" fillId="2" borderId="5" xfId="0" applyFont="1" applyFill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0" fontId="0" fillId="0" borderId="5" xfId="0" applyBorder="1" applyAlignment="1">
      <alignment horizontal="right"/>
    </xf>
    <xf numFmtId="0" fontId="3" fillId="0" borderId="5" xfId="0" applyFont="1" applyFill="1" applyBorder="1" applyAlignment="1">
      <alignment horizontal="right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1" xfId="0" applyFont="1" applyFill="1" applyBorder="1" applyAlignment="1">
      <alignment horizontal="right"/>
    </xf>
    <xf numFmtId="0" fontId="1" fillId="2" borderId="6" xfId="0" applyFont="1" applyFill="1" applyBorder="1"/>
    <xf numFmtId="0" fontId="3" fillId="3" borderId="5" xfId="0" applyFont="1" applyFill="1" applyBorder="1"/>
    <xf numFmtId="0" fontId="3" fillId="3" borderId="5" xfId="0" applyFont="1" applyFill="1" applyBorder="1" applyAlignment="1">
      <alignment horizontal="right"/>
    </xf>
    <xf numFmtId="0" fontId="3" fillId="0" borderId="5" xfId="0" applyFont="1" applyBorder="1"/>
    <xf numFmtId="0" fontId="3" fillId="0" borderId="5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3" fillId="4" borderId="5" xfId="0" applyFont="1" applyFill="1" applyBorder="1"/>
    <xf numFmtId="0" fontId="3" fillId="4" borderId="5" xfId="0" applyFont="1" applyFill="1" applyBorder="1" applyAlignment="1">
      <alignment horizontal="right"/>
    </xf>
    <xf numFmtId="0" fontId="3" fillId="5" borderId="5" xfId="0" applyFont="1" applyFill="1" applyBorder="1"/>
    <xf numFmtId="0" fontId="3" fillId="5" borderId="5" xfId="0" applyFont="1" applyFill="1" applyBorder="1" applyAlignment="1">
      <alignment horizontal="right"/>
    </xf>
    <xf numFmtId="0" fontId="1" fillId="2" borderId="11" xfId="0" applyFont="1" applyFill="1" applyBorder="1" applyAlignment="1">
      <alignment horizontal="center"/>
    </xf>
    <xf numFmtId="0" fontId="8" fillId="0" borderId="5" xfId="0" applyFont="1" applyBorder="1"/>
    <xf numFmtId="0" fontId="1" fillId="2" borderId="5" xfId="0" applyFont="1" applyFill="1" applyBorder="1" applyAlignment="1">
      <alignment horizontal="right"/>
    </xf>
    <xf numFmtId="0" fontId="3" fillId="0" borderId="6" xfId="0" applyFont="1" applyBorder="1"/>
    <xf numFmtId="0" fontId="3" fillId="0" borderId="6" xfId="0" applyFont="1" applyBorder="1" applyAlignment="1">
      <alignment horizontal="right"/>
    </xf>
    <xf numFmtId="0" fontId="3" fillId="0" borderId="14" xfId="0" applyFont="1" applyBorder="1"/>
    <xf numFmtId="0" fontId="3" fillId="0" borderId="14" xfId="0" applyFont="1" applyBorder="1" applyAlignment="1">
      <alignment horizontal="right"/>
    </xf>
    <xf numFmtId="0" fontId="3" fillId="0" borderId="17" xfId="0" applyFont="1" applyFill="1" applyBorder="1"/>
    <xf numFmtId="0" fontId="3" fillId="0" borderId="18" xfId="0" applyFont="1" applyFill="1" applyBorder="1"/>
    <xf numFmtId="0" fontId="3" fillId="0" borderId="20" xfId="0" applyFont="1" applyFill="1" applyBorder="1"/>
    <xf numFmtId="0" fontId="3" fillId="0" borderId="21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0" borderId="24" xfId="0" applyFont="1" applyBorder="1"/>
    <xf numFmtId="0" fontId="3" fillId="0" borderId="20" xfId="0" applyFont="1" applyBorder="1"/>
    <xf numFmtId="0" fontId="3" fillId="0" borderId="21" xfId="0" applyFont="1" applyBorder="1"/>
    <xf numFmtId="0" fontId="9" fillId="0" borderId="6" xfId="0" applyFont="1" applyBorder="1"/>
    <xf numFmtId="0" fontId="3" fillId="0" borderId="13" xfId="0" applyFont="1" applyBorder="1"/>
    <xf numFmtId="0" fontId="3" fillId="0" borderId="13" xfId="0" applyFont="1" applyBorder="1" applyAlignment="1">
      <alignment horizontal="right"/>
    </xf>
    <xf numFmtId="0" fontId="9" fillId="0" borderId="14" xfId="0" applyFont="1" applyBorder="1"/>
    <xf numFmtId="0" fontId="3" fillId="0" borderId="26" xfId="0" applyFont="1" applyBorder="1"/>
    <xf numFmtId="0" fontId="9" fillId="0" borderId="6" xfId="0" applyFont="1" applyFill="1" applyBorder="1"/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2" fontId="1" fillId="6" borderId="6" xfId="0" applyNumberFormat="1" applyFont="1" applyFill="1" applyBorder="1" applyAlignment="1">
      <alignment horizontal="center" vertical="center"/>
    </xf>
    <xf numFmtId="2" fontId="1" fillId="6" borderId="13" xfId="0" applyNumberFormat="1" applyFont="1" applyFill="1" applyBorder="1" applyAlignment="1">
      <alignment horizontal="center" vertical="center"/>
    </xf>
    <xf numFmtId="2" fontId="1" fillId="6" borderId="14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4" fontId="0" fillId="0" borderId="0" xfId="0" applyNumberFormat="1"/>
    <xf numFmtId="0" fontId="1" fillId="2" borderId="12" xfId="0" applyFont="1" applyFill="1" applyBorder="1" applyAlignment="1">
      <alignment horizontal="center"/>
    </xf>
    <xf numFmtId="14" fontId="0" fillId="0" borderId="5" xfId="0" applyNumberFormat="1" applyBorder="1"/>
    <xf numFmtId="0" fontId="1" fillId="2" borderId="27" xfId="0" applyFont="1" applyFill="1" applyBorder="1"/>
    <xf numFmtId="0" fontId="3" fillId="0" borderId="14" xfId="0" applyFont="1" applyFill="1" applyBorder="1"/>
    <xf numFmtId="0" fontId="0" fillId="0" borderId="14" xfId="0" applyBorder="1"/>
    <xf numFmtId="0" fontId="5" fillId="0" borderId="14" xfId="0" applyFont="1" applyBorder="1" applyAlignment="1"/>
    <xf numFmtId="0" fontId="5" fillId="0" borderId="14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right"/>
    </xf>
    <xf numFmtId="0" fontId="5" fillId="0" borderId="28" xfId="0" applyFont="1" applyBorder="1" applyAlignment="1">
      <alignment horizontal="center"/>
    </xf>
    <xf numFmtId="14" fontId="2" fillId="0" borderId="5" xfId="0" applyNumberFormat="1" applyFont="1" applyBorder="1"/>
    <xf numFmtId="0" fontId="10" fillId="0" borderId="5" xfId="0" applyFont="1" applyBorder="1" applyAlignment="1">
      <alignment wrapText="1"/>
    </xf>
    <xf numFmtId="0" fontId="5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17E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topLeftCell="E1" workbookViewId="0">
      <pane ySplit="1" topLeftCell="A2" activePane="bottomLeft" state="frozen"/>
      <selection pane="bottomLeft" activeCell="L41" sqref="L41"/>
    </sheetView>
  </sheetViews>
  <sheetFormatPr baseColWidth="10" defaultRowHeight="12.75" x14ac:dyDescent="0.2"/>
  <cols>
    <col min="1" max="1" width="9" style="4" bestFit="1" customWidth="1"/>
    <col min="2" max="3" width="11.42578125" style="4"/>
    <col min="4" max="4" width="21" style="4" customWidth="1"/>
    <col min="5" max="5" width="14.28515625" style="4" customWidth="1"/>
    <col min="6" max="6" width="17.140625" style="4" customWidth="1"/>
    <col min="7" max="9" width="11.42578125" style="4"/>
    <col min="10" max="10" width="16.28515625" style="4" bestFit="1" customWidth="1"/>
    <col min="11" max="11" width="8.5703125" style="4" bestFit="1" customWidth="1"/>
    <col min="12" max="12" width="11.42578125" style="4" customWidth="1"/>
    <col min="13" max="13" width="7.85546875" style="4" bestFit="1" customWidth="1"/>
    <col min="14" max="14" width="11.28515625" style="4" bestFit="1" customWidth="1"/>
    <col min="15" max="15" width="3.28515625" style="4" bestFit="1" customWidth="1"/>
    <col min="16" max="16" width="109.140625" style="4" bestFit="1" customWidth="1"/>
    <col min="17" max="16384" width="11.42578125" style="4"/>
  </cols>
  <sheetData>
    <row r="1" spans="1:16" x14ac:dyDescent="0.2">
      <c r="A1" s="35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7" t="s">
        <v>8</v>
      </c>
      <c r="J1" s="48" t="s">
        <v>292</v>
      </c>
      <c r="K1" s="38" t="s">
        <v>278</v>
      </c>
      <c r="L1" s="70" t="s">
        <v>347</v>
      </c>
      <c r="M1" s="38" t="s">
        <v>280</v>
      </c>
      <c r="N1" s="38" t="s">
        <v>291</v>
      </c>
      <c r="O1" s="38" t="s">
        <v>115</v>
      </c>
      <c r="P1" s="38" t="s">
        <v>279</v>
      </c>
    </row>
    <row r="2" spans="1:16" ht="14.25" x14ac:dyDescent="0.2">
      <c r="A2" s="39">
        <v>5</v>
      </c>
      <c r="B2" s="39" t="s">
        <v>9</v>
      </c>
      <c r="C2" s="39" t="s">
        <v>10</v>
      </c>
      <c r="D2" s="39" t="s">
        <v>11</v>
      </c>
      <c r="E2" s="39" t="s">
        <v>12</v>
      </c>
      <c r="F2" s="39" t="s">
        <v>11</v>
      </c>
      <c r="G2" s="39" t="s">
        <v>13</v>
      </c>
      <c r="H2" s="39" t="s">
        <v>13</v>
      </c>
      <c r="I2" s="40" t="s">
        <v>14</v>
      </c>
      <c r="J2" s="32" t="s">
        <v>293</v>
      </c>
      <c r="K2" s="32"/>
      <c r="L2" s="95"/>
      <c r="M2" s="32"/>
      <c r="N2" s="97"/>
      <c r="O2" s="97"/>
      <c r="P2" s="97"/>
    </row>
    <row r="3" spans="1:16" ht="14.25" x14ac:dyDescent="0.2">
      <c r="A3" s="41">
        <v>5</v>
      </c>
      <c r="B3" s="41" t="s">
        <v>9</v>
      </c>
      <c r="C3" s="41" t="s">
        <v>10</v>
      </c>
      <c r="D3" s="41" t="s">
        <v>11</v>
      </c>
      <c r="E3" s="41" t="s">
        <v>306</v>
      </c>
      <c r="F3" s="41" t="s">
        <v>11</v>
      </c>
      <c r="G3" s="41" t="s">
        <v>13</v>
      </c>
      <c r="H3" s="41" t="s">
        <v>13</v>
      </c>
      <c r="I3" s="42" t="s">
        <v>16</v>
      </c>
      <c r="J3" s="32" t="s">
        <v>293</v>
      </c>
      <c r="K3" s="32"/>
      <c r="L3" s="95"/>
      <c r="M3" s="32"/>
      <c r="N3" s="97"/>
      <c r="O3" s="97"/>
      <c r="P3" s="97"/>
    </row>
    <row r="4" spans="1:16" ht="14.25" x14ac:dyDescent="0.2">
      <c r="A4" s="46">
        <v>5</v>
      </c>
      <c r="B4" s="46" t="s">
        <v>9</v>
      </c>
      <c r="C4" s="46" t="s">
        <v>10</v>
      </c>
      <c r="D4" s="46" t="s">
        <v>11</v>
      </c>
      <c r="E4" s="46" t="s">
        <v>17</v>
      </c>
      <c r="F4" s="46" t="s">
        <v>18</v>
      </c>
      <c r="G4" s="46" t="s">
        <v>13</v>
      </c>
      <c r="H4" s="46" t="s">
        <v>13</v>
      </c>
      <c r="I4" s="47" t="s">
        <v>19</v>
      </c>
      <c r="J4" s="32" t="s">
        <v>293</v>
      </c>
      <c r="K4" s="32"/>
      <c r="L4" s="95"/>
      <c r="M4" s="32"/>
      <c r="N4" s="97"/>
      <c r="O4" s="97"/>
      <c r="P4" s="97"/>
    </row>
    <row r="5" spans="1:16" ht="14.25" x14ac:dyDescent="0.2">
      <c r="A5" s="46">
        <v>5</v>
      </c>
      <c r="B5" s="46" t="s">
        <v>9</v>
      </c>
      <c r="C5" s="46" t="s">
        <v>10</v>
      </c>
      <c r="D5" s="46" t="s">
        <v>11</v>
      </c>
      <c r="E5" s="46" t="s">
        <v>20</v>
      </c>
      <c r="F5" s="46" t="s">
        <v>21</v>
      </c>
      <c r="G5" s="46" t="s">
        <v>13</v>
      </c>
      <c r="H5" s="46" t="s">
        <v>13</v>
      </c>
      <c r="I5" s="47" t="s">
        <v>22</v>
      </c>
      <c r="J5" s="32" t="s">
        <v>293</v>
      </c>
      <c r="K5" s="32"/>
      <c r="L5" s="95"/>
      <c r="M5" s="32"/>
      <c r="N5" s="97"/>
      <c r="O5" s="97"/>
      <c r="P5" s="97"/>
    </row>
    <row r="6" spans="1:16" ht="14.25" x14ac:dyDescent="0.2">
      <c r="A6" s="46">
        <v>5</v>
      </c>
      <c r="B6" s="46" t="s">
        <v>9</v>
      </c>
      <c r="C6" s="46" t="s">
        <v>10</v>
      </c>
      <c r="D6" s="46" t="s">
        <v>11</v>
      </c>
      <c r="E6" s="46" t="s">
        <v>23</v>
      </c>
      <c r="F6" s="46" t="s">
        <v>24</v>
      </c>
      <c r="G6" s="46" t="s">
        <v>13</v>
      </c>
      <c r="H6" s="46" t="s">
        <v>13</v>
      </c>
      <c r="I6" s="47" t="s">
        <v>25</v>
      </c>
      <c r="J6" s="32" t="s">
        <v>293</v>
      </c>
      <c r="K6" s="32"/>
      <c r="L6" s="95"/>
      <c r="M6" s="32"/>
      <c r="N6" s="97"/>
      <c r="O6" s="97"/>
      <c r="P6" s="97"/>
    </row>
    <row r="7" spans="1:16" ht="14.25" x14ac:dyDescent="0.2">
      <c r="A7" s="41">
        <v>5</v>
      </c>
      <c r="B7" s="41" t="s">
        <v>9</v>
      </c>
      <c r="C7" s="41" t="s">
        <v>10</v>
      </c>
      <c r="D7" s="41" t="s">
        <v>11</v>
      </c>
      <c r="E7" s="41" t="s">
        <v>26</v>
      </c>
      <c r="F7" s="41" t="s">
        <v>24</v>
      </c>
      <c r="G7" s="41" t="s">
        <v>13</v>
      </c>
      <c r="H7" s="41" t="s">
        <v>13</v>
      </c>
      <c r="I7" s="42" t="s">
        <v>27</v>
      </c>
      <c r="J7" s="32" t="s">
        <v>293</v>
      </c>
      <c r="K7" s="32" t="s">
        <v>316</v>
      </c>
      <c r="L7" s="95">
        <v>44063</v>
      </c>
      <c r="M7" s="32">
        <v>1.5</v>
      </c>
      <c r="N7" s="11">
        <v>891200215</v>
      </c>
      <c r="O7" s="12">
        <v>8</v>
      </c>
      <c r="P7" s="11" t="s">
        <v>130</v>
      </c>
    </row>
    <row r="8" spans="1:16" ht="14.25" x14ac:dyDescent="0.2">
      <c r="A8" s="44">
        <v>5</v>
      </c>
      <c r="B8" s="44" t="s">
        <v>9</v>
      </c>
      <c r="C8" s="44" t="s">
        <v>10</v>
      </c>
      <c r="D8" s="44" t="s">
        <v>11</v>
      </c>
      <c r="E8" s="44" t="s">
        <v>28</v>
      </c>
      <c r="F8" s="44" t="s">
        <v>18</v>
      </c>
      <c r="G8" s="44" t="s">
        <v>13</v>
      </c>
      <c r="H8" s="44" t="s">
        <v>13</v>
      </c>
      <c r="I8" s="45" t="s">
        <v>29</v>
      </c>
      <c r="J8" s="32" t="s">
        <v>293</v>
      </c>
      <c r="K8" s="32"/>
      <c r="L8" s="95"/>
      <c r="M8" s="32"/>
      <c r="N8" s="97"/>
      <c r="O8" s="97"/>
      <c r="P8" s="97"/>
    </row>
    <row r="9" spans="1:16" ht="14.25" x14ac:dyDescent="0.2">
      <c r="A9" s="44">
        <v>5</v>
      </c>
      <c r="B9" s="44" t="s">
        <v>9</v>
      </c>
      <c r="C9" s="44" t="s">
        <v>10</v>
      </c>
      <c r="D9" s="44" t="s">
        <v>11</v>
      </c>
      <c r="E9" s="44" t="s">
        <v>30</v>
      </c>
      <c r="F9" s="44" t="s">
        <v>31</v>
      </c>
      <c r="G9" s="44" t="s">
        <v>13</v>
      </c>
      <c r="H9" s="44" t="s">
        <v>13</v>
      </c>
      <c r="I9" s="45" t="s">
        <v>32</v>
      </c>
      <c r="J9" s="32" t="s">
        <v>293</v>
      </c>
      <c r="K9" s="32"/>
      <c r="L9" s="95"/>
      <c r="M9" s="32"/>
      <c r="N9" s="97"/>
      <c r="O9" s="97"/>
      <c r="P9" s="97"/>
    </row>
    <row r="10" spans="1:16" ht="14.25" x14ac:dyDescent="0.2">
      <c r="A10" s="44">
        <v>5</v>
      </c>
      <c r="B10" s="44" t="s">
        <v>9</v>
      </c>
      <c r="C10" s="44" t="s">
        <v>10</v>
      </c>
      <c r="D10" s="44" t="s">
        <v>11</v>
      </c>
      <c r="E10" s="44" t="s">
        <v>33</v>
      </c>
      <c r="F10" s="44" t="s">
        <v>21</v>
      </c>
      <c r="G10" s="44" t="s">
        <v>13</v>
      </c>
      <c r="H10" s="44" t="s">
        <v>13</v>
      </c>
      <c r="I10" s="45" t="s">
        <v>34</v>
      </c>
      <c r="J10" s="32" t="s">
        <v>293</v>
      </c>
      <c r="K10" s="32"/>
      <c r="L10" s="95"/>
      <c r="M10" s="32"/>
      <c r="N10" s="97"/>
      <c r="O10" s="97"/>
      <c r="P10" s="97"/>
    </row>
    <row r="11" spans="1:16" ht="14.25" x14ac:dyDescent="0.2">
      <c r="A11" s="44">
        <v>5</v>
      </c>
      <c r="B11" s="44" t="s">
        <v>9</v>
      </c>
      <c r="C11" s="44" t="s">
        <v>10</v>
      </c>
      <c r="D11" s="44" t="s">
        <v>11</v>
      </c>
      <c r="E11" s="44" t="s">
        <v>35</v>
      </c>
      <c r="F11" s="44" t="s">
        <v>24</v>
      </c>
      <c r="G11" s="44" t="s">
        <v>13</v>
      </c>
      <c r="H11" s="44" t="s">
        <v>13</v>
      </c>
      <c r="I11" s="45" t="s">
        <v>36</v>
      </c>
      <c r="J11" s="32" t="s">
        <v>293</v>
      </c>
      <c r="K11" s="32"/>
      <c r="L11" s="95"/>
      <c r="M11" s="32"/>
      <c r="N11" s="97"/>
      <c r="O11" s="97"/>
      <c r="P11" s="97"/>
    </row>
    <row r="12" spans="1:16" ht="14.25" x14ac:dyDescent="0.2">
      <c r="A12" s="44">
        <v>5</v>
      </c>
      <c r="B12" s="44" t="s">
        <v>9</v>
      </c>
      <c r="C12" s="44" t="s">
        <v>10</v>
      </c>
      <c r="D12" s="44" t="s">
        <v>11</v>
      </c>
      <c r="E12" s="44" t="s">
        <v>37</v>
      </c>
      <c r="F12" s="44" t="s">
        <v>38</v>
      </c>
      <c r="G12" s="44" t="s">
        <v>13</v>
      </c>
      <c r="H12" s="44" t="s">
        <v>13</v>
      </c>
      <c r="I12" s="45" t="s">
        <v>39</v>
      </c>
      <c r="J12" s="32" t="s">
        <v>293</v>
      </c>
      <c r="K12" s="32"/>
      <c r="L12" s="95"/>
      <c r="M12" s="32"/>
      <c r="N12" s="97"/>
      <c r="O12" s="97"/>
      <c r="P12" s="97"/>
    </row>
    <row r="13" spans="1:16" ht="15" thickBot="1" x14ac:dyDescent="0.25">
      <c r="A13" s="51">
        <v>5</v>
      </c>
      <c r="B13" s="51" t="s">
        <v>9</v>
      </c>
      <c r="C13" s="51" t="s">
        <v>10</v>
      </c>
      <c r="D13" s="51" t="s">
        <v>11</v>
      </c>
      <c r="E13" s="51" t="s">
        <v>40</v>
      </c>
      <c r="F13" s="51" t="s">
        <v>24</v>
      </c>
      <c r="G13" s="51" t="s">
        <v>13</v>
      </c>
      <c r="H13" s="51" t="s">
        <v>13</v>
      </c>
      <c r="I13" s="52" t="s">
        <v>41</v>
      </c>
      <c r="J13" s="32" t="s">
        <v>293</v>
      </c>
      <c r="K13" s="32"/>
      <c r="L13" s="95"/>
      <c r="M13" s="32"/>
      <c r="N13" s="97"/>
      <c r="O13" s="97"/>
      <c r="P13" s="97"/>
    </row>
    <row r="14" spans="1:16" ht="14.25" x14ac:dyDescent="0.2">
      <c r="A14" s="55">
        <v>5</v>
      </c>
      <c r="B14" s="56" t="s">
        <v>9</v>
      </c>
      <c r="C14" s="56" t="s">
        <v>10</v>
      </c>
      <c r="D14" s="56" t="s">
        <v>11</v>
      </c>
      <c r="E14" s="56" t="s">
        <v>42</v>
      </c>
      <c r="F14" s="56" t="s">
        <v>11</v>
      </c>
      <c r="G14" s="56" t="s">
        <v>13</v>
      </c>
      <c r="H14" s="56" t="s">
        <v>13</v>
      </c>
      <c r="I14" s="76" t="s">
        <v>43</v>
      </c>
      <c r="J14" s="72" t="s">
        <v>293</v>
      </c>
      <c r="K14" s="32" t="s">
        <v>321</v>
      </c>
      <c r="L14" s="95">
        <v>44012</v>
      </c>
      <c r="M14" s="32">
        <v>49.6</v>
      </c>
      <c r="N14" s="11">
        <v>890983973</v>
      </c>
      <c r="O14" s="12">
        <v>8</v>
      </c>
      <c r="P14" s="11" t="s">
        <v>160</v>
      </c>
    </row>
    <row r="15" spans="1:16" ht="15" thickBot="1" x14ac:dyDescent="0.25">
      <c r="A15" s="57">
        <v>5</v>
      </c>
      <c r="B15" s="58" t="s">
        <v>9</v>
      </c>
      <c r="C15" s="58" t="s">
        <v>10</v>
      </c>
      <c r="D15" s="58" t="s">
        <v>11</v>
      </c>
      <c r="E15" s="58" t="s">
        <v>42</v>
      </c>
      <c r="F15" s="58" t="s">
        <v>11</v>
      </c>
      <c r="G15" s="58" t="s">
        <v>13</v>
      </c>
      <c r="H15" s="58" t="s">
        <v>13</v>
      </c>
      <c r="I15" s="77"/>
      <c r="J15" s="73"/>
      <c r="K15" s="32" t="s">
        <v>322</v>
      </c>
      <c r="L15" s="95">
        <v>44012</v>
      </c>
      <c r="M15" s="32">
        <v>87.4</v>
      </c>
      <c r="N15" s="11">
        <v>830505764</v>
      </c>
      <c r="O15" s="12">
        <v>8</v>
      </c>
      <c r="P15" s="11" t="s">
        <v>184</v>
      </c>
    </row>
    <row r="16" spans="1:16" ht="63.75" x14ac:dyDescent="0.2">
      <c r="A16" s="53">
        <v>5</v>
      </c>
      <c r="B16" s="53" t="s">
        <v>9</v>
      </c>
      <c r="C16" s="53" t="s">
        <v>10</v>
      </c>
      <c r="D16" s="53" t="s">
        <v>11</v>
      </c>
      <c r="E16" s="53" t="s">
        <v>44</v>
      </c>
      <c r="F16" s="53" t="s">
        <v>11</v>
      </c>
      <c r="G16" s="53" t="s">
        <v>13</v>
      </c>
      <c r="H16" s="53" t="s">
        <v>13</v>
      </c>
      <c r="I16" s="54" t="s">
        <v>45</v>
      </c>
      <c r="J16" s="96" t="s">
        <v>320</v>
      </c>
      <c r="K16" s="32"/>
      <c r="L16" s="95"/>
      <c r="M16" s="32"/>
      <c r="N16" s="97"/>
      <c r="O16" s="97"/>
      <c r="P16" s="97"/>
    </row>
    <row r="17" spans="1:16" ht="14.25" x14ac:dyDescent="0.2">
      <c r="A17" s="41">
        <v>5</v>
      </c>
      <c r="B17" s="41" t="s">
        <v>9</v>
      </c>
      <c r="C17" s="41" t="s">
        <v>46</v>
      </c>
      <c r="D17" s="41" t="s">
        <v>47</v>
      </c>
      <c r="E17" s="41" t="s">
        <v>48</v>
      </c>
      <c r="F17" s="41" t="s">
        <v>47</v>
      </c>
      <c r="G17" s="41" t="s">
        <v>13</v>
      </c>
      <c r="H17" s="41" t="s">
        <v>13</v>
      </c>
      <c r="I17" s="42" t="s">
        <v>49</v>
      </c>
      <c r="J17" s="32" t="s">
        <v>293</v>
      </c>
      <c r="K17" s="32"/>
      <c r="L17" s="95"/>
      <c r="M17" s="32"/>
      <c r="N17" s="97"/>
      <c r="O17" s="97"/>
      <c r="P17" s="97"/>
    </row>
    <row r="18" spans="1:16" ht="14.25" x14ac:dyDescent="0.2">
      <c r="A18" s="41">
        <v>5</v>
      </c>
      <c r="B18" s="41" t="s">
        <v>9</v>
      </c>
      <c r="C18" s="41" t="s">
        <v>46</v>
      </c>
      <c r="D18" s="41" t="s">
        <v>47</v>
      </c>
      <c r="E18" s="41" t="s">
        <v>50</v>
      </c>
      <c r="F18" s="41" t="s">
        <v>47</v>
      </c>
      <c r="G18" s="41" t="s">
        <v>51</v>
      </c>
      <c r="H18" s="41" t="s">
        <v>51</v>
      </c>
      <c r="I18" s="42" t="s">
        <v>52</v>
      </c>
      <c r="J18" s="32" t="s">
        <v>293</v>
      </c>
      <c r="K18" s="32"/>
      <c r="L18" s="95"/>
      <c r="M18" s="32"/>
      <c r="N18" s="97"/>
      <c r="O18" s="97"/>
      <c r="P18" s="97"/>
    </row>
    <row r="19" spans="1:16" ht="14.25" x14ac:dyDescent="0.2">
      <c r="A19" s="39">
        <v>5</v>
      </c>
      <c r="B19" s="39" t="s">
        <v>9</v>
      </c>
      <c r="C19" s="39" t="s">
        <v>46</v>
      </c>
      <c r="D19" s="39" t="s">
        <v>47</v>
      </c>
      <c r="E19" s="39" t="s">
        <v>53</v>
      </c>
      <c r="F19" s="39" t="s">
        <v>47</v>
      </c>
      <c r="G19" s="39" t="s">
        <v>13</v>
      </c>
      <c r="H19" s="39" t="s">
        <v>13</v>
      </c>
      <c r="I19" s="40" t="s">
        <v>54</v>
      </c>
      <c r="J19" s="32" t="s">
        <v>293</v>
      </c>
      <c r="K19" s="32" t="s">
        <v>345</v>
      </c>
      <c r="L19" s="95"/>
      <c r="M19" s="32"/>
      <c r="N19" s="97"/>
      <c r="O19" s="97"/>
      <c r="P19" s="97"/>
    </row>
    <row r="20" spans="1:16" ht="14.25" x14ac:dyDescent="0.2">
      <c r="A20" s="41">
        <v>5</v>
      </c>
      <c r="B20" s="41" t="s">
        <v>9</v>
      </c>
      <c r="C20" s="41" t="s">
        <v>55</v>
      </c>
      <c r="D20" s="41" t="s">
        <v>56</v>
      </c>
      <c r="E20" s="41" t="s">
        <v>57</v>
      </c>
      <c r="F20" s="41" t="s">
        <v>56</v>
      </c>
      <c r="G20" s="41" t="s">
        <v>13</v>
      </c>
      <c r="H20" s="41" t="s">
        <v>13</v>
      </c>
      <c r="I20" s="42" t="s">
        <v>58</v>
      </c>
      <c r="J20" s="32">
        <v>7.5</v>
      </c>
      <c r="K20" s="32"/>
      <c r="L20" s="95"/>
      <c r="M20" s="32"/>
      <c r="N20" s="97"/>
      <c r="O20" s="97"/>
      <c r="P20" s="97"/>
    </row>
    <row r="21" spans="1:16" ht="15" thickBot="1" x14ac:dyDescent="0.25">
      <c r="A21" s="51">
        <v>5</v>
      </c>
      <c r="B21" s="51" t="s">
        <v>9</v>
      </c>
      <c r="C21" s="51" t="s">
        <v>59</v>
      </c>
      <c r="D21" s="51" t="s">
        <v>60</v>
      </c>
      <c r="E21" s="51" t="s">
        <v>61</v>
      </c>
      <c r="F21" s="51" t="s">
        <v>62</v>
      </c>
      <c r="G21" s="51" t="s">
        <v>13</v>
      </c>
      <c r="H21" s="51" t="s">
        <v>13</v>
      </c>
      <c r="I21" s="52" t="s">
        <v>63</v>
      </c>
      <c r="J21" s="32" t="s">
        <v>293</v>
      </c>
      <c r="K21" s="32" t="s">
        <v>326</v>
      </c>
      <c r="L21" s="95">
        <v>44068</v>
      </c>
      <c r="M21" s="32">
        <v>350</v>
      </c>
      <c r="N21" s="11">
        <v>890904080</v>
      </c>
      <c r="O21" s="12">
        <v>9</v>
      </c>
      <c r="P21" s="11" t="s">
        <v>129</v>
      </c>
    </row>
    <row r="22" spans="1:16" ht="14.25" x14ac:dyDescent="0.2">
      <c r="A22" s="59">
        <v>5</v>
      </c>
      <c r="B22" s="60" t="s">
        <v>9</v>
      </c>
      <c r="C22" s="60" t="s">
        <v>59</v>
      </c>
      <c r="D22" s="60" t="s">
        <v>60</v>
      </c>
      <c r="E22" s="60" t="s">
        <v>64</v>
      </c>
      <c r="F22" s="60" t="s">
        <v>65</v>
      </c>
      <c r="G22" s="60" t="s">
        <v>13</v>
      </c>
      <c r="H22" s="60" t="s">
        <v>13</v>
      </c>
      <c r="I22" s="76" t="s">
        <v>66</v>
      </c>
      <c r="J22" s="72" t="s">
        <v>293</v>
      </c>
      <c r="K22" s="32" t="s">
        <v>327</v>
      </c>
      <c r="L22" s="95">
        <v>44069</v>
      </c>
      <c r="M22" s="32">
        <v>15.2</v>
      </c>
      <c r="N22" s="11">
        <v>890981332</v>
      </c>
      <c r="O22" s="12">
        <v>8</v>
      </c>
      <c r="P22" s="11" t="s">
        <v>127</v>
      </c>
    </row>
    <row r="23" spans="1:16" ht="15" thickBot="1" x14ac:dyDescent="0.25">
      <c r="A23" s="62">
        <v>5</v>
      </c>
      <c r="B23" s="63" t="s">
        <v>9</v>
      </c>
      <c r="C23" s="63" t="s">
        <v>59</v>
      </c>
      <c r="D23" s="63" t="s">
        <v>60</v>
      </c>
      <c r="E23" s="63" t="s">
        <v>64</v>
      </c>
      <c r="F23" s="63" t="s">
        <v>65</v>
      </c>
      <c r="G23" s="63" t="s">
        <v>13</v>
      </c>
      <c r="H23" s="63" t="s">
        <v>13</v>
      </c>
      <c r="I23" s="77"/>
      <c r="J23" s="73"/>
      <c r="K23" s="32" t="s">
        <v>328</v>
      </c>
      <c r="L23" s="95">
        <v>44069</v>
      </c>
      <c r="M23" s="32">
        <v>99</v>
      </c>
      <c r="N23" s="11">
        <v>890980407</v>
      </c>
      <c r="O23" s="12">
        <v>7</v>
      </c>
      <c r="P23" s="11" t="s">
        <v>148</v>
      </c>
    </row>
    <row r="24" spans="1:16" ht="14.25" x14ac:dyDescent="0.2">
      <c r="A24" s="68">
        <v>5</v>
      </c>
      <c r="B24" s="53" t="s">
        <v>9</v>
      </c>
      <c r="C24" s="53" t="s">
        <v>59</v>
      </c>
      <c r="D24" s="53" t="s">
        <v>60</v>
      </c>
      <c r="E24" s="53" t="s">
        <v>67</v>
      </c>
      <c r="F24" s="53" t="s">
        <v>339</v>
      </c>
      <c r="G24" s="53" t="s">
        <v>13</v>
      </c>
      <c r="H24" s="53" t="s">
        <v>13</v>
      </c>
      <c r="I24" s="82" t="s">
        <v>68</v>
      </c>
      <c r="J24" s="72" t="s">
        <v>293</v>
      </c>
      <c r="K24" s="32" t="s">
        <v>329</v>
      </c>
      <c r="L24" s="95">
        <v>44069</v>
      </c>
      <c r="M24" s="32">
        <v>41</v>
      </c>
      <c r="N24" s="11">
        <v>890408906</v>
      </c>
      <c r="O24" s="12">
        <v>1</v>
      </c>
      <c r="P24" s="11" t="s">
        <v>150</v>
      </c>
    </row>
    <row r="25" spans="1:16" ht="14.25" x14ac:dyDescent="0.2">
      <c r="A25" s="61">
        <v>5</v>
      </c>
      <c r="B25" s="41" t="s">
        <v>9</v>
      </c>
      <c r="C25" s="41" t="s">
        <v>59</v>
      </c>
      <c r="D25" s="41" t="s">
        <v>60</v>
      </c>
      <c r="E25" s="41" t="s">
        <v>67</v>
      </c>
      <c r="F25" s="53" t="s">
        <v>339</v>
      </c>
      <c r="G25" s="41" t="s">
        <v>13</v>
      </c>
      <c r="H25" s="41" t="s">
        <v>13</v>
      </c>
      <c r="I25" s="82"/>
      <c r="J25" s="83"/>
      <c r="K25" s="32" t="s">
        <v>327</v>
      </c>
      <c r="L25" s="95">
        <v>44069</v>
      </c>
      <c r="M25" s="32">
        <f>41+20</f>
        <v>61</v>
      </c>
      <c r="N25" s="11">
        <v>890981332</v>
      </c>
      <c r="O25" s="12">
        <v>8</v>
      </c>
      <c r="P25" s="11" t="s">
        <v>127</v>
      </c>
    </row>
    <row r="26" spans="1:16" ht="15" thickBot="1" x14ac:dyDescent="0.25">
      <c r="A26" s="62">
        <v>5</v>
      </c>
      <c r="B26" s="63" t="s">
        <v>9</v>
      </c>
      <c r="C26" s="63" t="s">
        <v>59</v>
      </c>
      <c r="D26" s="63" t="s">
        <v>60</v>
      </c>
      <c r="E26" s="63" t="s">
        <v>67</v>
      </c>
      <c r="F26" s="53" t="s">
        <v>339</v>
      </c>
      <c r="G26" s="63" t="s">
        <v>13</v>
      </c>
      <c r="H26" s="63" t="s">
        <v>13</v>
      </c>
      <c r="I26" s="77"/>
      <c r="J26" s="73"/>
      <c r="K26" s="32" t="s">
        <v>328</v>
      </c>
      <c r="L26" s="95">
        <v>44069</v>
      </c>
      <c r="M26" s="32">
        <v>40</v>
      </c>
      <c r="N26" s="11">
        <v>890980407</v>
      </c>
      <c r="O26" s="12">
        <v>7</v>
      </c>
      <c r="P26" s="11" t="s">
        <v>148</v>
      </c>
    </row>
    <row r="27" spans="1:16" ht="14.25" x14ac:dyDescent="0.2">
      <c r="A27" s="53">
        <v>5</v>
      </c>
      <c r="B27" s="53" t="s">
        <v>9</v>
      </c>
      <c r="C27" s="53" t="s">
        <v>59</v>
      </c>
      <c r="D27" s="53" t="s">
        <v>60</v>
      </c>
      <c r="E27" s="53" t="s">
        <v>69</v>
      </c>
      <c r="F27" s="53" t="s">
        <v>60</v>
      </c>
      <c r="G27" s="53" t="s">
        <v>13</v>
      </c>
      <c r="H27" s="53" t="s">
        <v>13</v>
      </c>
      <c r="I27" s="54" t="s">
        <v>70</v>
      </c>
      <c r="J27" s="32" t="s">
        <v>293</v>
      </c>
      <c r="K27" s="32" t="s">
        <v>328</v>
      </c>
      <c r="L27" s="95">
        <v>44069</v>
      </c>
      <c r="M27" s="32">
        <v>190</v>
      </c>
      <c r="N27" s="11">
        <v>890980407</v>
      </c>
      <c r="O27" s="12">
        <v>7</v>
      </c>
      <c r="P27" s="11" t="s">
        <v>148</v>
      </c>
    </row>
    <row r="28" spans="1:16" ht="14.25" x14ac:dyDescent="0.2">
      <c r="A28" s="41">
        <v>5</v>
      </c>
      <c r="B28" s="41" t="s">
        <v>9</v>
      </c>
      <c r="C28" s="41" t="s">
        <v>59</v>
      </c>
      <c r="D28" s="41" t="s">
        <v>60</v>
      </c>
      <c r="E28" s="41" t="s">
        <v>71</v>
      </c>
      <c r="F28" s="41" t="s">
        <v>60</v>
      </c>
      <c r="G28" s="41" t="s">
        <v>13</v>
      </c>
      <c r="H28" s="41" t="s">
        <v>13</v>
      </c>
      <c r="I28" s="42" t="s">
        <v>72</v>
      </c>
      <c r="J28" s="32" t="s">
        <v>293</v>
      </c>
      <c r="K28" s="32" t="s">
        <v>330</v>
      </c>
      <c r="L28" s="95">
        <v>44071</v>
      </c>
      <c r="M28" s="32">
        <v>20.399999999999999</v>
      </c>
      <c r="N28" s="97"/>
      <c r="O28" s="97"/>
      <c r="P28" s="11" t="s">
        <v>331</v>
      </c>
    </row>
    <row r="29" spans="1:16" ht="14.25" x14ac:dyDescent="0.2">
      <c r="A29" s="41">
        <v>5</v>
      </c>
      <c r="B29" s="41" t="s">
        <v>9</v>
      </c>
      <c r="C29" s="41" t="s">
        <v>59</v>
      </c>
      <c r="D29" s="41" t="s">
        <v>60</v>
      </c>
      <c r="E29" s="41" t="s">
        <v>73</v>
      </c>
      <c r="F29" s="41" t="s">
        <v>60</v>
      </c>
      <c r="G29" s="41" t="s">
        <v>13</v>
      </c>
      <c r="H29" s="41" t="s">
        <v>13</v>
      </c>
      <c r="I29" s="42" t="s">
        <v>74</v>
      </c>
      <c r="J29" s="32" t="s">
        <v>293</v>
      </c>
      <c r="K29" s="32" t="s">
        <v>328</v>
      </c>
      <c r="L29" s="95">
        <v>44069</v>
      </c>
      <c r="M29" s="32">
        <v>35.1</v>
      </c>
      <c r="N29" s="11">
        <v>890980407</v>
      </c>
      <c r="O29" s="12">
        <v>7</v>
      </c>
      <c r="P29" s="11" t="s">
        <v>148</v>
      </c>
    </row>
    <row r="30" spans="1:16" ht="115.5" thickBot="1" x14ac:dyDescent="0.25">
      <c r="A30" s="51">
        <v>5</v>
      </c>
      <c r="B30" s="51" t="s">
        <v>9</v>
      </c>
      <c r="C30" s="51" t="s">
        <v>59</v>
      </c>
      <c r="D30" s="51" t="s">
        <v>60</v>
      </c>
      <c r="E30" s="69" t="s">
        <v>75</v>
      </c>
      <c r="F30" s="51" t="s">
        <v>60</v>
      </c>
      <c r="G30" s="51" t="s">
        <v>13</v>
      </c>
      <c r="H30" s="51" t="s">
        <v>13</v>
      </c>
      <c r="I30" s="52" t="s">
        <v>76</v>
      </c>
      <c r="J30" s="96" t="s">
        <v>332</v>
      </c>
      <c r="K30" s="32" t="s">
        <v>333</v>
      </c>
      <c r="L30" s="95">
        <v>44070</v>
      </c>
      <c r="M30" s="32">
        <v>33.1</v>
      </c>
      <c r="N30" s="11">
        <v>891200215</v>
      </c>
      <c r="O30" s="12">
        <v>8</v>
      </c>
      <c r="P30" s="11" t="s">
        <v>130</v>
      </c>
    </row>
    <row r="31" spans="1:16" ht="14.25" x14ac:dyDescent="0.2">
      <c r="A31" s="59">
        <v>5</v>
      </c>
      <c r="B31" s="60" t="s">
        <v>9</v>
      </c>
      <c r="C31" s="60" t="s">
        <v>59</v>
      </c>
      <c r="D31" s="60" t="s">
        <v>60</v>
      </c>
      <c r="E31" s="60" t="s">
        <v>77</v>
      </c>
      <c r="F31" s="60" t="s">
        <v>78</v>
      </c>
      <c r="G31" s="60" t="s">
        <v>13</v>
      </c>
      <c r="H31" s="60" t="s">
        <v>13</v>
      </c>
      <c r="I31" s="74" t="s">
        <v>79</v>
      </c>
      <c r="J31" s="72" t="s">
        <v>293</v>
      </c>
      <c r="K31" s="32" t="s">
        <v>335</v>
      </c>
      <c r="L31" s="95">
        <v>44071</v>
      </c>
      <c r="M31" s="49">
        <v>44.3</v>
      </c>
      <c r="N31" s="11">
        <v>860027139</v>
      </c>
      <c r="O31" s="12">
        <v>2</v>
      </c>
      <c r="P31" s="11" t="s">
        <v>145</v>
      </c>
    </row>
    <row r="32" spans="1:16" ht="15" thickBot="1" x14ac:dyDescent="0.25">
      <c r="A32" s="62">
        <v>5</v>
      </c>
      <c r="B32" s="63" t="s">
        <v>9</v>
      </c>
      <c r="C32" s="63" t="s">
        <v>59</v>
      </c>
      <c r="D32" s="63" t="s">
        <v>60</v>
      </c>
      <c r="E32" s="63" t="s">
        <v>77</v>
      </c>
      <c r="F32" s="63" t="s">
        <v>78</v>
      </c>
      <c r="G32" s="63" t="s">
        <v>13</v>
      </c>
      <c r="H32" s="63" t="s">
        <v>13</v>
      </c>
      <c r="I32" s="75"/>
      <c r="J32" s="73"/>
      <c r="K32" s="32" t="s">
        <v>323</v>
      </c>
      <c r="L32" s="95">
        <v>44072</v>
      </c>
      <c r="M32" s="32">
        <v>91.7</v>
      </c>
      <c r="N32" s="18">
        <v>900015764</v>
      </c>
      <c r="O32" s="12">
        <v>9</v>
      </c>
      <c r="P32" s="11" t="s">
        <v>185</v>
      </c>
    </row>
    <row r="33" spans="1:16" ht="14.25" x14ac:dyDescent="0.2">
      <c r="A33" s="53">
        <v>5</v>
      </c>
      <c r="B33" s="53" t="s">
        <v>9</v>
      </c>
      <c r="C33" s="53" t="s">
        <v>59</v>
      </c>
      <c r="D33" s="53" t="s">
        <v>60</v>
      </c>
      <c r="E33" s="53" t="s">
        <v>80</v>
      </c>
      <c r="F33" s="53" t="s">
        <v>60</v>
      </c>
      <c r="G33" s="53" t="s">
        <v>13</v>
      </c>
      <c r="H33" s="53" t="s">
        <v>13</v>
      </c>
      <c r="I33" s="54" t="s">
        <v>81</v>
      </c>
      <c r="J33" s="32" t="s">
        <v>293</v>
      </c>
      <c r="K33" s="32" t="s">
        <v>334</v>
      </c>
      <c r="L33" s="95">
        <v>44071</v>
      </c>
      <c r="M33" s="32">
        <v>21.6</v>
      </c>
      <c r="N33" s="11">
        <v>890980023</v>
      </c>
      <c r="O33" s="12">
        <v>2</v>
      </c>
      <c r="P33" s="11" t="s">
        <v>124</v>
      </c>
    </row>
    <row r="34" spans="1:16" ht="14.25" x14ac:dyDescent="0.2">
      <c r="A34" s="41">
        <v>5</v>
      </c>
      <c r="B34" s="41" t="s">
        <v>9</v>
      </c>
      <c r="C34" s="41" t="s">
        <v>59</v>
      </c>
      <c r="D34" s="41" t="s">
        <v>60</v>
      </c>
      <c r="E34" s="41" t="s">
        <v>82</v>
      </c>
      <c r="F34" s="41" t="s">
        <v>60</v>
      </c>
      <c r="G34" s="41" t="s">
        <v>13</v>
      </c>
      <c r="H34" s="41" t="s">
        <v>13</v>
      </c>
      <c r="I34" s="42" t="s">
        <v>83</v>
      </c>
      <c r="J34" s="32" t="s">
        <v>293</v>
      </c>
      <c r="K34" s="32" t="s">
        <v>335</v>
      </c>
      <c r="L34" s="95">
        <v>44071</v>
      </c>
      <c r="M34" s="32">
        <v>13.4</v>
      </c>
      <c r="N34" s="11">
        <v>860027139</v>
      </c>
      <c r="O34" s="12">
        <v>2</v>
      </c>
      <c r="P34" s="11" t="s">
        <v>145</v>
      </c>
    </row>
    <row r="35" spans="1:16" ht="115.5" thickBot="1" x14ac:dyDescent="0.25">
      <c r="A35" s="51">
        <v>5</v>
      </c>
      <c r="B35" s="51" t="s">
        <v>9</v>
      </c>
      <c r="C35" s="51" t="s">
        <v>84</v>
      </c>
      <c r="D35" s="51" t="s">
        <v>85</v>
      </c>
      <c r="E35" s="64" t="s">
        <v>86</v>
      </c>
      <c r="F35" s="51" t="s">
        <v>85</v>
      </c>
      <c r="G35" s="51" t="s">
        <v>13</v>
      </c>
      <c r="H35" s="51" t="s">
        <v>13</v>
      </c>
      <c r="I35" s="52" t="s">
        <v>87</v>
      </c>
      <c r="J35" s="96" t="s">
        <v>350</v>
      </c>
      <c r="K35" s="32" t="s">
        <v>340</v>
      </c>
      <c r="L35" s="95">
        <v>44068</v>
      </c>
      <c r="M35" s="32">
        <v>5.6</v>
      </c>
      <c r="N35" s="18">
        <v>900048577</v>
      </c>
      <c r="O35" s="12">
        <v>1</v>
      </c>
      <c r="P35" s="11" t="s">
        <v>255</v>
      </c>
    </row>
    <row r="36" spans="1:16" ht="14.25" x14ac:dyDescent="0.2">
      <c r="A36" s="59">
        <v>5</v>
      </c>
      <c r="B36" s="60" t="s">
        <v>9</v>
      </c>
      <c r="C36" s="60" t="s">
        <v>88</v>
      </c>
      <c r="D36" s="60" t="s">
        <v>89</v>
      </c>
      <c r="E36" s="60" t="s">
        <v>90</v>
      </c>
      <c r="F36" s="60" t="s">
        <v>91</v>
      </c>
      <c r="G36" s="60" t="s">
        <v>13</v>
      </c>
      <c r="H36" s="60" t="s">
        <v>13</v>
      </c>
      <c r="I36" s="76" t="s">
        <v>92</v>
      </c>
      <c r="J36" s="72" t="s">
        <v>293</v>
      </c>
      <c r="K36" s="32" t="s">
        <v>336</v>
      </c>
      <c r="L36" s="95">
        <v>44055</v>
      </c>
      <c r="M36" s="32">
        <v>50</v>
      </c>
      <c r="N36" s="18">
        <v>900048577</v>
      </c>
      <c r="O36" s="12">
        <v>1</v>
      </c>
      <c r="P36" s="11" t="s">
        <v>255</v>
      </c>
    </row>
    <row r="37" spans="1:16" ht="15" thickBot="1" x14ac:dyDescent="0.25">
      <c r="A37" s="62">
        <v>5</v>
      </c>
      <c r="B37" s="63" t="s">
        <v>9</v>
      </c>
      <c r="C37" s="63" t="s">
        <v>88</v>
      </c>
      <c r="D37" s="63" t="s">
        <v>89</v>
      </c>
      <c r="E37" s="63" t="s">
        <v>90</v>
      </c>
      <c r="F37" s="63" t="s">
        <v>91</v>
      </c>
      <c r="G37" s="63" t="s">
        <v>13</v>
      </c>
      <c r="H37" s="63" t="s">
        <v>13</v>
      </c>
      <c r="I37" s="77"/>
      <c r="J37" s="73"/>
      <c r="K37" s="32" t="s">
        <v>337</v>
      </c>
      <c r="L37" s="95">
        <v>44055</v>
      </c>
      <c r="M37" s="32">
        <v>25</v>
      </c>
      <c r="N37" s="18">
        <v>800140773</v>
      </c>
      <c r="O37" s="12">
        <v>7</v>
      </c>
      <c r="P37" s="11" t="s">
        <v>215</v>
      </c>
    </row>
    <row r="38" spans="1:16" ht="15" thickBot="1" x14ac:dyDescent="0.25">
      <c r="A38" s="65">
        <v>5</v>
      </c>
      <c r="B38" s="65" t="s">
        <v>9</v>
      </c>
      <c r="C38" s="65" t="s">
        <v>88</v>
      </c>
      <c r="D38" s="65" t="s">
        <v>89</v>
      </c>
      <c r="E38" s="65" t="s">
        <v>93</v>
      </c>
      <c r="F38" s="65" t="s">
        <v>89</v>
      </c>
      <c r="G38" s="65" t="s">
        <v>13</v>
      </c>
      <c r="H38" s="65" t="s">
        <v>13</v>
      </c>
      <c r="I38" s="66" t="s">
        <v>94</v>
      </c>
      <c r="J38" s="32" t="s">
        <v>293</v>
      </c>
      <c r="K38" s="32" t="s">
        <v>330</v>
      </c>
      <c r="L38" s="95">
        <v>44071</v>
      </c>
      <c r="M38" s="32">
        <v>1.1000000000000001</v>
      </c>
      <c r="N38" s="97"/>
      <c r="O38" s="97"/>
      <c r="P38" s="11" t="s">
        <v>331</v>
      </c>
    </row>
    <row r="39" spans="1:16" ht="14.25" x14ac:dyDescent="0.2">
      <c r="A39" s="59">
        <v>5</v>
      </c>
      <c r="B39" s="60" t="s">
        <v>9</v>
      </c>
      <c r="C39" s="60" t="s">
        <v>88</v>
      </c>
      <c r="D39" s="60" t="s">
        <v>89</v>
      </c>
      <c r="E39" s="60" t="s">
        <v>95</v>
      </c>
      <c r="F39" s="60" t="s">
        <v>96</v>
      </c>
      <c r="G39" s="60" t="s">
        <v>13</v>
      </c>
      <c r="H39" s="60" t="s">
        <v>13</v>
      </c>
      <c r="I39" s="76" t="s">
        <v>97</v>
      </c>
      <c r="J39" s="72" t="s">
        <v>293</v>
      </c>
      <c r="K39" s="32" t="s">
        <v>335</v>
      </c>
      <c r="L39" s="95">
        <v>44071</v>
      </c>
      <c r="M39" s="32">
        <v>23.5</v>
      </c>
      <c r="N39" s="11">
        <v>860027139</v>
      </c>
      <c r="O39" s="12">
        <v>2</v>
      </c>
      <c r="P39" s="11" t="s">
        <v>145</v>
      </c>
    </row>
    <row r="40" spans="1:16" ht="15" thickBot="1" x14ac:dyDescent="0.25">
      <c r="A40" s="62">
        <v>5</v>
      </c>
      <c r="B40" s="63" t="s">
        <v>9</v>
      </c>
      <c r="C40" s="63" t="s">
        <v>88</v>
      </c>
      <c r="D40" s="63" t="s">
        <v>89</v>
      </c>
      <c r="E40" s="63" t="s">
        <v>95</v>
      </c>
      <c r="F40" s="63" t="s">
        <v>96</v>
      </c>
      <c r="G40" s="63" t="s">
        <v>13</v>
      </c>
      <c r="H40" s="63" t="s">
        <v>13</v>
      </c>
      <c r="I40" s="77"/>
      <c r="J40" s="73"/>
      <c r="K40" s="32" t="s">
        <v>338</v>
      </c>
      <c r="L40" s="95">
        <v>44071</v>
      </c>
      <c r="M40" s="32">
        <v>9.5</v>
      </c>
      <c r="N40" s="11">
        <v>890980023</v>
      </c>
      <c r="O40" s="12">
        <v>2</v>
      </c>
      <c r="P40" s="11" t="s">
        <v>124</v>
      </c>
    </row>
    <row r="41" spans="1:16" ht="114.75" x14ac:dyDescent="0.2">
      <c r="A41" s="53">
        <v>5</v>
      </c>
      <c r="B41" s="53" t="s">
        <v>9</v>
      </c>
      <c r="C41" s="53" t="s">
        <v>98</v>
      </c>
      <c r="D41" s="53" t="s">
        <v>99</v>
      </c>
      <c r="E41" s="67" t="s">
        <v>100</v>
      </c>
      <c r="F41" s="53" t="s">
        <v>101</v>
      </c>
      <c r="G41" s="53" t="s">
        <v>13</v>
      </c>
      <c r="H41" s="53" t="s">
        <v>13</v>
      </c>
      <c r="I41" s="54" t="s">
        <v>102</v>
      </c>
      <c r="J41" s="96" t="s">
        <v>350</v>
      </c>
      <c r="K41" s="32" t="s">
        <v>341</v>
      </c>
      <c r="L41" s="95">
        <v>44079</v>
      </c>
      <c r="M41" s="32">
        <v>4.0999999999999996</v>
      </c>
      <c r="N41" s="97"/>
      <c r="O41" s="97"/>
      <c r="P41" s="11" t="s">
        <v>342</v>
      </c>
    </row>
    <row r="42" spans="1:16" ht="14.25" x14ac:dyDescent="0.2">
      <c r="A42" s="41">
        <v>5</v>
      </c>
      <c r="B42" s="41" t="s">
        <v>9</v>
      </c>
      <c r="C42" s="41" t="s">
        <v>98</v>
      </c>
      <c r="D42" s="41" t="s">
        <v>99</v>
      </c>
      <c r="E42" s="41" t="s">
        <v>103</v>
      </c>
      <c r="F42" s="41" t="s">
        <v>104</v>
      </c>
      <c r="G42" s="41" t="s">
        <v>105</v>
      </c>
      <c r="H42" s="41" t="s">
        <v>105</v>
      </c>
      <c r="I42" s="42" t="s">
        <v>106</v>
      </c>
      <c r="J42" s="32">
        <v>62</v>
      </c>
      <c r="K42" s="32"/>
      <c r="L42" s="95"/>
      <c r="M42" s="32"/>
      <c r="N42" s="97"/>
      <c r="O42" s="97"/>
      <c r="P42" s="97"/>
    </row>
    <row r="43" spans="1:16" ht="14.25" x14ac:dyDescent="0.2">
      <c r="A43" s="41">
        <v>5</v>
      </c>
      <c r="B43" s="41" t="s">
        <v>9</v>
      </c>
      <c r="C43" s="41" t="s">
        <v>98</v>
      </c>
      <c r="D43" s="41" t="s">
        <v>99</v>
      </c>
      <c r="E43" s="41" t="s">
        <v>107</v>
      </c>
      <c r="F43" s="41" t="s">
        <v>108</v>
      </c>
      <c r="G43" s="41" t="s">
        <v>13</v>
      </c>
      <c r="H43" s="41" t="s">
        <v>13</v>
      </c>
      <c r="I43" s="42" t="s">
        <v>109</v>
      </c>
      <c r="J43" s="32">
        <v>827.21</v>
      </c>
      <c r="K43" s="32"/>
      <c r="L43" s="95"/>
      <c r="M43" s="32"/>
      <c r="N43" s="97"/>
      <c r="O43" s="97"/>
      <c r="P43" s="97"/>
    </row>
    <row r="44" spans="1:16" ht="14.25" x14ac:dyDescent="0.2">
      <c r="A44" s="41">
        <v>5</v>
      </c>
      <c r="B44" s="41" t="s">
        <v>9</v>
      </c>
      <c r="C44" s="41" t="s">
        <v>110</v>
      </c>
      <c r="D44" s="41" t="s">
        <v>111</v>
      </c>
      <c r="E44" s="41" t="s">
        <v>112</v>
      </c>
      <c r="F44" s="41" t="s">
        <v>113</v>
      </c>
      <c r="G44" s="41" t="s">
        <v>13</v>
      </c>
      <c r="H44" s="41" t="s">
        <v>13</v>
      </c>
      <c r="I44" s="78">
        <v>85.1</v>
      </c>
      <c r="J44" s="81" t="s">
        <v>293</v>
      </c>
      <c r="K44" s="32" t="s">
        <v>335</v>
      </c>
      <c r="L44" s="95">
        <v>44071</v>
      </c>
      <c r="M44" s="49">
        <v>32.5</v>
      </c>
      <c r="N44" s="11">
        <v>860027139</v>
      </c>
      <c r="O44" s="12">
        <v>2</v>
      </c>
      <c r="P44" s="11" t="s">
        <v>145</v>
      </c>
    </row>
    <row r="45" spans="1:16" ht="14.25" x14ac:dyDescent="0.2">
      <c r="A45" s="41">
        <v>5</v>
      </c>
      <c r="B45" s="41" t="s">
        <v>9</v>
      </c>
      <c r="C45" s="41" t="s">
        <v>110</v>
      </c>
      <c r="D45" s="41" t="s">
        <v>111</v>
      </c>
      <c r="E45" s="41" t="s">
        <v>112</v>
      </c>
      <c r="F45" s="41" t="s">
        <v>113</v>
      </c>
      <c r="G45" s="41" t="s">
        <v>13</v>
      </c>
      <c r="H45" s="41" t="s">
        <v>13</v>
      </c>
      <c r="I45" s="79"/>
      <c r="J45" s="81"/>
      <c r="K45" s="32" t="s">
        <v>338</v>
      </c>
      <c r="L45" s="95">
        <v>44071</v>
      </c>
      <c r="M45" s="49">
        <v>52.6</v>
      </c>
      <c r="N45" s="11">
        <v>890980023</v>
      </c>
      <c r="O45" s="12">
        <v>2</v>
      </c>
      <c r="P45" s="11" t="s">
        <v>124</v>
      </c>
    </row>
    <row r="46" spans="1:16" ht="14.25" x14ac:dyDescent="0.2">
      <c r="A46" s="41">
        <v>5</v>
      </c>
      <c r="B46" s="41" t="s">
        <v>9</v>
      </c>
      <c r="C46" s="41" t="s">
        <v>110</v>
      </c>
      <c r="D46" s="41" t="s">
        <v>111</v>
      </c>
      <c r="E46" s="41" t="s">
        <v>112</v>
      </c>
      <c r="F46" s="41" t="s">
        <v>113</v>
      </c>
      <c r="G46" s="41" t="s">
        <v>13</v>
      </c>
      <c r="H46" s="41" t="s">
        <v>13</v>
      </c>
      <c r="I46" s="80"/>
      <c r="J46" s="81"/>
      <c r="K46" s="32" t="s">
        <v>323</v>
      </c>
      <c r="L46" s="95">
        <v>44072</v>
      </c>
      <c r="M46" s="32">
        <v>113.2</v>
      </c>
      <c r="N46" s="18">
        <v>900015764</v>
      </c>
      <c r="O46" s="12">
        <v>9</v>
      </c>
      <c r="P46" s="11" t="s">
        <v>185</v>
      </c>
    </row>
  </sheetData>
  <autoFilter ref="A1:J46"/>
  <mergeCells count="14">
    <mergeCell ref="I44:I46"/>
    <mergeCell ref="J44:J46"/>
    <mergeCell ref="I14:I15"/>
    <mergeCell ref="J14:J15"/>
    <mergeCell ref="I22:I23"/>
    <mergeCell ref="J22:J23"/>
    <mergeCell ref="I24:I26"/>
    <mergeCell ref="J24:J26"/>
    <mergeCell ref="J31:J32"/>
    <mergeCell ref="I31:I32"/>
    <mergeCell ref="I36:I37"/>
    <mergeCell ref="J36:J37"/>
    <mergeCell ref="I39:I40"/>
    <mergeCell ref="J39:J40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9"/>
  <sheetViews>
    <sheetView topLeftCell="E13" workbookViewId="0">
      <selection activeCell="H30" sqref="H30"/>
    </sheetView>
  </sheetViews>
  <sheetFormatPr baseColWidth="10" defaultRowHeight="15" x14ac:dyDescent="0.25"/>
  <cols>
    <col min="1" max="1" width="6.7109375" bestFit="1" customWidth="1"/>
    <col min="2" max="2" width="13.28515625" customWidth="1"/>
    <col min="3" max="3" width="5.140625" bestFit="1" customWidth="1"/>
    <col min="4" max="4" width="12.5703125" customWidth="1"/>
    <col min="9" max="9" width="8.5703125" bestFit="1" customWidth="1"/>
    <col min="11" max="11" width="11.42578125" customWidth="1"/>
    <col min="12" max="12" width="10.85546875" customWidth="1"/>
    <col min="14" max="14" width="3.28515625" bestFit="1" customWidth="1"/>
    <col min="15" max="15" width="82" bestFit="1" customWidth="1"/>
  </cols>
  <sheetData>
    <row r="1" spans="1:15" s="71" customFormat="1" x14ac:dyDescent="0.25">
      <c r="A1" s="70" t="s">
        <v>0</v>
      </c>
      <c r="B1" s="70" t="s">
        <v>1</v>
      </c>
      <c r="C1" s="70" t="s">
        <v>2</v>
      </c>
      <c r="D1" s="70" t="s">
        <v>3</v>
      </c>
      <c r="E1" s="70" t="s">
        <v>4</v>
      </c>
      <c r="F1" s="70" t="s">
        <v>5</v>
      </c>
      <c r="G1" s="70" t="s">
        <v>6</v>
      </c>
      <c r="H1" s="70" t="s">
        <v>7</v>
      </c>
      <c r="I1" s="85" t="s">
        <v>8</v>
      </c>
      <c r="J1" s="70" t="s">
        <v>278</v>
      </c>
      <c r="K1" s="70" t="s">
        <v>347</v>
      </c>
      <c r="L1" s="70" t="s">
        <v>280</v>
      </c>
      <c r="M1" s="70" t="s">
        <v>291</v>
      </c>
      <c r="N1" s="70" t="s">
        <v>115</v>
      </c>
      <c r="O1" s="70" t="s">
        <v>279</v>
      </c>
    </row>
    <row r="2" spans="1:15" x14ac:dyDescent="0.25">
      <c r="A2" s="41">
        <v>5</v>
      </c>
      <c r="B2" s="41" t="s">
        <v>9</v>
      </c>
      <c r="C2" s="41" t="s">
        <v>98</v>
      </c>
      <c r="D2" s="41" t="s">
        <v>99</v>
      </c>
      <c r="E2" s="41" t="s">
        <v>107</v>
      </c>
      <c r="F2" s="41" t="s">
        <v>108</v>
      </c>
      <c r="G2" s="41" t="s">
        <v>13</v>
      </c>
      <c r="H2" s="41" t="s">
        <v>13</v>
      </c>
      <c r="I2" s="43" t="s">
        <v>109</v>
      </c>
      <c r="J2" s="26">
        <v>9875</v>
      </c>
      <c r="K2" s="86">
        <v>43579</v>
      </c>
      <c r="L2" s="26">
        <v>85</v>
      </c>
      <c r="M2" s="11">
        <v>811020524</v>
      </c>
      <c r="N2" s="12">
        <v>5</v>
      </c>
      <c r="O2" s="11" t="s">
        <v>128</v>
      </c>
    </row>
    <row r="3" spans="1:15" x14ac:dyDescent="0.25">
      <c r="J3" s="26">
        <v>9884</v>
      </c>
      <c r="K3" s="86">
        <v>43580</v>
      </c>
      <c r="L3" s="26">
        <v>71.7</v>
      </c>
      <c r="M3" s="11">
        <v>800086566</v>
      </c>
      <c r="N3" s="12">
        <v>8</v>
      </c>
      <c r="O3" s="11" t="s">
        <v>138</v>
      </c>
    </row>
    <row r="4" spans="1:15" x14ac:dyDescent="0.25">
      <c r="J4" s="26">
        <v>9929</v>
      </c>
      <c r="K4" s="86">
        <v>43588</v>
      </c>
      <c r="L4" s="26">
        <v>51</v>
      </c>
      <c r="M4" s="11">
        <v>890980410</v>
      </c>
      <c r="N4" s="12">
        <v>1</v>
      </c>
      <c r="O4" s="11" t="s">
        <v>153</v>
      </c>
    </row>
    <row r="5" spans="1:15" x14ac:dyDescent="0.25">
      <c r="J5" s="26">
        <v>9930</v>
      </c>
      <c r="K5" s="86">
        <v>43588</v>
      </c>
      <c r="L5" s="26">
        <v>104</v>
      </c>
      <c r="M5" s="11">
        <v>800211876</v>
      </c>
      <c r="N5" s="12">
        <v>2</v>
      </c>
      <c r="O5" s="11" t="s">
        <v>132</v>
      </c>
    </row>
    <row r="6" spans="1:15" x14ac:dyDescent="0.25">
      <c r="J6" s="26">
        <v>9933</v>
      </c>
      <c r="K6" s="86">
        <v>43588</v>
      </c>
      <c r="L6" s="26">
        <v>97</v>
      </c>
      <c r="M6" s="22">
        <v>900488027</v>
      </c>
      <c r="N6" s="26"/>
      <c r="O6" s="22" t="s">
        <v>346</v>
      </c>
    </row>
    <row r="7" spans="1:15" x14ac:dyDescent="0.25">
      <c r="J7" s="26">
        <v>9965</v>
      </c>
      <c r="K7" s="86">
        <v>43594</v>
      </c>
      <c r="L7" s="26">
        <v>98</v>
      </c>
      <c r="M7" s="11">
        <v>800086566</v>
      </c>
      <c r="N7" s="12">
        <v>8</v>
      </c>
      <c r="O7" s="11" t="s">
        <v>138</v>
      </c>
    </row>
    <row r="8" spans="1:15" x14ac:dyDescent="0.25">
      <c r="J8" s="26">
        <v>9968</v>
      </c>
      <c r="K8" s="86">
        <v>43594</v>
      </c>
      <c r="L8" s="26">
        <v>65</v>
      </c>
      <c r="M8" s="11">
        <v>890981505</v>
      </c>
      <c r="N8" s="12">
        <v>5</v>
      </c>
      <c r="O8" s="11" t="s">
        <v>125</v>
      </c>
    </row>
    <row r="9" spans="1:15" x14ac:dyDescent="0.25">
      <c r="J9" s="26">
        <v>9970</v>
      </c>
      <c r="K9" s="86">
        <v>43595</v>
      </c>
      <c r="L9" s="26">
        <v>90</v>
      </c>
      <c r="M9" s="11">
        <v>890980410</v>
      </c>
      <c r="N9" s="12">
        <v>1</v>
      </c>
      <c r="O9" s="11" t="s">
        <v>153</v>
      </c>
    </row>
    <row r="10" spans="1:15" x14ac:dyDescent="0.25">
      <c r="J10" s="26">
        <v>10129</v>
      </c>
      <c r="K10" s="86">
        <v>43624</v>
      </c>
      <c r="L10" s="26">
        <v>17</v>
      </c>
      <c r="M10" s="11">
        <v>900145282</v>
      </c>
      <c r="N10" s="12">
        <v>8</v>
      </c>
      <c r="O10" s="11" t="s">
        <v>118</v>
      </c>
    </row>
    <row r="11" spans="1:15" x14ac:dyDescent="0.25">
      <c r="J11" s="26">
        <v>10131</v>
      </c>
      <c r="K11" s="86">
        <v>43624</v>
      </c>
      <c r="L11" s="26">
        <v>41</v>
      </c>
      <c r="M11" s="11">
        <v>900145282</v>
      </c>
      <c r="N11" s="12">
        <v>8</v>
      </c>
      <c r="O11" s="11" t="s">
        <v>118</v>
      </c>
    </row>
    <row r="12" spans="1:15" x14ac:dyDescent="0.25">
      <c r="J12" s="26">
        <v>10201</v>
      </c>
      <c r="K12" s="86">
        <v>43638</v>
      </c>
      <c r="L12" s="26">
        <v>5.3</v>
      </c>
      <c r="M12" s="11">
        <v>900356761</v>
      </c>
      <c r="N12" s="12">
        <v>1</v>
      </c>
      <c r="O12" s="11" t="s">
        <v>232</v>
      </c>
    </row>
    <row r="13" spans="1:15" x14ac:dyDescent="0.25">
      <c r="J13" s="26">
        <v>10311</v>
      </c>
      <c r="K13" s="86">
        <v>43659</v>
      </c>
      <c r="L13" s="26">
        <v>34</v>
      </c>
      <c r="M13" s="11">
        <v>900145282</v>
      </c>
      <c r="N13" s="12">
        <v>8</v>
      </c>
      <c r="O13" s="11" t="s">
        <v>118</v>
      </c>
    </row>
    <row r="14" spans="1:15" x14ac:dyDescent="0.25">
      <c r="J14" s="26">
        <v>10319</v>
      </c>
      <c r="K14" s="86">
        <v>43661</v>
      </c>
      <c r="L14" s="26">
        <v>40</v>
      </c>
      <c r="M14" s="26"/>
      <c r="N14" s="26"/>
      <c r="O14" s="22" t="s">
        <v>303</v>
      </c>
    </row>
    <row r="15" spans="1:15" x14ac:dyDescent="0.25">
      <c r="J15" s="26">
        <v>10431</v>
      </c>
      <c r="K15" s="86">
        <v>43679</v>
      </c>
      <c r="L15" s="26">
        <v>3.5</v>
      </c>
      <c r="M15" s="11">
        <v>890983973</v>
      </c>
      <c r="N15" s="12">
        <v>8</v>
      </c>
      <c r="O15" s="11" t="s">
        <v>160</v>
      </c>
    </row>
    <row r="16" spans="1:15" x14ac:dyDescent="0.25">
      <c r="J16" s="26">
        <v>11066</v>
      </c>
      <c r="K16" s="86">
        <v>43801</v>
      </c>
      <c r="L16" s="26">
        <v>110</v>
      </c>
      <c r="M16" s="11">
        <v>890904080</v>
      </c>
      <c r="N16" s="12">
        <v>9</v>
      </c>
      <c r="O16" s="11" t="s">
        <v>129</v>
      </c>
    </row>
    <row r="17" spans="10:15" x14ac:dyDescent="0.25">
      <c r="J17" s="26">
        <v>11148</v>
      </c>
      <c r="K17" s="86">
        <v>43816</v>
      </c>
      <c r="L17" s="26">
        <v>15.5</v>
      </c>
      <c r="M17" s="11">
        <v>860024041</v>
      </c>
      <c r="N17" s="12">
        <v>6</v>
      </c>
      <c r="O17" s="11" t="s">
        <v>163</v>
      </c>
    </row>
    <row r="18" spans="10:15" x14ac:dyDescent="0.25">
      <c r="J18" s="26">
        <v>11265</v>
      </c>
      <c r="K18" s="86">
        <v>43853</v>
      </c>
      <c r="L18" s="26">
        <v>12</v>
      </c>
      <c r="M18" s="18">
        <v>900048577</v>
      </c>
      <c r="N18" s="12">
        <v>1</v>
      </c>
      <c r="O18" s="11" t="s">
        <v>255</v>
      </c>
    </row>
    <row r="19" spans="10:15" x14ac:dyDescent="0.25">
      <c r="J19" s="26">
        <v>11299</v>
      </c>
      <c r="K19" s="86">
        <v>43860</v>
      </c>
      <c r="L19" s="26">
        <v>10.5</v>
      </c>
      <c r="M19" s="11">
        <v>830505764</v>
      </c>
      <c r="N19" s="12">
        <v>8</v>
      </c>
      <c r="O19" s="11" t="s">
        <v>184</v>
      </c>
    </row>
    <row r="20" spans="10:15" x14ac:dyDescent="0.25">
      <c r="J20" s="26">
        <v>11379</v>
      </c>
      <c r="K20" s="86">
        <v>43869</v>
      </c>
      <c r="L20" s="26">
        <v>56</v>
      </c>
      <c r="M20" s="18">
        <v>900015764</v>
      </c>
      <c r="N20" s="12">
        <v>9</v>
      </c>
      <c r="O20" s="11" t="s">
        <v>185</v>
      </c>
    </row>
    <row r="21" spans="10:15" x14ac:dyDescent="0.25">
      <c r="J21" s="26">
        <v>11417</v>
      </c>
      <c r="K21" s="86">
        <v>43875</v>
      </c>
      <c r="L21" s="26">
        <v>3.8</v>
      </c>
      <c r="M21" s="18">
        <v>890980415</v>
      </c>
      <c r="N21" s="12">
        <v>6</v>
      </c>
      <c r="O21" s="11" t="s">
        <v>296</v>
      </c>
    </row>
    <row r="22" spans="10:15" x14ac:dyDescent="0.25">
      <c r="J22" s="26">
        <v>11470</v>
      </c>
      <c r="K22" s="86">
        <v>43887</v>
      </c>
      <c r="L22" s="26">
        <v>215.2</v>
      </c>
      <c r="M22" s="11">
        <v>800211876</v>
      </c>
      <c r="N22" s="12">
        <v>2</v>
      </c>
      <c r="O22" s="11" t="s">
        <v>132</v>
      </c>
    </row>
    <row r="23" spans="10:15" x14ac:dyDescent="0.25">
      <c r="J23" s="26">
        <v>11665</v>
      </c>
      <c r="K23" s="86">
        <v>43916</v>
      </c>
      <c r="L23" s="26">
        <v>51.8</v>
      </c>
      <c r="M23" s="11">
        <v>890904080</v>
      </c>
      <c r="N23" s="12">
        <v>9</v>
      </c>
      <c r="O23" s="11" t="s">
        <v>129</v>
      </c>
    </row>
    <row r="24" spans="10:15" x14ac:dyDescent="0.25">
      <c r="J24" s="26">
        <v>11725</v>
      </c>
      <c r="K24" s="86">
        <v>43928</v>
      </c>
      <c r="L24" s="26">
        <v>4.9000000000000004</v>
      </c>
      <c r="M24" s="18">
        <v>900048577</v>
      </c>
      <c r="N24" s="12">
        <v>1</v>
      </c>
      <c r="O24" s="11" t="s">
        <v>255</v>
      </c>
    </row>
    <row r="25" spans="10:15" x14ac:dyDescent="0.25">
      <c r="J25" s="26"/>
      <c r="K25" s="86">
        <v>43928</v>
      </c>
      <c r="L25" s="26">
        <v>2</v>
      </c>
      <c r="M25" s="26"/>
      <c r="N25" s="26"/>
      <c r="O25" s="22" t="s">
        <v>305</v>
      </c>
    </row>
    <row r="26" spans="10:15" x14ac:dyDescent="0.25">
      <c r="J26" s="26"/>
      <c r="K26" s="86">
        <v>43963</v>
      </c>
      <c r="L26" s="26">
        <v>15.4</v>
      </c>
      <c r="M26" s="26"/>
      <c r="N26" s="26"/>
      <c r="O26" s="22" t="s">
        <v>303</v>
      </c>
    </row>
    <row r="27" spans="10:15" x14ac:dyDescent="0.25">
      <c r="J27" s="26" t="s">
        <v>348</v>
      </c>
      <c r="K27" s="86">
        <v>44054</v>
      </c>
      <c r="L27" s="26">
        <v>65.25</v>
      </c>
      <c r="M27" s="18">
        <v>890982457</v>
      </c>
      <c r="N27" s="12">
        <v>4</v>
      </c>
      <c r="O27" s="11" t="s">
        <v>257</v>
      </c>
    </row>
    <row r="28" spans="10:15" x14ac:dyDescent="0.25">
      <c r="J28" s="26" t="s">
        <v>349</v>
      </c>
      <c r="K28" s="86">
        <v>44062</v>
      </c>
      <c r="L28" s="26">
        <v>200.8</v>
      </c>
      <c r="M28" s="18">
        <v>890982457</v>
      </c>
      <c r="N28" s="12">
        <v>4</v>
      </c>
      <c r="O28" s="11" t="s">
        <v>257</v>
      </c>
    </row>
    <row r="29" spans="10:15" x14ac:dyDescent="0.25">
      <c r="K29" s="84"/>
    </row>
    <row r="30" spans="10:15" x14ac:dyDescent="0.25">
      <c r="K30" s="84"/>
    </row>
    <row r="31" spans="10:15" x14ac:dyDescent="0.25">
      <c r="K31" s="84"/>
    </row>
    <row r="32" spans="10:15" x14ac:dyDescent="0.25">
      <c r="K32" s="84"/>
    </row>
    <row r="33" spans="11:11" x14ac:dyDescent="0.25">
      <c r="K33" s="84"/>
    </row>
    <row r="34" spans="11:11" x14ac:dyDescent="0.25">
      <c r="K34" s="84"/>
    </row>
    <row r="35" spans="11:11" x14ac:dyDescent="0.25">
      <c r="K35" s="84"/>
    </row>
    <row r="36" spans="11:11" x14ac:dyDescent="0.25">
      <c r="K36" s="84"/>
    </row>
    <row r="37" spans="11:11" x14ac:dyDescent="0.25">
      <c r="K37" s="84"/>
    </row>
    <row r="38" spans="11:11" x14ac:dyDescent="0.25">
      <c r="K38" s="84"/>
    </row>
    <row r="39" spans="11:11" x14ac:dyDescent="0.25">
      <c r="K39" s="84"/>
    </row>
    <row r="40" spans="11:11" x14ac:dyDescent="0.25">
      <c r="K40" s="84"/>
    </row>
    <row r="41" spans="11:11" x14ac:dyDescent="0.25">
      <c r="K41" s="84"/>
    </row>
    <row r="42" spans="11:11" x14ac:dyDescent="0.25">
      <c r="K42" s="84"/>
    </row>
    <row r="43" spans="11:11" x14ac:dyDescent="0.25">
      <c r="K43" s="84"/>
    </row>
    <row r="44" spans="11:11" x14ac:dyDescent="0.25">
      <c r="K44" s="84"/>
    </row>
    <row r="45" spans="11:11" x14ac:dyDescent="0.25">
      <c r="K45" s="84"/>
    </row>
    <row r="46" spans="11:11" x14ac:dyDescent="0.25">
      <c r="K46" s="84"/>
    </row>
    <row r="47" spans="11:11" x14ac:dyDescent="0.25">
      <c r="K47" s="84"/>
    </row>
    <row r="48" spans="11:11" x14ac:dyDescent="0.25">
      <c r="K48" s="84"/>
    </row>
    <row r="49" spans="11:11" x14ac:dyDescent="0.25">
      <c r="K49" s="84"/>
    </row>
    <row r="50" spans="11:11" x14ac:dyDescent="0.25">
      <c r="K50" s="84"/>
    </row>
    <row r="51" spans="11:11" x14ac:dyDescent="0.25">
      <c r="K51" s="84"/>
    </row>
    <row r="52" spans="11:11" x14ac:dyDescent="0.25">
      <c r="K52" s="84"/>
    </row>
    <row r="53" spans="11:11" x14ac:dyDescent="0.25">
      <c r="K53" s="84"/>
    </row>
    <row r="54" spans="11:11" x14ac:dyDescent="0.25">
      <c r="K54" s="84"/>
    </row>
    <row r="55" spans="11:11" x14ac:dyDescent="0.25">
      <c r="K55" s="84"/>
    </row>
    <row r="56" spans="11:11" x14ac:dyDescent="0.25">
      <c r="K56" s="84"/>
    </row>
    <row r="57" spans="11:11" x14ac:dyDescent="0.25">
      <c r="K57" s="84"/>
    </row>
    <row r="58" spans="11:11" x14ac:dyDescent="0.25">
      <c r="K58" s="84"/>
    </row>
    <row r="59" spans="11:11" x14ac:dyDescent="0.25">
      <c r="K59" s="84"/>
    </row>
    <row r="60" spans="11:11" x14ac:dyDescent="0.25">
      <c r="K60" s="84"/>
    </row>
    <row r="61" spans="11:11" x14ac:dyDescent="0.25">
      <c r="K61" s="84"/>
    </row>
    <row r="62" spans="11:11" x14ac:dyDescent="0.25">
      <c r="K62" s="84"/>
    </row>
    <row r="63" spans="11:11" x14ac:dyDescent="0.25">
      <c r="K63" s="84"/>
    </row>
    <row r="64" spans="11:11" x14ac:dyDescent="0.25">
      <c r="K64" s="84"/>
    </row>
    <row r="65" spans="11:11" x14ac:dyDescent="0.25">
      <c r="K65" s="84"/>
    </row>
    <row r="66" spans="11:11" x14ac:dyDescent="0.25">
      <c r="K66" s="84"/>
    </row>
    <row r="67" spans="11:11" x14ac:dyDescent="0.25">
      <c r="K67" s="84"/>
    </row>
    <row r="68" spans="11:11" x14ac:dyDescent="0.25">
      <c r="K68" s="84"/>
    </row>
    <row r="69" spans="11:11" x14ac:dyDescent="0.25">
      <c r="K69" s="84"/>
    </row>
    <row r="70" spans="11:11" x14ac:dyDescent="0.25">
      <c r="K70" s="84"/>
    </row>
    <row r="71" spans="11:11" x14ac:dyDescent="0.25">
      <c r="K71" s="84"/>
    </row>
    <row r="72" spans="11:11" x14ac:dyDescent="0.25">
      <c r="K72" s="84"/>
    </row>
    <row r="73" spans="11:11" x14ac:dyDescent="0.25">
      <c r="K73" s="84"/>
    </row>
    <row r="74" spans="11:11" x14ac:dyDescent="0.25">
      <c r="K74" s="84"/>
    </row>
    <row r="75" spans="11:11" x14ac:dyDescent="0.25">
      <c r="K75" s="84"/>
    </row>
    <row r="76" spans="11:11" x14ac:dyDescent="0.25">
      <c r="K76" s="84"/>
    </row>
    <row r="77" spans="11:11" x14ac:dyDescent="0.25">
      <c r="K77" s="84"/>
    </row>
    <row r="78" spans="11:11" x14ac:dyDescent="0.25">
      <c r="K78" s="84"/>
    </row>
    <row r="79" spans="11:11" x14ac:dyDescent="0.25">
      <c r="K79" s="84"/>
    </row>
    <row r="80" spans="11:11" x14ac:dyDescent="0.25">
      <c r="K80" s="84"/>
    </row>
    <row r="81" spans="11:11" x14ac:dyDescent="0.25">
      <c r="K81" s="84"/>
    </row>
    <row r="82" spans="11:11" x14ac:dyDescent="0.25">
      <c r="K82" s="84"/>
    </row>
    <row r="83" spans="11:11" x14ac:dyDescent="0.25">
      <c r="K83" s="84"/>
    </row>
    <row r="84" spans="11:11" x14ac:dyDescent="0.25">
      <c r="K84" s="84"/>
    </row>
    <row r="85" spans="11:11" x14ac:dyDescent="0.25">
      <c r="K85" s="84"/>
    </row>
    <row r="86" spans="11:11" x14ac:dyDescent="0.25">
      <c r="K86" s="84"/>
    </row>
    <row r="87" spans="11:11" x14ac:dyDescent="0.25">
      <c r="K87" s="84"/>
    </row>
    <row r="88" spans="11:11" x14ac:dyDescent="0.25">
      <c r="K88" s="84"/>
    </row>
    <row r="89" spans="11:11" x14ac:dyDescent="0.25">
      <c r="K89" s="84"/>
    </row>
    <row r="90" spans="11:11" x14ac:dyDescent="0.25">
      <c r="K90" s="84"/>
    </row>
    <row r="91" spans="11:11" x14ac:dyDescent="0.25">
      <c r="K91" s="84"/>
    </row>
    <row r="92" spans="11:11" x14ac:dyDescent="0.25">
      <c r="K92" s="84"/>
    </row>
    <row r="93" spans="11:11" x14ac:dyDescent="0.25">
      <c r="K93" s="84"/>
    </row>
    <row r="94" spans="11:11" x14ac:dyDescent="0.25">
      <c r="K94" s="84"/>
    </row>
    <row r="95" spans="11:11" x14ac:dyDescent="0.25">
      <c r="K95" s="84"/>
    </row>
    <row r="96" spans="11:11" x14ac:dyDescent="0.25">
      <c r="K96" s="84"/>
    </row>
    <row r="97" spans="11:11" x14ac:dyDescent="0.25">
      <c r="K97" s="84"/>
    </row>
    <row r="98" spans="11:11" x14ac:dyDescent="0.25">
      <c r="K98" s="84"/>
    </row>
    <row r="99" spans="11:11" x14ac:dyDescent="0.25">
      <c r="K99" s="84"/>
    </row>
    <row r="100" spans="11:11" x14ac:dyDescent="0.25">
      <c r="K100" s="84"/>
    </row>
    <row r="101" spans="11:11" x14ac:dyDescent="0.25">
      <c r="K101" s="84"/>
    </row>
    <row r="102" spans="11:11" x14ac:dyDescent="0.25">
      <c r="K102" s="84"/>
    </row>
    <row r="103" spans="11:11" x14ac:dyDescent="0.25">
      <c r="K103" s="84"/>
    </row>
    <row r="104" spans="11:11" x14ac:dyDescent="0.25">
      <c r="K104" s="84"/>
    </row>
    <row r="105" spans="11:11" x14ac:dyDescent="0.25">
      <c r="K105" s="84"/>
    </row>
    <row r="106" spans="11:11" x14ac:dyDescent="0.25">
      <c r="K106" s="84"/>
    </row>
    <row r="107" spans="11:11" x14ac:dyDescent="0.25">
      <c r="K107" s="84"/>
    </row>
    <row r="108" spans="11:11" x14ac:dyDescent="0.25">
      <c r="K108" s="84"/>
    </row>
    <row r="109" spans="11:11" x14ac:dyDescent="0.25">
      <c r="K109" s="84"/>
    </row>
    <row r="110" spans="11:11" x14ac:dyDescent="0.25">
      <c r="K110" s="84"/>
    </row>
    <row r="111" spans="11:11" x14ac:dyDescent="0.25">
      <c r="K111" s="84"/>
    </row>
    <row r="112" spans="11:11" x14ac:dyDescent="0.25">
      <c r="K112" s="84"/>
    </row>
    <row r="113" spans="11:11" x14ac:dyDescent="0.25">
      <c r="K113" s="84"/>
    </row>
    <row r="114" spans="11:11" x14ac:dyDescent="0.25">
      <c r="K114" s="84"/>
    </row>
    <row r="115" spans="11:11" x14ac:dyDescent="0.25">
      <c r="K115" s="84"/>
    </row>
    <row r="116" spans="11:11" x14ac:dyDescent="0.25">
      <c r="K116" s="84"/>
    </row>
    <row r="117" spans="11:11" x14ac:dyDescent="0.25">
      <c r="K117" s="84"/>
    </row>
    <row r="118" spans="11:11" x14ac:dyDescent="0.25">
      <c r="K118" s="84"/>
    </row>
    <row r="119" spans="11:11" x14ac:dyDescent="0.25">
      <c r="K119" s="84"/>
    </row>
    <row r="120" spans="11:11" x14ac:dyDescent="0.25">
      <c r="K120" s="84"/>
    </row>
    <row r="121" spans="11:11" x14ac:dyDescent="0.25">
      <c r="K121" s="84"/>
    </row>
    <row r="122" spans="11:11" x14ac:dyDescent="0.25">
      <c r="K122" s="84"/>
    </row>
    <row r="123" spans="11:11" x14ac:dyDescent="0.25">
      <c r="K123" s="84"/>
    </row>
    <row r="124" spans="11:11" x14ac:dyDescent="0.25">
      <c r="K124" s="84"/>
    </row>
    <row r="125" spans="11:11" x14ac:dyDescent="0.25">
      <c r="K125" s="84"/>
    </row>
    <row r="126" spans="11:11" x14ac:dyDescent="0.25">
      <c r="K126" s="84"/>
    </row>
    <row r="127" spans="11:11" x14ac:dyDescent="0.25">
      <c r="K127" s="84"/>
    </row>
    <row r="128" spans="11:11" x14ac:dyDescent="0.25">
      <c r="K128" s="84"/>
    </row>
    <row r="129" spans="11:11" x14ac:dyDescent="0.25">
      <c r="K129" s="84"/>
    </row>
    <row r="130" spans="11:11" x14ac:dyDescent="0.25">
      <c r="K130" s="84"/>
    </row>
    <row r="131" spans="11:11" x14ac:dyDescent="0.25">
      <c r="K131" s="84"/>
    </row>
    <row r="132" spans="11:11" x14ac:dyDescent="0.25">
      <c r="K132" s="84"/>
    </row>
    <row r="133" spans="11:11" x14ac:dyDescent="0.25">
      <c r="K133" s="84"/>
    </row>
    <row r="134" spans="11:11" x14ac:dyDescent="0.25">
      <c r="K134" s="84"/>
    </row>
    <row r="135" spans="11:11" x14ac:dyDescent="0.25">
      <c r="K135" s="84"/>
    </row>
    <row r="136" spans="11:11" x14ac:dyDescent="0.25">
      <c r="K136" s="84"/>
    </row>
    <row r="137" spans="11:11" x14ac:dyDescent="0.25">
      <c r="K137" s="84"/>
    </row>
    <row r="138" spans="11:11" x14ac:dyDescent="0.25">
      <c r="K138" s="84"/>
    </row>
    <row r="139" spans="11:11" x14ac:dyDescent="0.25">
      <c r="K139" s="84"/>
    </row>
    <row r="140" spans="11:11" x14ac:dyDescent="0.25">
      <c r="K140" s="84"/>
    </row>
    <row r="141" spans="11:11" x14ac:dyDescent="0.25">
      <c r="K141" s="84"/>
    </row>
    <row r="142" spans="11:11" x14ac:dyDescent="0.25">
      <c r="K142" s="84"/>
    </row>
    <row r="143" spans="11:11" x14ac:dyDescent="0.25">
      <c r="K143" s="84"/>
    </row>
    <row r="144" spans="11:11" x14ac:dyDescent="0.25">
      <c r="K144" s="84"/>
    </row>
    <row r="145" spans="11:11" x14ac:dyDescent="0.25">
      <c r="K145" s="84"/>
    </row>
    <row r="146" spans="11:11" x14ac:dyDescent="0.25">
      <c r="K146" s="84"/>
    </row>
    <row r="147" spans="11:11" x14ac:dyDescent="0.25">
      <c r="K147" s="84"/>
    </row>
    <row r="148" spans="11:11" x14ac:dyDescent="0.25">
      <c r="K148" s="84"/>
    </row>
    <row r="149" spans="11:11" x14ac:dyDescent="0.25">
      <c r="K149" s="84"/>
    </row>
    <row r="150" spans="11:11" x14ac:dyDescent="0.25">
      <c r="K150" s="84"/>
    </row>
    <row r="151" spans="11:11" x14ac:dyDescent="0.25">
      <c r="K151" s="84"/>
    </row>
    <row r="152" spans="11:11" x14ac:dyDescent="0.25">
      <c r="K152" s="84"/>
    </row>
    <row r="153" spans="11:11" x14ac:dyDescent="0.25">
      <c r="K153" s="84"/>
    </row>
    <row r="154" spans="11:11" x14ac:dyDescent="0.25">
      <c r="K154" s="84"/>
    </row>
    <row r="155" spans="11:11" x14ac:dyDescent="0.25">
      <c r="K155" s="84"/>
    </row>
    <row r="156" spans="11:11" x14ac:dyDescent="0.25">
      <c r="K156" s="84"/>
    </row>
    <row r="157" spans="11:11" x14ac:dyDescent="0.25">
      <c r="K157" s="84"/>
    </row>
    <row r="158" spans="11:11" x14ac:dyDescent="0.25">
      <c r="K158" s="84"/>
    </row>
    <row r="159" spans="11:11" x14ac:dyDescent="0.25">
      <c r="K159" s="84"/>
    </row>
    <row r="160" spans="11:11" x14ac:dyDescent="0.25">
      <c r="K160" s="84"/>
    </row>
    <row r="161" spans="11:11" x14ac:dyDescent="0.25">
      <c r="K161" s="84"/>
    </row>
    <row r="162" spans="11:11" x14ac:dyDescent="0.25">
      <c r="K162" s="84"/>
    </row>
    <row r="163" spans="11:11" x14ac:dyDescent="0.25">
      <c r="K163" s="84"/>
    </row>
    <row r="164" spans="11:11" x14ac:dyDescent="0.25">
      <c r="K164" s="84"/>
    </row>
    <row r="165" spans="11:11" x14ac:dyDescent="0.25">
      <c r="K165" s="84"/>
    </row>
    <row r="166" spans="11:11" x14ac:dyDescent="0.25">
      <c r="K166" s="84"/>
    </row>
    <row r="167" spans="11:11" x14ac:dyDescent="0.25">
      <c r="K167" s="84"/>
    </row>
    <row r="168" spans="11:11" x14ac:dyDescent="0.25">
      <c r="K168" s="84"/>
    </row>
    <row r="169" spans="11:11" x14ac:dyDescent="0.25">
      <c r="K169" s="84"/>
    </row>
    <row r="170" spans="11:11" x14ac:dyDescent="0.25">
      <c r="K170" s="84"/>
    </row>
    <row r="171" spans="11:11" x14ac:dyDescent="0.25">
      <c r="K171" s="84"/>
    </row>
    <row r="172" spans="11:11" x14ac:dyDescent="0.25">
      <c r="K172" s="84"/>
    </row>
    <row r="173" spans="11:11" x14ac:dyDescent="0.25">
      <c r="K173" s="84"/>
    </row>
    <row r="174" spans="11:11" x14ac:dyDescent="0.25">
      <c r="K174" s="84"/>
    </row>
    <row r="175" spans="11:11" x14ac:dyDescent="0.25">
      <c r="K175" s="84"/>
    </row>
    <row r="176" spans="11:11" x14ac:dyDescent="0.25">
      <c r="K176" s="84"/>
    </row>
    <row r="177" spans="11:11" x14ac:dyDescent="0.25">
      <c r="K177" s="84"/>
    </row>
    <row r="178" spans="11:11" x14ac:dyDescent="0.25">
      <c r="K178" s="84"/>
    </row>
    <row r="179" spans="11:11" x14ac:dyDescent="0.25">
      <c r="K179" s="84"/>
    </row>
    <row r="180" spans="11:11" x14ac:dyDescent="0.25">
      <c r="K180" s="84"/>
    </row>
    <row r="181" spans="11:11" x14ac:dyDescent="0.25">
      <c r="K181" s="84"/>
    </row>
    <row r="182" spans="11:11" x14ac:dyDescent="0.25">
      <c r="K182" s="84"/>
    </row>
    <row r="183" spans="11:11" x14ac:dyDescent="0.25">
      <c r="K183" s="84"/>
    </row>
    <row r="184" spans="11:11" x14ac:dyDescent="0.25">
      <c r="K184" s="84"/>
    </row>
    <row r="185" spans="11:11" x14ac:dyDescent="0.25">
      <c r="K185" s="84"/>
    </row>
    <row r="186" spans="11:11" x14ac:dyDescent="0.25">
      <c r="K186" s="84"/>
    </row>
    <row r="187" spans="11:11" x14ac:dyDescent="0.25">
      <c r="K187" s="84"/>
    </row>
    <row r="188" spans="11:11" x14ac:dyDescent="0.25">
      <c r="K188" s="84"/>
    </row>
    <row r="189" spans="11:11" x14ac:dyDescent="0.25">
      <c r="K189" s="84"/>
    </row>
    <row r="190" spans="11:11" x14ac:dyDescent="0.25">
      <c r="K190" s="84"/>
    </row>
    <row r="191" spans="11:11" x14ac:dyDescent="0.25">
      <c r="K191" s="84"/>
    </row>
    <row r="192" spans="11:11" x14ac:dyDescent="0.25">
      <c r="K192" s="84"/>
    </row>
    <row r="193" spans="11:11" x14ac:dyDescent="0.25">
      <c r="K193" s="84"/>
    </row>
    <row r="194" spans="11:11" x14ac:dyDescent="0.25">
      <c r="K194" s="84"/>
    </row>
    <row r="195" spans="11:11" x14ac:dyDescent="0.25">
      <c r="K195" s="84"/>
    </row>
    <row r="196" spans="11:11" x14ac:dyDescent="0.25">
      <c r="K196" s="84"/>
    </row>
    <row r="197" spans="11:11" x14ac:dyDescent="0.25">
      <c r="K197" s="84"/>
    </row>
    <row r="198" spans="11:11" x14ac:dyDescent="0.25">
      <c r="K198" s="84"/>
    </row>
    <row r="199" spans="11:11" x14ac:dyDescent="0.25">
      <c r="K199" s="84"/>
    </row>
    <row r="200" spans="11:11" x14ac:dyDescent="0.25">
      <c r="K200" s="84"/>
    </row>
    <row r="201" spans="11:11" x14ac:dyDescent="0.25">
      <c r="K201" s="84"/>
    </row>
    <row r="202" spans="11:11" x14ac:dyDescent="0.25">
      <c r="K202" s="84"/>
    </row>
    <row r="203" spans="11:11" x14ac:dyDescent="0.25">
      <c r="K203" s="84"/>
    </row>
    <row r="204" spans="11:11" x14ac:dyDescent="0.25">
      <c r="K204" s="84"/>
    </row>
    <row r="205" spans="11:11" x14ac:dyDescent="0.25">
      <c r="K205" s="84"/>
    </row>
    <row r="206" spans="11:11" x14ac:dyDescent="0.25">
      <c r="K206" s="84"/>
    </row>
    <row r="207" spans="11:11" x14ac:dyDescent="0.25">
      <c r="K207" s="84"/>
    </row>
    <row r="208" spans="11:11" x14ac:dyDescent="0.25">
      <c r="K208" s="84"/>
    </row>
    <row r="209" spans="11:11" x14ac:dyDescent="0.25">
      <c r="K209" s="8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workbookViewId="0">
      <selection activeCell="C22" sqref="C22"/>
    </sheetView>
  </sheetViews>
  <sheetFormatPr baseColWidth="10" defaultRowHeight="14.25" x14ac:dyDescent="0.2"/>
  <cols>
    <col min="1" max="1" width="11.7109375" style="13" bestFit="1" customWidth="1"/>
    <col min="2" max="2" width="3.7109375" style="14" bestFit="1" customWidth="1"/>
    <col min="3" max="3" width="100.28515625" style="13" bestFit="1" customWidth="1"/>
    <col min="4" max="16384" width="11.42578125" style="10"/>
  </cols>
  <sheetData>
    <row r="1" spans="1:3" ht="15" x14ac:dyDescent="0.25">
      <c r="A1" s="9" t="s">
        <v>114</v>
      </c>
      <c r="B1" s="9" t="s">
        <v>115</v>
      </c>
      <c r="C1" s="9" t="s">
        <v>116</v>
      </c>
    </row>
    <row r="2" spans="1:3" x14ac:dyDescent="0.2">
      <c r="A2" s="11">
        <v>811646005</v>
      </c>
      <c r="B2" s="12">
        <v>7</v>
      </c>
      <c r="C2" s="11" t="s">
        <v>117</v>
      </c>
    </row>
    <row r="3" spans="1:3" x14ac:dyDescent="0.2">
      <c r="A3" s="11">
        <v>900145282</v>
      </c>
      <c r="B3" s="12">
        <v>8</v>
      </c>
      <c r="C3" s="11" t="s">
        <v>118</v>
      </c>
    </row>
    <row r="4" spans="1:3" x14ac:dyDescent="0.2">
      <c r="A4" s="11">
        <v>900779221</v>
      </c>
      <c r="B4" s="12">
        <v>1</v>
      </c>
      <c r="C4" s="11" t="s">
        <v>119</v>
      </c>
    </row>
    <row r="5" spans="1:3" x14ac:dyDescent="0.2">
      <c r="A5" s="11">
        <v>800254201</v>
      </c>
      <c r="B5" s="12">
        <v>6</v>
      </c>
      <c r="C5" s="11" t="s">
        <v>120</v>
      </c>
    </row>
    <row r="6" spans="1:3" x14ac:dyDescent="0.2">
      <c r="A6" s="11">
        <v>800117578</v>
      </c>
      <c r="B6" s="12">
        <v>0</v>
      </c>
      <c r="C6" s="11" t="s">
        <v>121</v>
      </c>
    </row>
    <row r="7" spans="1:3" x14ac:dyDescent="0.2">
      <c r="A7" s="11">
        <v>900091122</v>
      </c>
      <c r="B7" s="12">
        <v>4</v>
      </c>
      <c r="C7" s="11" t="s">
        <v>122</v>
      </c>
    </row>
    <row r="8" spans="1:3" x14ac:dyDescent="0.2">
      <c r="A8" s="11">
        <v>890980849</v>
      </c>
      <c r="B8" s="12">
        <v>9</v>
      </c>
      <c r="C8" s="11" t="s">
        <v>123</v>
      </c>
    </row>
    <row r="9" spans="1:3" x14ac:dyDescent="0.2">
      <c r="A9" s="11">
        <v>890980023</v>
      </c>
      <c r="B9" s="12">
        <v>2</v>
      </c>
      <c r="C9" s="11" t="s">
        <v>124</v>
      </c>
    </row>
    <row r="10" spans="1:3" x14ac:dyDescent="0.2">
      <c r="A10" s="11">
        <v>890981505</v>
      </c>
      <c r="B10" s="12">
        <v>5</v>
      </c>
      <c r="C10" s="11" t="s">
        <v>125</v>
      </c>
    </row>
    <row r="11" spans="1:3" x14ac:dyDescent="0.2">
      <c r="A11" s="11">
        <v>890907058</v>
      </c>
      <c r="B11" s="12">
        <v>1</v>
      </c>
      <c r="C11" s="11" t="s">
        <v>126</v>
      </c>
    </row>
    <row r="12" spans="1:3" x14ac:dyDescent="0.2">
      <c r="A12" s="11">
        <v>890981332</v>
      </c>
      <c r="B12" s="12">
        <v>8</v>
      </c>
      <c r="C12" s="11" t="s">
        <v>127</v>
      </c>
    </row>
    <row r="13" spans="1:3" x14ac:dyDescent="0.2">
      <c r="A13" s="11">
        <v>811020524</v>
      </c>
      <c r="B13" s="12">
        <v>5</v>
      </c>
      <c r="C13" s="11" t="s">
        <v>128</v>
      </c>
    </row>
    <row r="14" spans="1:3" x14ac:dyDescent="0.2">
      <c r="A14" s="11">
        <v>890904080</v>
      </c>
      <c r="B14" s="12">
        <v>9</v>
      </c>
      <c r="C14" s="11" t="s">
        <v>129</v>
      </c>
    </row>
    <row r="15" spans="1:3" x14ac:dyDescent="0.2">
      <c r="A15" s="11">
        <v>891200215</v>
      </c>
      <c r="B15" s="12">
        <v>8</v>
      </c>
      <c r="C15" s="11" t="s">
        <v>130</v>
      </c>
    </row>
    <row r="16" spans="1:3" x14ac:dyDescent="0.2">
      <c r="A16" s="11">
        <v>800132735</v>
      </c>
      <c r="B16" s="12">
        <v>3</v>
      </c>
      <c r="C16" s="11" t="s">
        <v>131</v>
      </c>
    </row>
    <row r="17" spans="1:3" x14ac:dyDescent="0.2">
      <c r="A17" s="11">
        <v>800211876</v>
      </c>
      <c r="B17" s="12">
        <v>2</v>
      </c>
      <c r="C17" s="11" t="s">
        <v>132</v>
      </c>
    </row>
    <row r="18" spans="1:3" x14ac:dyDescent="0.2">
      <c r="A18" s="11">
        <v>900520201</v>
      </c>
      <c r="B18" s="12">
        <v>1</v>
      </c>
      <c r="C18" s="11" t="s">
        <v>133</v>
      </c>
    </row>
    <row r="19" spans="1:3" x14ac:dyDescent="0.2">
      <c r="A19" s="11">
        <v>900562740</v>
      </c>
      <c r="B19" s="12">
        <v>8</v>
      </c>
      <c r="C19" s="11" t="s">
        <v>134</v>
      </c>
    </row>
    <row r="20" spans="1:3" x14ac:dyDescent="0.2">
      <c r="A20" s="11">
        <v>900316488</v>
      </c>
      <c r="B20" s="12">
        <v>2</v>
      </c>
      <c r="C20" s="11" t="s">
        <v>135</v>
      </c>
    </row>
    <row r="21" spans="1:3" x14ac:dyDescent="0.2">
      <c r="A21" s="11">
        <v>900062935</v>
      </c>
      <c r="B21" s="12">
        <v>1</v>
      </c>
      <c r="C21" s="11" t="s">
        <v>136</v>
      </c>
    </row>
    <row r="22" spans="1:3" x14ac:dyDescent="0.2">
      <c r="A22" s="11">
        <v>900365607</v>
      </c>
      <c r="B22" s="12">
        <v>1</v>
      </c>
      <c r="C22" s="11" t="s">
        <v>137</v>
      </c>
    </row>
    <row r="23" spans="1:3" x14ac:dyDescent="0.2">
      <c r="A23" s="11">
        <v>800086566</v>
      </c>
      <c r="B23" s="12">
        <v>8</v>
      </c>
      <c r="C23" s="11" t="s">
        <v>138</v>
      </c>
    </row>
    <row r="24" spans="1:3" x14ac:dyDescent="0.2">
      <c r="A24" s="11">
        <v>890984202</v>
      </c>
      <c r="B24" s="12">
        <v>2</v>
      </c>
      <c r="C24" s="11" t="s">
        <v>139</v>
      </c>
    </row>
    <row r="25" spans="1:3" x14ac:dyDescent="0.2">
      <c r="A25" s="11">
        <v>811000384</v>
      </c>
      <c r="B25" s="12">
        <v>5</v>
      </c>
      <c r="C25" s="11" t="s">
        <v>140</v>
      </c>
    </row>
    <row r="26" spans="1:3" x14ac:dyDescent="0.2">
      <c r="A26" s="11">
        <v>900878153</v>
      </c>
      <c r="B26" s="12">
        <v>1</v>
      </c>
      <c r="C26" s="11" t="s">
        <v>300</v>
      </c>
    </row>
    <row r="27" spans="1:3" x14ac:dyDescent="0.2">
      <c r="A27" s="11">
        <v>890985088</v>
      </c>
      <c r="B27" s="12">
        <v>3</v>
      </c>
      <c r="C27" s="11" t="s">
        <v>141</v>
      </c>
    </row>
    <row r="28" spans="1:3" x14ac:dyDescent="0.2">
      <c r="A28" s="11">
        <v>890983668</v>
      </c>
      <c r="B28" s="12">
        <v>6</v>
      </c>
      <c r="C28" s="11" t="s">
        <v>311</v>
      </c>
    </row>
    <row r="29" spans="1:3" x14ac:dyDescent="0.2">
      <c r="A29" s="11">
        <v>890980790</v>
      </c>
      <c r="B29" s="12">
        <v>3</v>
      </c>
      <c r="C29" s="11" t="s">
        <v>143</v>
      </c>
    </row>
    <row r="30" spans="1:3" x14ac:dyDescent="0.2">
      <c r="A30" s="11">
        <v>890981556</v>
      </c>
      <c r="B30" s="12">
        <v>0</v>
      </c>
      <c r="C30" s="11" t="s">
        <v>144</v>
      </c>
    </row>
    <row r="31" spans="1:3" x14ac:dyDescent="0.2">
      <c r="A31" s="11">
        <v>860027139</v>
      </c>
      <c r="B31" s="12">
        <v>2</v>
      </c>
      <c r="C31" s="11" t="s">
        <v>145</v>
      </c>
    </row>
    <row r="32" spans="1:3" x14ac:dyDescent="0.2">
      <c r="A32" s="11">
        <v>890980425</v>
      </c>
      <c r="B32" s="12">
        <v>1</v>
      </c>
      <c r="C32" s="11" t="s">
        <v>146</v>
      </c>
    </row>
    <row r="33" spans="1:4" x14ac:dyDescent="0.2">
      <c r="A33" s="11">
        <v>811027943</v>
      </c>
      <c r="B33" s="12">
        <v>1</v>
      </c>
      <c r="C33" s="11" t="s">
        <v>147</v>
      </c>
    </row>
    <row r="34" spans="1:4" x14ac:dyDescent="0.2">
      <c r="A34" s="11">
        <v>890980407</v>
      </c>
      <c r="B34" s="12">
        <v>7</v>
      </c>
      <c r="C34" s="11" t="s">
        <v>148</v>
      </c>
    </row>
    <row r="35" spans="1:4" x14ac:dyDescent="0.2">
      <c r="A35" s="11">
        <v>890982526</v>
      </c>
      <c r="B35" s="12">
        <v>4</v>
      </c>
      <c r="C35" s="11" t="s">
        <v>149</v>
      </c>
    </row>
    <row r="36" spans="1:4" x14ac:dyDescent="0.2">
      <c r="A36" s="11">
        <v>890408906</v>
      </c>
      <c r="B36" s="12">
        <v>1</v>
      </c>
      <c r="C36" s="11" t="s">
        <v>150</v>
      </c>
    </row>
    <row r="37" spans="1:4" x14ac:dyDescent="0.2">
      <c r="A37" s="11">
        <v>900048577</v>
      </c>
      <c r="B37" s="12">
        <v>1</v>
      </c>
      <c r="C37" s="11" t="s">
        <v>151</v>
      </c>
    </row>
    <row r="38" spans="1:4" x14ac:dyDescent="0.2">
      <c r="A38" s="11">
        <v>890980404</v>
      </c>
      <c r="B38" s="12">
        <v>5</v>
      </c>
      <c r="C38" s="11" t="s">
        <v>152</v>
      </c>
    </row>
    <row r="39" spans="1:4" x14ac:dyDescent="0.2">
      <c r="A39" s="11">
        <v>890980410</v>
      </c>
      <c r="B39" s="12">
        <v>1</v>
      </c>
      <c r="C39" s="11" t="s">
        <v>153</v>
      </c>
    </row>
    <row r="40" spans="1:4" x14ac:dyDescent="0.2">
      <c r="A40" s="11">
        <v>890980408</v>
      </c>
      <c r="B40" s="12">
        <v>4</v>
      </c>
      <c r="C40" s="11" t="s">
        <v>154</v>
      </c>
    </row>
    <row r="41" spans="1:4" x14ac:dyDescent="0.2">
      <c r="A41" s="11">
        <v>890980405</v>
      </c>
      <c r="B41" s="12"/>
      <c r="C41" s="11" t="s">
        <v>155</v>
      </c>
    </row>
    <row r="42" spans="1:4" x14ac:dyDescent="0.2">
      <c r="A42" s="11">
        <v>890905980</v>
      </c>
      <c r="B42" s="12">
        <v>7</v>
      </c>
      <c r="C42" s="11" t="s">
        <v>156</v>
      </c>
    </row>
    <row r="43" spans="1:4" x14ac:dyDescent="0.2">
      <c r="A43" s="11">
        <v>890984315</v>
      </c>
      <c r="B43" s="12">
        <v>6</v>
      </c>
      <c r="C43" s="11" t="s">
        <v>157</v>
      </c>
    </row>
    <row r="44" spans="1:4" x14ac:dyDescent="0.2">
      <c r="A44" s="11">
        <v>890980086</v>
      </c>
      <c r="B44" s="12">
        <v>6</v>
      </c>
      <c r="C44" s="11" t="s">
        <v>158</v>
      </c>
    </row>
    <row r="45" spans="1:4" x14ac:dyDescent="0.2">
      <c r="A45" s="11">
        <v>900900371</v>
      </c>
      <c r="B45" s="12">
        <v>4</v>
      </c>
      <c r="C45" s="11" t="s">
        <v>159</v>
      </c>
    </row>
    <row r="46" spans="1:4" x14ac:dyDescent="0.2">
      <c r="A46" s="11">
        <v>890983973</v>
      </c>
      <c r="B46" s="12">
        <v>8</v>
      </c>
      <c r="C46" s="11" t="s">
        <v>160</v>
      </c>
    </row>
    <row r="47" spans="1:4" x14ac:dyDescent="0.2">
      <c r="A47" s="11">
        <v>890984746</v>
      </c>
      <c r="B47" s="12">
        <v>7</v>
      </c>
      <c r="C47" s="11" t="s">
        <v>161</v>
      </c>
      <c r="D47" s="10">
        <v>46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17"/>
  <sheetViews>
    <sheetView topLeftCell="A91" workbookViewId="0">
      <selection activeCell="A104" sqref="A104:C104"/>
    </sheetView>
  </sheetViews>
  <sheetFormatPr baseColWidth="10" defaultRowHeight="14.25" x14ac:dyDescent="0.2"/>
  <cols>
    <col min="1" max="1" width="12.42578125" style="23" bestFit="1" customWidth="1"/>
    <col min="2" max="2" width="3.85546875" style="23" bestFit="1" customWidth="1"/>
    <col min="3" max="3" width="82" style="23" customWidth="1"/>
    <col min="4" max="16384" width="11.42578125" style="17"/>
  </cols>
  <sheetData>
    <row r="1" spans="1:3" s="16" customFormat="1" ht="15" x14ac:dyDescent="0.25">
      <c r="A1" s="15" t="s">
        <v>114</v>
      </c>
      <c r="B1" s="15" t="s">
        <v>115</v>
      </c>
      <c r="C1" s="15" t="s">
        <v>162</v>
      </c>
    </row>
    <row r="2" spans="1:3" x14ac:dyDescent="0.2">
      <c r="A2" s="11">
        <v>860024041</v>
      </c>
      <c r="B2" s="12">
        <v>6</v>
      </c>
      <c r="C2" s="11" t="s">
        <v>163</v>
      </c>
    </row>
    <row r="3" spans="1:3" x14ac:dyDescent="0.2">
      <c r="A3" s="18">
        <v>800073691</v>
      </c>
      <c r="B3" s="12">
        <v>4</v>
      </c>
      <c r="C3" s="11" t="s">
        <v>164</v>
      </c>
    </row>
    <row r="4" spans="1:3" x14ac:dyDescent="0.2">
      <c r="A4" s="11">
        <v>900145282</v>
      </c>
      <c r="B4" s="12">
        <v>8</v>
      </c>
      <c r="C4" s="19" t="s">
        <v>118</v>
      </c>
    </row>
    <row r="5" spans="1:3" x14ac:dyDescent="0.2">
      <c r="A5" s="18">
        <v>900839745</v>
      </c>
      <c r="B5" s="12">
        <v>5</v>
      </c>
      <c r="C5" s="11" t="s">
        <v>165</v>
      </c>
    </row>
    <row r="6" spans="1:3" x14ac:dyDescent="0.2">
      <c r="A6" s="11">
        <v>811041484</v>
      </c>
      <c r="B6" s="12">
        <v>9</v>
      </c>
      <c r="C6" s="11" t="s">
        <v>166</v>
      </c>
    </row>
    <row r="7" spans="1:3" x14ac:dyDescent="0.2">
      <c r="A7" s="18">
        <v>800254201</v>
      </c>
      <c r="B7" s="12">
        <v>6</v>
      </c>
      <c r="C7" s="11" t="s">
        <v>167</v>
      </c>
    </row>
    <row r="8" spans="1:3" x14ac:dyDescent="0.2">
      <c r="A8" s="11">
        <v>901228908</v>
      </c>
      <c r="B8" s="12">
        <v>0</v>
      </c>
      <c r="C8" s="11" t="s">
        <v>168</v>
      </c>
    </row>
    <row r="9" spans="1:3" x14ac:dyDescent="0.2">
      <c r="A9" s="18">
        <v>901161058</v>
      </c>
      <c r="B9" s="12">
        <v>5</v>
      </c>
      <c r="C9" s="11" t="s">
        <v>169</v>
      </c>
    </row>
    <row r="10" spans="1:3" x14ac:dyDescent="0.2">
      <c r="A10" s="11">
        <v>890981301</v>
      </c>
      <c r="B10" s="12">
        <v>1</v>
      </c>
      <c r="C10" s="19" t="s">
        <v>170</v>
      </c>
    </row>
    <row r="11" spans="1:3" x14ac:dyDescent="0.2">
      <c r="A11" s="11">
        <v>890904080</v>
      </c>
      <c r="B11" s="12">
        <v>9</v>
      </c>
      <c r="C11" s="11" t="s">
        <v>171</v>
      </c>
    </row>
    <row r="12" spans="1:3" x14ac:dyDescent="0.2">
      <c r="A12" s="18">
        <v>890980085</v>
      </c>
      <c r="B12" s="12">
        <v>9</v>
      </c>
      <c r="C12" s="11" t="s">
        <v>172</v>
      </c>
    </row>
    <row r="13" spans="1:3" x14ac:dyDescent="0.2">
      <c r="A13" s="18">
        <v>890918505</v>
      </c>
      <c r="B13" s="12">
        <v>5</v>
      </c>
      <c r="C13" s="11" t="s">
        <v>173</v>
      </c>
    </row>
    <row r="14" spans="1:3" x14ac:dyDescent="0.2">
      <c r="A14" s="18">
        <v>890981332</v>
      </c>
      <c r="B14" s="12">
        <v>8</v>
      </c>
      <c r="C14" s="11" t="s">
        <v>174</v>
      </c>
    </row>
    <row r="15" spans="1:3" x14ac:dyDescent="0.2">
      <c r="A15" s="18">
        <v>890980085</v>
      </c>
      <c r="B15" s="12">
        <v>9</v>
      </c>
      <c r="C15" s="11" t="s">
        <v>175</v>
      </c>
    </row>
    <row r="16" spans="1:3" x14ac:dyDescent="0.2">
      <c r="A16" s="18">
        <v>890980023</v>
      </c>
      <c r="B16" s="12"/>
      <c r="C16" s="11" t="s">
        <v>175</v>
      </c>
    </row>
    <row r="17" spans="1:3" x14ac:dyDescent="0.2">
      <c r="A17" s="18">
        <v>890907058</v>
      </c>
      <c r="B17" s="12">
        <v>1</v>
      </c>
      <c r="C17" s="11" t="s">
        <v>176</v>
      </c>
    </row>
    <row r="18" spans="1:3" x14ac:dyDescent="0.2">
      <c r="A18" s="11">
        <v>811028473</v>
      </c>
      <c r="B18" s="12">
        <v>4</v>
      </c>
      <c r="C18" s="11" t="s">
        <v>177</v>
      </c>
    </row>
    <row r="19" spans="1:3" x14ac:dyDescent="0.2">
      <c r="A19" s="18">
        <v>890980942</v>
      </c>
      <c r="B19" s="12">
        <v>6</v>
      </c>
      <c r="C19" s="11" t="s">
        <v>178</v>
      </c>
    </row>
    <row r="20" spans="1:3" x14ac:dyDescent="0.2">
      <c r="A20" s="18">
        <v>860005068</v>
      </c>
      <c r="B20" s="12">
        <v>3</v>
      </c>
      <c r="C20" s="11" t="s">
        <v>179</v>
      </c>
    </row>
    <row r="21" spans="1:3" x14ac:dyDescent="0.2">
      <c r="A21" s="11">
        <v>860352502</v>
      </c>
      <c r="B21" s="12">
        <v>6</v>
      </c>
      <c r="C21" s="11" t="s">
        <v>180</v>
      </c>
    </row>
    <row r="22" spans="1:3" x14ac:dyDescent="0.2">
      <c r="A22" s="18">
        <v>900281749</v>
      </c>
      <c r="B22" s="12">
        <v>7</v>
      </c>
      <c r="C22" s="11" t="s">
        <v>181</v>
      </c>
    </row>
    <row r="23" spans="1:3" x14ac:dyDescent="0.2">
      <c r="A23" s="18">
        <v>900331408</v>
      </c>
      <c r="B23" s="12">
        <v>6</v>
      </c>
      <c r="C23" s="11" t="s">
        <v>182</v>
      </c>
    </row>
    <row r="24" spans="1:3" x14ac:dyDescent="0.2">
      <c r="A24" s="18">
        <v>901193606</v>
      </c>
      <c r="B24" s="12">
        <v>9</v>
      </c>
      <c r="C24" s="11" t="s">
        <v>183</v>
      </c>
    </row>
    <row r="25" spans="1:3" x14ac:dyDescent="0.2">
      <c r="A25" s="11">
        <v>830505764</v>
      </c>
      <c r="B25" s="12">
        <v>8</v>
      </c>
      <c r="C25" s="11" t="s">
        <v>184</v>
      </c>
    </row>
    <row r="26" spans="1:3" x14ac:dyDescent="0.2">
      <c r="A26" s="18">
        <v>800211876</v>
      </c>
      <c r="B26" s="12">
        <v>2</v>
      </c>
      <c r="C26" s="11" t="s">
        <v>132</v>
      </c>
    </row>
    <row r="27" spans="1:3" x14ac:dyDescent="0.2">
      <c r="A27" s="18">
        <v>900015764</v>
      </c>
      <c r="B27" s="12">
        <v>9</v>
      </c>
      <c r="C27" s="11" t="s">
        <v>185</v>
      </c>
    </row>
    <row r="28" spans="1:3" x14ac:dyDescent="0.2">
      <c r="A28" s="11">
        <v>900520201</v>
      </c>
      <c r="B28" s="12">
        <v>1</v>
      </c>
      <c r="C28" s="11" t="s">
        <v>186</v>
      </c>
    </row>
    <row r="29" spans="1:3" x14ac:dyDescent="0.2">
      <c r="A29" s="18">
        <v>900968008</v>
      </c>
      <c r="B29" s="12">
        <v>8</v>
      </c>
      <c r="C29" s="11" t="s">
        <v>187</v>
      </c>
    </row>
    <row r="30" spans="1:3" x14ac:dyDescent="0.2">
      <c r="A30" s="11">
        <v>901126552</v>
      </c>
      <c r="B30" s="12">
        <v>4</v>
      </c>
      <c r="C30" s="11" t="s">
        <v>188</v>
      </c>
    </row>
    <row r="31" spans="1:3" x14ac:dyDescent="0.2">
      <c r="A31" s="11">
        <v>811028288</v>
      </c>
      <c r="B31" s="12">
        <v>8</v>
      </c>
      <c r="C31" s="11" t="s">
        <v>189</v>
      </c>
    </row>
    <row r="32" spans="1:3" x14ac:dyDescent="0.2">
      <c r="A32" s="18">
        <v>811020337</v>
      </c>
      <c r="B32" s="12">
        <v>4</v>
      </c>
      <c r="C32" s="11" t="s">
        <v>190</v>
      </c>
    </row>
    <row r="33" spans="1:3" x14ac:dyDescent="0.2">
      <c r="A33" s="11">
        <v>811019540</v>
      </c>
      <c r="B33" s="12">
        <v>1</v>
      </c>
      <c r="C33" s="11" t="s">
        <v>191</v>
      </c>
    </row>
    <row r="34" spans="1:3" x14ac:dyDescent="0.2">
      <c r="A34" s="11">
        <v>900026133</v>
      </c>
      <c r="B34" s="12">
        <v>9</v>
      </c>
      <c r="C34" s="11" t="s">
        <v>192</v>
      </c>
    </row>
    <row r="35" spans="1:3" x14ac:dyDescent="0.2">
      <c r="A35" s="11">
        <v>800140549</v>
      </c>
      <c r="B35" s="12">
        <v>3</v>
      </c>
      <c r="C35" s="11" t="s">
        <v>193</v>
      </c>
    </row>
    <row r="36" spans="1:3" x14ac:dyDescent="0.2">
      <c r="A36" s="11">
        <v>900062935</v>
      </c>
      <c r="B36" s="12">
        <v>1</v>
      </c>
      <c r="C36" s="11" t="s">
        <v>194</v>
      </c>
    </row>
    <row r="37" spans="1:3" x14ac:dyDescent="0.2">
      <c r="A37" s="18">
        <v>900803535</v>
      </c>
      <c r="B37" s="12">
        <v>1</v>
      </c>
      <c r="C37" s="11" t="s">
        <v>195</v>
      </c>
    </row>
    <row r="38" spans="1:3" x14ac:dyDescent="0.2">
      <c r="A38" s="11">
        <v>900365607</v>
      </c>
      <c r="B38" s="12">
        <v>1</v>
      </c>
      <c r="C38" s="11" t="s">
        <v>196</v>
      </c>
    </row>
    <row r="39" spans="1:3" x14ac:dyDescent="0.2">
      <c r="A39" s="11">
        <v>901367145</v>
      </c>
      <c r="B39" s="12">
        <v>3</v>
      </c>
      <c r="C39" s="11" t="s">
        <v>197</v>
      </c>
    </row>
    <row r="40" spans="1:3" x14ac:dyDescent="0.2">
      <c r="A40" s="18">
        <v>890984202</v>
      </c>
      <c r="B40" s="12">
        <v>2</v>
      </c>
      <c r="C40" s="11" t="s">
        <v>139</v>
      </c>
    </row>
    <row r="41" spans="1:3" x14ac:dyDescent="0.2">
      <c r="A41" s="11">
        <v>811006945</v>
      </c>
      <c r="B41" s="12">
        <v>4</v>
      </c>
      <c r="C41" s="11" t="s">
        <v>198</v>
      </c>
    </row>
    <row r="42" spans="1:3" x14ac:dyDescent="0.2">
      <c r="A42" s="18">
        <v>811000384</v>
      </c>
      <c r="B42" s="12">
        <v>5</v>
      </c>
      <c r="C42" s="11" t="s">
        <v>199</v>
      </c>
    </row>
    <row r="43" spans="1:3" x14ac:dyDescent="0.2">
      <c r="A43" s="11">
        <v>900878153</v>
      </c>
      <c r="B43" s="12">
        <v>1</v>
      </c>
      <c r="C43" s="11" t="s">
        <v>200</v>
      </c>
    </row>
    <row r="44" spans="1:3" x14ac:dyDescent="0.2">
      <c r="A44" s="11">
        <v>901099881</v>
      </c>
      <c r="B44" s="12">
        <v>6</v>
      </c>
      <c r="C44" s="11" t="s">
        <v>201</v>
      </c>
    </row>
    <row r="45" spans="1:3" x14ac:dyDescent="0.2">
      <c r="A45" s="11">
        <v>901269093</v>
      </c>
      <c r="B45" s="12">
        <v>1</v>
      </c>
      <c r="C45" s="11" t="s">
        <v>202</v>
      </c>
    </row>
    <row r="46" spans="1:3" x14ac:dyDescent="0.2">
      <c r="A46" s="11">
        <v>890904080</v>
      </c>
      <c r="B46" s="12">
        <v>9</v>
      </c>
      <c r="C46" s="11" t="s">
        <v>203</v>
      </c>
    </row>
    <row r="47" spans="1:3" x14ac:dyDescent="0.2">
      <c r="A47" s="11">
        <v>811018193</v>
      </c>
      <c r="B47" s="12">
        <v>4</v>
      </c>
      <c r="C47" s="11" t="s">
        <v>204</v>
      </c>
    </row>
    <row r="48" spans="1:3" x14ac:dyDescent="0.2">
      <c r="A48" s="11">
        <v>811019301</v>
      </c>
      <c r="B48" s="12">
        <v>8</v>
      </c>
      <c r="C48" s="11" t="s">
        <v>205</v>
      </c>
    </row>
    <row r="49" spans="1:3" x14ac:dyDescent="0.2">
      <c r="A49" s="11">
        <v>811018197</v>
      </c>
      <c r="B49" s="12">
        <v>3</v>
      </c>
      <c r="C49" s="11" t="s">
        <v>206</v>
      </c>
    </row>
    <row r="50" spans="1:3" x14ac:dyDescent="0.2">
      <c r="A50" s="11">
        <v>811018197</v>
      </c>
      <c r="B50" s="12">
        <v>3</v>
      </c>
      <c r="C50" s="11" t="s">
        <v>207</v>
      </c>
    </row>
    <row r="51" spans="1:3" x14ac:dyDescent="0.2">
      <c r="A51" s="11">
        <v>811021101</v>
      </c>
      <c r="B51" s="12">
        <v>8</v>
      </c>
      <c r="C51" s="11" t="s">
        <v>208</v>
      </c>
    </row>
    <row r="52" spans="1:3" x14ac:dyDescent="0.2">
      <c r="A52" s="18">
        <v>890980790</v>
      </c>
      <c r="B52" s="12">
        <v>3</v>
      </c>
      <c r="C52" s="11" t="s">
        <v>209</v>
      </c>
    </row>
    <row r="53" spans="1:3" x14ac:dyDescent="0.2">
      <c r="A53" s="18">
        <v>811039784</v>
      </c>
      <c r="B53" s="12">
        <v>7</v>
      </c>
      <c r="C53" s="11" t="s">
        <v>210</v>
      </c>
    </row>
    <row r="54" spans="1:3" x14ac:dyDescent="0.2">
      <c r="A54" s="11">
        <v>811040052</v>
      </c>
      <c r="B54" s="12">
        <v>6</v>
      </c>
      <c r="C54" s="11" t="s">
        <v>211</v>
      </c>
    </row>
    <row r="55" spans="1:3" x14ac:dyDescent="0.2">
      <c r="A55" s="20">
        <v>811020134</v>
      </c>
      <c r="B55" s="21">
        <v>6</v>
      </c>
      <c r="C55" s="22" t="s">
        <v>212</v>
      </c>
    </row>
    <row r="56" spans="1:3" x14ac:dyDescent="0.2">
      <c r="A56" s="11">
        <v>811018709</v>
      </c>
      <c r="B56" s="12">
        <v>4</v>
      </c>
      <c r="C56" s="11" t="s">
        <v>213</v>
      </c>
    </row>
    <row r="57" spans="1:3" x14ac:dyDescent="0.2">
      <c r="A57" s="11">
        <v>811041012</v>
      </c>
      <c r="B57" s="12">
        <v>6</v>
      </c>
      <c r="C57" s="11" t="s">
        <v>214</v>
      </c>
    </row>
    <row r="58" spans="1:3" x14ac:dyDescent="0.2">
      <c r="A58" s="11">
        <v>900014445</v>
      </c>
      <c r="B58" s="12">
        <v>1</v>
      </c>
      <c r="C58" s="11" t="s">
        <v>302</v>
      </c>
    </row>
    <row r="59" spans="1:3" x14ac:dyDescent="0.2">
      <c r="A59" s="18">
        <v>800140773</v>
      </c>
      <c r="B59" s="12">
        <v>7</v>
      </c>
      <c r="C59" s="11" t="s">
        <v>215</v>
      </c>
    </row>
    <row r="60" spans="1:3" x14ac:dyDescent="0.2">
      <c r="A60" s="18">
        <v>800209415</v>
      </c>
      <c r="B60" s="12">
        <v>4</v>
      </c>
      <c r="C60" s="11" t="s">
        <v>216</v>
      </c>
    </row>
    <row r="61" spans="1:3" x14ac:dyDescent="0.2">
      <c r="A61" s="18">
        <v>811001146</v>
      </c>
      <c r="B61" s="12">
        <v>3</v>
      </c>
      <c r="C61" s="11" t="s">
        <v>217</v>
      </c>
    </row>
    <row r="62" spans="1:3" x14ac:dyDescent="0.2">
      <c r="A62" s="11">
        <v>900154414</v>
      </c>
      <c r="B62" s="12">
        <v>1</v>
      </c>
      <c r="C62" s="11" t="s">
        <v>218</v>
      </c>
    </row>
    <row r="63" spans="1:3" x14ac:dyDescent="0.2">
      <c r="A63" s="11">
        <v>900154414</v>
      </c>
      <c r="B63" s="12">
        <v>1</v>
      </c>
      <c r="C63" s="11" t="s">
        <v>219</v>
      </c>
    </row>
    <row r="64" spans="1:3" x14ac:dyDescent="0.2">
      <c r="A64" s="18">
        <v>901027544</v>
      </c>
      <c r="B64" s="12">
        <v>0</v>
      </c>
      <c r="C64" s="11" t="s">
        <v>220</v>
      </c>
    </row>
    <row r="65" spans="1:3" x14ac:dyDescent="0.2">
      <c r="A65" s="11">
        <v>901028726</v>
      </c>
      <c r="B65" s="12">
        <v>9</v>
      </c>
      <c r="C65" s="11" t="s">
        <v>221</v>
      </c>
    </row>
    <row r="66" spans="1:3" x14ac:dyDescent="0.2">
      <c r="A66" s="18">
        <v>901009731</v>
      </c>
      <c r="B66" s="12">
        <v>5</v>
      </c>
      <c r="C66" s="11" t="s">
        <v>222</v>
      </c>
    </row>
    <row r="67" spans="1:3" x14ac:dyDescent="0.2">
      <c r="A67" s="18">
        <v>900277322</v>
      </c>
      <c r="B67" s="12">
        <v>0</v>
      </c>
      <c r="C67" s="11" t="s">
        <v>223</v>
      </c>
    </row>
    <row r="68" spans="1:3" x14ac:dyDescent="0.2">
      <c r="A68" s="18"/>
      <c r="B68" s="12"/>
      <c r="C68" s="11" t="s">
        <v>224</v>
      </c>
    </row>
    <row r="69" spans="1:3" x14ac:dyDescent="0.2">
      <c r="A69" s="11">
        <v>811046623</v>
      </c>
      <c r="B69" s="12">
        <v>9</v>
      </c>
      <c r="C69" s="11" t="s">
        <v>225</v>
      </c>
    </row>
    <row r="70" spans="1:3" x14ac:dyDescent="0.2">
      <c r="A70" s="18">
        <v>900041635</v>
      </c>
      <c r="B70" s="12">
        <v>7</v>
      </c>
      <c r="C70" s="11" t="s">
        <v>226</v>
      </c>
    </row>
    <row r="71" spans="1:3" x14ac:dyDescent="0.2">
      <c r="A71" s="11">
        <v>900546880</v>
      </c>
      <c r="B71" s="12">
        <v>3</v>
      </c>
      <c r="C71" s="11" t="s">
        <v>227</v>
      </c>
    </row>
    <row r="72" spans="1:3" x14ac:dyDescent="0.2">
      <c r="A72" s="18">
        <v>900277322</v>
      </c>
      <c r="B72" s="12">
        <v>0</v>
      </c>
      <c r="C72" s="11" t="s">
        <v>228</v>
      </c>
    </row>
    <row r="73" spans="1:3" x14ac:dyDescent="0.2">
      <c r="A73" s="18">
        <v>900040659</v>
      </c>
      <c r="B73" s="12">
        <v>9</v>
      </c>
      <c r="C73" s="11" t="s">
        <v>229</v>
      </c>
    </row>
    <row r="74" spans="1:3" x14ac:dyDescent="0.2">
      <c r="A74" s="18">
        <v>901134481</v>
      </c>
      <c r="B74" s="12">
        <v>3</v>
      </c>
      <c r="C74" s="11" t="s">
        <v>230</v>
      </c>
    </row>
    <row r="75" spans="1:3" x14ac:dyDescent="0.2">
      <c r="A75" s="18">
        <v>900059614</v>
      </c>
      <c r="B75" s="12">
        <v>1</v>
      </c>
      <c r="C75" s="11" t="s">
        <v>231</v>
      </c>
    </row>
    <row r="76" spans="1:3" x14ac:dyDescent="0.2">
      <c r="A76" s="11">
        <v>900356761</v>
      </c>
      <c r="B76" s="12">
        <v>1</v>
      </c>
      <c r="C76" s="11" t="s">
        <v>232</v>
      </c>
    </row>
    <row r="77" spans="1:3" x14ac:dyDescent="0.2">
      <c r="A77" s="11">
        <v>900039674</v>
      </c>
      <c r="B77" s="12">
        <v>8</v>
      </c>
      <c r="C77" s="11" t="s">
        <v>233</v>
      </c>
    </row>
    <row r="78" spans="1:3" x14ac:dyDescent="0.2">
      <c r="A78" s="18">
        <v>901028666</v>
      </c>
      <c r="B78" s="12">
        <v>5</v>
      </c>
      <c r="C78" s="11" t="s">
        <v>234</v>
      </c>
    </row>
    <row r="79" spans="1:3" x14ac:dyDescent="0.2">
      <c r="A79" s="18">
        <v>800140549</v>
      </c>
      <c r="B79" s="12">
        <v>3</v>
      </c>
      <c r="C79" s="11" t="s">
        <v>235</v>
      </c>
    </row>
    <row r="80" spans="1:3" x14ac:dyDescent="0.2">
      <c r="A80" s="11">
        <v>890907317</v>
      </c>
      <c r="B80" s="12">
        <v>2</v>
      </c>
      <c r="C80" s="11" t="s">
        <v>236</v>
      </c>
    </row>
    <row r="81" spans="1:3" x14ac:dyDescent="0.2">
      <c r="A81" s="11">
        <v>890981195</v>
      </c>
      <c r="B81" s="12">
        <v>5</v>
      </c>
      <c r="C81" s="11" t="s">
        <v>237</v>
      </c>
    </row>
    <row r="82" spans="1:3" x14ac:dyDescent="0.2">
      <c r="A82" s="18">
        <v>890982616</v>
      </c>
      <c r="B82" s="12">
        <v>9</v>
      </c>
      <c r="C82" s="11" t="s">
        <v>238</v>
      </c>
    </row>
    <row r="83" spans="1:3" x14ac:dyDescent="0.2">
      <c r="A83" s="11">
        <v>890907317</v>
      </c>
      <c r="B83" s="12">
        <v>2</v>
      </c>
      <c r="C83" s="11" t="s">
        <v>239</v>
      </c>
    </row>
    <row r="84" spans="1:3" x14ac:dyDescent="0.2">
      <c r="A84" s="18">
        <v>890981995</v>
      </c>
      <c r="B84" s="12">
        <v>0</v>
      </c>
      <c r="C84" s="11" t="s">
        <v>240</v>
      </c>
    </row>
    <row r="85" spans="1:3" x14ac:dyDescent="0.2">
      <c r="A85" s="11">
        <v>890981995</v>
      </c>
      <c r="B85" s="12">
        <v>0</v>
      </c>
      <c r="C85" s="11" t="s">
        <v>241</v>
      </c>
    </row>
    <row r="86" spans="1:3" x14ac:dyDescent="0.2">
      <c r="A86" s="18">
        <v>1036396425</v>
      </c>
      <c r="B86" s="12">
        <v>8</v>
      </c>
      <c r="C86" s="11" t="s">
        <v>242</v>
      </c>
    </row>
    <row r="87" spans="1:3" x14ac:dyDescent="0.2">
      <c r="A87" s="11">
        <v>811006837</v>
      </c>
      <c r="B87" s="12">
        <v>7</v>
      </c>
      <c r="C87" s="11" t="s">
        <v>309</v>
      </c>
    </row>
    <row r="88" spans="1:3" x14ac:dyDescent="0.2">
      <c r="A88" s="18">
        <v>890980414</v>
      </c>
      <c r="B88" s="12">
        <v>9</v>
      </c>
      <c r="C88" s="11" t="s">
        <v>243</v>
      </c>
    </row>
    <row r="89" spans="1:3" x14ac:dyDescent="0.2">
      <c r="A89" s="18">
        <v>890984200</v>
      </c>
      <c r="B89" s="12">
        <v>8</v>
      </c>
      <c r="C89" s="11" t="s">
        <v>244</v>
      </c>
    </row>
    <row r="90" spans="1:3" x14ac:dyDescent="0.2">
      <c r="A90" s="18">
        <v>900500156</v>
      </c>
      <c r="B90" s="12">
        <v>0</v>
      </c>
      <c r="C90" s="11" t="s">
        <v>245</v>
      </c>
    </row>
    <row r="91" spans="1:3" x14ac:dyDescent="0.2">
      <c r="A91" s="18">
        <v>890982526</v>
      </c>
      <c r="B91" s="12">
        <v>4</v>
      </c>
      <c r="C91" s="11" t="s">
        <v>149</v>
      </c>
    </row>
    <row r="92" spans="1:3" x14ac:dyDescent="0.2">
      <c r="A92" s="18">
        <v>811002619</v>
      </c>
      <c r="B92" s="12">
        <v>1</v>
      </c>
      <c r="C92" s="11" t="s">
        <v>246</v>
      </c>
    </row>
    <row r="93" spans="1:3" x14ac:dyDescent="0.2">
      <c r="A93" s="18">
        <v>900163191</v>
      </c>
      <c r="B93" s="12">
        <v>2</v>
      </c>
      <c r="C93" s="11" t="s">
        <v>247</v>
      </c>
    </row>
    <row r="94" spans="1:3" x14ac:dyDescent="0.2">
      <c r="A94" s="18">
        <v>800175815</v>
      </c>
      <c r="B94" s="12">
        <v>9</v>
      </c>
      <c r="C94" s="11" t="s">
        <v>248</v>
      </c>
    </row>
    <row r="95" spans="1:3" x14ac:dyDescent="0.2">
      <c r="A95" s="18">
        <v>800047097</v>
      </c>
      <c r="B95" s="12">
        <v>9</v>
      </c>
      <c r="C95" s="11" t="s">
        <v>249</v>
      </c>
    </row>
    <row r="96" spans="1:3" x14ac:dyDescent="0.2">
      <c r="A96" s="20">
        <v>811020357</v>
      </c>
      <c r="B96" s="21">
        <v>1</v>
      </c>
      <c r="C96" s="22" t="s">
        <v>250</v>
      </c>
    </row>
    <row r="97" spans="1:3" x14ac:dyDescent="0.2">
      <c r="A97" s="11">
        <v>900493070</v>
      </c>
      <c r="B97" s="12">
        <v>5</v>
      </c>
      <c r="C97" s="11" t="s">
        <v>251</v>
      </c>
    </row>
    <row r="98" spans="1:3" x14ac:dyDescent="0.2">
      <c r="A98" s="18">
        <v>890980399</v>
      </c>
      <c r="B98" s="12">
        <v>6</v>
      </c>
      <c r="C98" s="11" t="s">
        <v>252</v>
      </c>
    </row>
    <row r="99" spans="1:3" x14ac:dyDescent="0.2">
      <c r="A99" s="11">
        <v>890980403</v>
      </c>
      <c r="B99" s="12">
        <v>8</v>
      </c>
      <c r="C99" s="11" t="s">
        <v>253</v>
      </c>
    </row>
    <row r="100" spans="1:3" x14ac:dyDescent="0.2">
      <c r="A100" s="18">
        <v>890408906</v>
      </c>
      <c r="B100" s="12">
        <v>1</v>
      </c>
      <c r="C100" s="11" t="s">
        <v>254</v>
      </c>
    </row>
    <row r="101" spans="1:3" x14ac:dyDescent="0.2">
      <c r="A101" s="18">
        <v>890980415</v>
      </c>
      <c r="B101" s="12">
        <v>6</v>
      </c>
      <c r="C101" s="11" t="s">
        <v>296</v>
      </c>
    </row>
    <row r="102" spans="1:3" x14ac:dyDescent="0.2">
      <c r="A102" s="18">
        <v>900048577</v>
      </c>
      <c r="B102" s="12">
        <v>1</v>
      </c>
      <c r="C102" s="11" t="s">
        <v>255</v>
      </c>
    </row>
    <row r="103" spans="1:3" x14ac:dyDescent="0.2">
      <c r="A103" s="11">
        <v>890980404</v>
      </c>
      <c r="B103" s="12">
        <v>5</v>
      </c>
      <c r="C103" s="11" t="s">
        <v>256</v>
      </c>
    </row>
    <row r="104" spans="1:3" x14ac:dyDescent="0.2">
      <c r="A104" s="18">
        <v>890982457</v>
      </c>
      <c r="B104" s="12">
        <v>4</v>
      </c>
      <c r="C104" s="11" t="s">
        <v>257</v>
      </c>
    </row>
    <row r="105" spans="1:3" x14ac:dyDescent="0.2">
      <c r="A105" s="18">
        <v>890980407</v>
      </c>
      <c r="B105" s="12">
        <v>7</v>
      </c>
      <c r="C105" s="11" t="s">
        <v>258</v>
      </c>
    </row>
    <row r="106" spans="1:3" x14ac:dyDescent="0.2">
      <c r="A106" s="18">
        <v>890984746</v>
      </c>
      <c r="B106" s="12">
        <v>7</v>
      </c>
      <c r="C106" s="11" t="s">
        <v>259</v>
      </c>
    </row>
    <row r="107" spans="1:3" x14ac:dyDescent="0.2">
      <c r="A107" s="18">
        <v>890982057</v>
      </c>
      <c r="B107" s="12">
        <v>1</v>
      </c>
      <c r="C107" s="11" t="s">
        <v>260</v>
      </c>
    </row>
    <row r="108" spans="1:3" x14ac:dyDescent="0.2">
      <c r="A108" s="11">
        <v>890982057</v>
      </c>
      <c r="B108" s="12">
        <v>1</v>
      </c>
      <c r="C108" s="11" t="s">
        <v>261</v>
      </c>
    </row>
    <row r="109" spans="1:3" x14ac:dyDescent="0.2">
      <c r="A109" s="18">
        <v>900324801</v>
      </c>
      <c r="B109" s="12"/>
      <c r="C109" s="11" t="s">
        <v>262</v>
      </c>
    </row>
    <row r="110" spans="1:3" x14ac:dyDescent="0.2">
      <c r="A110" s="11">
        <v>890980413</v>
      </c>
      <c r="B110" s="12">
        <v>1</v>
      </c>
      <c r="C110" s="11" t="s">
        <v>263</v>
      </c>
    </row>
    <row r="111" spans="1:3" x14ac:dyDescent="0.2">
      <c r="A111" s="18">
        <v>811000357</v>
      </c>
      <c r="B111" s="12">
        <v>6</v>
      </c>
      <c r="C111" s="11" t="s">
        <v>264</v>
      </c>
    </row>
    <row r="112" spans="1:3" x14ac:dyDescent="0.2">
      <c r="A112" s="18">
        <v>900984933</v>
      </c>
      <c r="B112" s="12">
        <v>3</v>
      </c>
      <c r="C112" s="11" t="s">
        <v>265</v>
      </c>
    </row>
    <row r="113" spans="1:3" x14ac:dyDescent="0.2">
      <c r="A113" s="18">
        <v>890982360</v>
      </c>
      <c r="B113" s="12">
        <v>9</v>
      </c>
      <c r="C113" s="11" t="s">
        <v>266</v>
      </c>
    </row>
    <row r="114" spans="1:3" x14ac:dyDescent="0.2">
      <c r="A114" s="11">
        <v>890980398</v>
      </c>
      <c r="B114" s="12">
        <v>9</v>
      </c>
      <c r="C114" s="11" t="s">
        <v>267</v>
      </c>
    </row>
    <row r="115" spans="1:3" x14ac:dyDescent="0.2">
      <c r="A115" s="18">
        <v>811000384</v>
      </c>
      <c r="B115" s="12">
        <v>5</v>
      </c>
      <c r="C115" s="11" t="s">
        <v>268</v>
      </c>
    </row>
    <row r="116" spans="1:3" x14ac:dyDescent="0.2">
      <c r="A116" s="18">
        <v>800141397</v>
      </c>
      <c r="B116" s="12"/>
      <c r="C116" s="11" t="s">
        <v>269</v>
      </c>
    </row>
    <row r="117" spans="1:3" x14ac:dyDescent="0.2">
      <c r="A117" s="18">
        <v>70905567</v>
      </c>
      <c r="B117" s="12"/>
      <c r="C117" s="11" t="s">
        <v>270</v>
      </c>
    </row>
    <row r="118" spans="1:3" x14ac:dyDescent="0.2">
      <c r="A118" s="18">
        <v>890984315</v>
      </c>
      <c r="B118" s="12">
        <v>6</v>
      </c>
      <c r="C118" s="11" t="s">
        <v>157</v>
      </c>
    </row>
    <row r="119" spans="1:3" x14ac:dyDescent="0.2">
      <c r="A119" s="18">
        <v>890980086</v>
      </c>
      <c r="B119" s="12">
        <v>6</v>
      </c>
      <c r="C119" s="11" t="s">
        <v>158</v>
      </c>
    </row>
    <row r="120" spans="1:3" x14ac:dyDescent="0.2">
      <c r="A120" s="18">
        <v>890981556</v>
      </c>
      <c r="B120" s="12">
        <v>0</v>
      </c>
      <c r="C120" s="11" t="s">
        <v>271</v>
      </c>
    </row>
    <row r="121" spans="1:3" x14ac:dyDescent="0.2">
      <c r="A121" s="18">
        <v>900900371</v>
      </c>
      <c r="B121" s="12">
        <v>4</v>
      </c>
      <c r="C121" s="11" t="s">
        <v>272</v>
      </c>
    </row>
    <row r="122" spans="1:3" x14ac:dyDescent="0.2">
      <c r="A122" s="11">
        <v>890983973</v>
      </c>
      <c r="B122" s="12">
        <v>8</v>
      </c>
      <c r="C122" s="11" t="s">
        <v>160</v>
      </c>
    </row>
    <row r="123" spans="1:3" x14ac:dyDescent="0.2">
      <c r="A123" s="18"/>
      <c r="B123" s="12"/>
      <c r="C123" s="11" t="s">
        <v>273</v>
      </c>
    </row>
    <row r="124" spans="1:3" x14ac:dyDescent="0.2">
      <c r="A124" s="18">
        <v>890984746</v>
      </c>
      <c r="B124" s="12">
        <v>7</v>
      </c>
      <c r="C124" s="11" t="s">
        <v>274</v>
      </c>
    </row>
    <row r="125" spans="1:3" x14ac:dyDescent="0.2">
      <c r="A125" s="18">
        <v>890984746</v>
      </c>
      <c r="B125" s="12">
        <v>7</v>
      </c>
      <c r="C125" s="11" t="s">
        <v>275</v>
      </c>
    </row>
    <row r="126" spans="1:3" x14ac:dyDescent="0.2">
      <c r="A126" s="18">
        <v>890984746</v>
      </c>
      <c r="B126" s="12">
        <v>7</v>
      </c>
      <c r="C126" s="11" t="s">
        <v>276</v>
      </c>
    </row>
    <row r="127" spans="1:3" x14ac:dyDescent="0.2">
      <c r="A127" s="18">
        <v>890984746</v>
      </c>
      <c r="B127" s="12">
        <v>7</v>
      </c>
      <c r="C127" s="11" t="s">
        <v>277</v>
      </c>
    </row>
    <row r="128" spans="1:3" x14ac:dyDescent="0.2">
      <c r="A128" s="18">
        <v>890980123</v>
      </c>
      <c r="B128" s="12">
        <v>0</v>
      </c>
      <c r="C128" s="11" t="s">
        <v>283</v>
      </c>
    </row>
    <row r="129" spans="1:3" x14ac:dyDescent="0.2">
      <c r="A129" s="20">
        <v>900877536</v>
      </c>
      <c r="B129" s="21">
        <v>4</v>
      </c>
      <c r="C129" s="22" t="s">
        <v>324</v>
      </c>
    </row>
    <row r="130" spans="1:3" ht="15" x14ac:dyDescent="0.25">
      <c r="A130"/>
      <c r="B130"/>
      <c r="C130"/>
    </row>
    <row r="131" spans="1:3" ht="15" x14ac:dyDescent="0.25">
      <c r="A131"/>
      <c r="B131"/>
      <c r="C131"/>
    </row>
    <row r="132" spans="1:3" ht="15" x14ac:dyDescent="0.25">
      <c r="A132"/>
      <c r="B132"/>
      <c r="C132"/>
    </row>
    <row r="133" spans="1:3" ht="15" x14ac:dyDescent="0.25">
      <c r="A133"/>
      <c r="B133"/>
      <c r="C133"/>
    </row>
    <row r="134" spans="1:3" ht="15" x14ac:dyDescent="0.25">
      <c r="A134"/>
      <c r="B134"/>
      <c r="C134"/>
    </row>
    <row r="135" spans="1:3" ht="15" x14ac:dyDescent="0.25">
      <c r="A135"/>
      <c r="B135"/>
      <c r="C135"/>
    </row>
    <row r="136" spans="1:3" ht="15" x14ac:dyDescent="0.25">
      <c r="A136"/>
      <c r="B136"/>
      <c r="C136"/>
    </row>
    <row r="137" spans="1:3" ht="15" x14ac:dyDescent="0.25">
      <c r="A137"/>
      <c r="B137"/>
      <c r="C137"/>
    </row>
    <row r="138" spans="1:3" ht="15" x14ac:dyDescent="0.25">
      <c r="A138"/>
      <c r="B138"/>
      <c r="C138"/>
    </row>
    <row r="139" spans="1:3" ht="15" x14ac:dyDescent="0.25">
      <c r="A139"/>
      <c r="B139"/>
      <c r="C139"/>
    </row>
    <row r="140" spans="1:3" ht="15" x14ac:dyDescent="0.25">
      <c r="A140"/>
      <c r="B140"/>
      <c r="C140"/>
    </row>
    <row r="141" spans="1:3" ht="15" x14ac:dyDescent="0.25">
      <c r="A141"/>
      <c r="B141"/>
      <c r="C141"/>
    </row>
    <row r="142" spans="1:3" ht="15" x14ac:dyDescent="0.25">
      <c r="A142"/>
      <c r="B142"/>
      <c r="C142"/>
    </row>
    <row r="143" spans="1:3" ht="15" x14ac:dyDescent="0.25">
      <c r="A143"/>
      <c r="B143"/>
      <c r="C143"/>
    </row>
    <row r="144" spans="1:3" ht="15" x14ac:dyDescent="0.25">
      <c r="A144"/>
      <c r="B144"/>
      <c r="C144"/>
    </row>
    <row r="145" spans="1:3" ht="15" x14ac:dyDescent="0.25">
      <c r="A145"/>
      <c r="B145"/>
      <c r="C145"/>
    </row>
    <row r="146" spans="1:3" ht="15" x14ac:dyDescent="0.25">
      <c r="A146"/>
      <c r="B146"/>
      <c r="C146"/>
    </row>
    <row r="147" spans="1:3" ht="15" x14ac:dyDescent="0.25">
      <c r="A147"/>
      <c r="B147"/>
      <c r="C147"/>
    </row>
    <row r="148" spans="1:3" ht="15" x14ac:dyDescent="0.25">
      <c r="A148"/>
      <c r="B148"/>
      <c r="C148"/>
    </row>
    <row r="149" spans="1:3" ht="15" x14ac:dyDescent="0.25">
      <c r="A149"/>
      <c r="B149"/>
      <c r="C149"/>
    </row>
    <row r="150" spans="1:3" ht="15" x14ac:dyDescent="0.25">
      <c r="A150"/>
      <c r="B150"/>
      <c r="C150"/>
    </row>
    <row r="151" spans="1:3" ht="15" x14ac:dyDescent="0.25">
      <c r="A151"/>
      <c r="B151"/>
      <c r="C151"/>
    </row>
    <row r="152" spans="1:3" ht="15" x14ac:dyDescent="0.25">
      <c r="A152"/>
      <c r="B152"/>
      <c r="C152"/>
    </row>
    <row r="153" spans="1:3" ht="15" x14ac:dyDescent="0.25">
      <c r="A153"/>
      <c r="B153"/>
      <c r="C153"/>
    </row>
    <row r="154" spans="1:3" ht="15" x14ac:dyDescent="0.25">
      <c r="A154"/>
      <c r="B154"/>
      <c r="C154"/>
    </row>
    <row r="155" spans="1:3" ht="15" x14ac:dyDescent="0.25">
      <c r="A155"/>
      <c r="B155"/>
      <c r="C155"/>
    </row>
    <row r="156" spans="1:3" ht="15" x14ac:dyDescent="0.25">
      <c r="A156"/>
      <c r="B156"/>
      <c r="C156"/>
    </row>
    <row r="157" spans="1:3" ht="15" x14ac:dyDescent="0.25">
      <c r="A157"/>
      <c r="B157"/>
      <c r="C157"/>
    </row>
    <row r="158" spans="1:3" ht="15" x14ac:dyDescent="0.25">
      <c r="A158"/>
      <c r="B158"/>
      <c r="C158"/>
    </row>
    <row r="159" spans="1:3" ht="15" x14ac:dyDescent="0.25">
      <c r="A159"/>
      <c r="B159"/>
      <c r="C159"/>
    </row>
    <row r="160" spans="1:3" ht="15" x14ac:dyDescent="0.25">
      <c r="A160"/>
      <c r="B160"/>
      <c r="C160"/>
    </row>
    <row r="161" spans="1:3" ht="15" x14ac:dyDescent="0.25">
      <c r="A161"/>
      <c r="B161"/>
      <c r="C161"/>
    </row>
    <row r="162" spans="1:3" ht="15" x14ac:dyDescent="0.25">
      <c r="A162"/>
      <c r="B162"/>
      <c r="C162"/>
    </row>
    <row r="163" spans="1:3" ht="15" x14ac:dyDescent="0.25">
      <c r="A163"/>
      <c r="B163"/>
      <c r="C163"/>
    </row>
    <row r="164" spans="1:3" ht="15" x14ac:dyDescent="0.25">
      <c r="A164"/>
      <c r="B164"/>
      <c r="C164"/>
    </row>
    <row r="165" spans="1:3" ht="15" x14ac:dyDescent="0.25">
      <c r="A165"/>
      <c r="B165"/>
      <c r="C165"/>
    </row>
    <row r="166" spans="1:3" ht="15" x14ac:dyDescent="0.25">
      <c r="A166"/>
      <c r="B166"/>
      <c r="C166"/>
    </row>
    <row r="167" spans="1:3" ht="15" x14ac:dyDescent="0.25">
      <c r="A167"/>
      <c r="B167"/>
      <c r="C167"/>
    </row>
    <row r="168" spans="1:3" ht="15" x14ac:dyDescent="0.25">
      <c r="A168"/>
      <c r="B168"/>
      <c r="C168"/>
    </row>
    <row r="169" spans="1:3" ht="15" x14ac:dyDescent="0.25">
      <c r="A169"/>
      <c r="B169"/>
      <c r="C169"/>
    </row>
    <row r="170" spans="1:3" ht="15" x14ac:dyDescent="0.25">
      <c r="A170"/>
      <c r="B170"/>
      <c r="C170"/>
    </row>
    <row r="171" spans="1:3" ht="15" x14ac:dyDescent="0.25">
      <c r="A171"/>
      <c r="B171"/>
      <c r="C171"/>
    </row>
    <row r="172" spans="1:3" ht="15" x14ac:dyDescent="0.25">
      <c r="A172"/>
      <c r="B172"/>
      <c r="C172"/>
    </row>
    <row r="173" spans="1:3" ht="15" x14ac:dyDescent="0.25">
      <c r="A173"/>
      <c r="B173"/>
      <c r="C173"/>
    </row>
    <row r="174" spans="1:3" ht="15" x14ac:dyDescent="0.25">
      <c r="A174"/>
      <c r="B174"/>
      <c r="C174"/>
    </row>
    <row r="175" spans="1:3" ht="15" x14ac:dyDescent="0.25">
      <c r="A175"/>
      <c r="B175"/>
      <c r="C175"/>
    </row>
    <row r="176" spans="1:3" ht="15" x14ac:dyDescent="0.25">
      <c r="A176"/>
      <c r="B176"/>
      <c r="C176"/>
    </row>
    <row r="177" spans="1:3" ht="15" x14ac:dyDescent="0.25">
      <c r="A177"/>
      <c r="B177"/>
      <c r="C177"/>
    </row>
    <row r="178" spans="1:3" ht="15" x14ac:dyDescent="0.25">
      <c r="A178"/>
      <c r="B178"/>
      <c r="C178"/>
    </row>
    <row r="179" spans="1:3" ht="15" x14ac:dyDescent="0.25">
      <c r="A179"/>
      <c r="B179"/>
      <c r="C179"/>
    </row>
    <row r="180" spans="1:3" ht="15" x14ac:dyDescent="0.25">
      <c r="A180"/>
      <c r="B180"/>
      <c r="C180"/>
    </row>
    <row r="181" spans="1:3" ht="15" x14ac:dyDescent="0.25">
      <c r="A181"/>
      <c r="B181"/>
      <c r="C181"/>
    </row>
    <row r="182" spans="1:3" ht="15" x14ac:dyDescent="0.25">
      <c r="A182"/>
      <c r="B182"/>
      <c r="C182"/>
    </row>
    <row r="183" spans="1:3" ht="15" x14ac:dyDescent="0.25">
      <c r="A183"/>
      <c r="B183"/>
      <c r="C183"/>
    </row>
    <row r="184" spans="1:3" ht="15" x14ac:dyDescent="0.25">
      <c r="A184"/>
      <c r="B184"/>
      <c r="C184"/>
    </row>
    <row r="185" spans="1:3" ht="15" x14ac:dyDescent="0.25">
      <c r="A185"/>
      <c r="B185"/>
      <c r="C185"/>
    </row>
    <row r="186" spans="1:3" ht="15" x14ac:dyDescent="0.25">
      <c r="A186"/>
      <c r="B186"/>
      <c r="C186"/>
    </row>
    <row r="187" spans="1:3" ht="15" x14ac:dyDescent="0.25">
      <c r="A187"/>
      <c r="B187"/>
      <c r="C187"/>
    </row>
    <row r="188" spans="1:3" ht="15" x14ac:dyDescent="0.25">
      <c r="A188"/>
      <c r="B188"/>
      <c r="C188"/>
    </row>
    <row r="189" spans="1:3" ht="15" x14ac:dyDescent="0.25">
      <c r="A189"/>
      <c r="B189"/>
      <c r="C189"/>
    </row>
    <row r="190" spans="1:3" ht="15" x14ac:dyDescent="0.25">
      <c r="A190"/>
      <c r="B190"/>
      <c r="C190"/>
    </row>
    <row r="191" spans="1:3" ht="15" x14ac:dyDescent="0.25">
      <c r="A191"/>
      <c r="B191"/>
      <c r="C191"/>
    </row>
    <row r="192" spans="1:3" ht="15" x14ac:dyDescent="0.25">
      <c r="A192"/>
      <c r="B192"/>
      <c r="C192"/>
    </row>
    <row r="193" spans="1:3" ht="15" x14ac:dyDescent="0.25">
      <c r="A193"/>
      <c r="B193"/>
      <c r="C193"/>
    </row>
    <row r="194" spans="1:3" ht="15" x14ac:dyDescent="0.25">
      <c r="A194"/>
      <c r="B194"/>
      <c r="C194"/>
    </row>
    <row r="195" spans="1:3" ht="15" x14ac:dyDescent="0.25">
      <c r="A195"/>
      <c r="B195"/>
      <c r="C195"/>
    </row>
    <row r="196" spans="1:3" ht="15" x14ac:dyDescent="0.25">
      <c r="A196"/>
      <c r="B196"/>
      <c r="C196"/>
    </row>
    <row r="197" spans="1:3" ht="15" x14ac:dyDescent="0.25">
      <c r="A197"/>
      <c r="B197"/>
      <c r="C197"/>
    </row>
    <row r="198" spans="1:3" ht="15" x14ac:dyDescent="0.25">
      <c r="A198"/>
      <c r="B198"/>
      <c r="C198"/>
    </row>
    <row r="199" spans="1:3" ht="15" x14ac:dyDescent="0.25">
      <c r="A199"/>
      <c r="B199"/>
      <c r="C199"/>
    </row>
    <row r="200" spans="1:3" ht="15" x14ac:dyDescent="0.25">
      <c r="A200"/>
      <c r="B200"/>
      <c r="C200"/>
    </row>
    <row r="201" spans="1:3" ht="15" x14ac:dyDescent="0.25">
      <c r="A201"/>
      <c r="B201"/>
      <c r="C201"/>
    </row>
    <row r="202" spans="1:3" ht="15" x14ac:dyDescent="0.25">
      <c r="A202"/>
      <c r="B202"/>
      <c r="C202"/>
    </row>
    <row r="203" spans="1:3" ht="15" x14ac:dyDescent="0.25">
      <c r="A203"/>
      <c r="B203"/>
      <c r="C203"/>
    </row>
    <row r="204" spans="1:3" ht="15" x14ac:dyDescent="0.25">
      <c r="A204"/>
      <c r="B204"/>
      <c r="C204"/>
    </row>
    <row r="205" spans="1:3" ht="15" x14ac:dyDescent="0.25">
      <c r="A205"/>
      <c r="B205"/>
      <c r="C205"/>
    </row>
    <row r="206" spans="1:3" ht="15" x14ac:dyDescent="0.25">
      <c r="A206"/>
      <c r="B206"/>
      <c r="C206"/>
    </row>
    <row r="207" spans="1:3" ht="15" x14ac:dyDescent="0.25">
      <c r="A207"/>
      <c r="B207"/>
      <c r="C207"/>
    </row>
    <row r="208" spans="1:3" ht="15" x14ac:dyDescent="0.25">
      <c r="A208"/>
      <c r="B208"/>
      <c r="C208"/>
    </row>
    <row r="209" spans="1:3" ht="15" x14ac:dyDescent="0.25">
      <c r="A209"/>
      <c r="B209"/>
      <c r="C209"/>
    </row>
    <row r="210" spans="1:3" ht="15" x14ac:dyDescent="0.25">
      <c r="A210"/>
      <c r="B210"/>
      <c r="C210"/>
    </row>
    <row r="211" spans="1:3" ht="15" x14ac:dyDescent="0.25">
      <c r="A211"/>
      <c r="B211"/>
      <c r="C211"/>
    </row>
    <row r="212" spans="1:3" ht="15" x14ac:dyDescent="0.25">
      <c r="A212"/>
      <c r="B212"/>
      <c r="C212"/>
    </row>
    <row r="213" spans="1:3" ht="15" x14ac:dyDescent="0.25">
      <c r="A213"/>
      <c r="B213"/>
      <c r="C213"/>
    </row>
    <row r="214" spans="1:3" ht="15" x14ac:dyDescent="0.25">
      <c r="A214"/>
      <c r="B214"/>
      <c r="C214"/>
    </row>
    <row r="215" spans="1:3" ht="15" x14ac:dyDescent="0.25">
      <c r="A215"/>
      <c r="B215"/>
      <c r="C215"/>
    </row>
    <row r="216" spans="1:3" ht="15" x14ac:dyDescent="0.25">
      <c r="A216"/>
      <c r="B216"/>
      <c r="C216"/>
    </row>
    <row r="217" spans="1:3" ht="15" x14ac:dyDescent="0.25">
      <c r="A217"/>
      <c r="B217"/>
      <c r="C21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0"/>
  <sheetViews>
    <sheetView workbookViewId="0">
      <pane ySplit="3" topLeftCell="A4" activePane="bottomLeft" state="frozen"/>
      <selection pane="bottomLeft" activeCell="L2" sqref="L2"/>
    </sheetView>
  </sheetViews>
  <sheetFormatPr baseColWidth="10" defaultRowHeight="15" x14ac:dyDescent="0.25"/>
  <cols>
    <col min="1" max="1" width="6.7109375" bestFit="1" customWidth="1"/>
    <col min="2" max="2" width="11.28515625" customWidth="1"/>
    <col min="3" max="3" width="5.140625" bestFit="1" customWidth="1"/>
    <col min="4" max="4" width="11.85546875" customWidth="1"/>
    <col min="6" max="6" width="9.7109375" customWidth="1"/>
    <col min="7" max="7" width="6.42578125" customWidth="1"/>
    <col min="8" max="8" width="6" customWidth="1"/>
    <col min="9" max="9" width="9" customWidth="1"/>
    <col min="10" max="10" width="8.28515625" customWidth="1"/>
    <col min="11" max="11" width="8.7109375" bestFit="1" customWidth="1"/>
    <col min="12" max="12" width="10.7109375" bestFit="1" customWidth="1"/>
    <col min="13" max="13" width="7.85546875" bestFit="1" customWidth="1"/>
    <col min="15" max="15" width="4.7109375" customWidth="1"/>
    <col min="16" max="16" width="84.7109375" bestFit="1" customWidth="1"/>
  </cols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9" t="s">
        <v>8</v>
      </c>
      <c r="J1" s="30" t="s">
        <v>278</v>
      </c>
      <c r="K1" s="30" t="s">
        <v>284</v>
      </c>
      <c r="L1" s="70" t="s">
        <v>347</v>
      </c>
      <c r="M1" s="30" t="s">
        <v>280</v>
      </c>
      <c r="N1" s="30" t="s">
        <v>291</v>
      </c>
      <c r="O1" s="24" t="s">
        <v>115</v>
      </c>
      <c r="P1" s="24" t="s">
        <v>279</v>
      </c>
    </row>
    <row r="2" spans="1:16" x14ac:dyDescent="0.25">
      <c r="A2" s="8">
        <v>5</v>
      </c>
      <c r="B2" s="7" t="s">
        <v>9</v>
      </c>
      <c r="C2" s="7" t="s">
        <v>10</v>
      </c>
      <c r="D2" s="7" t="s">
        <v>11</v>
      </c>
      <c r="E2" s="7" t="s">
        <v>12</v>
      </c>
      <c r="F2" s="7" t="s">
        <v>11</v>
      </c>
      <c r="G2" s="7" t="s">
        <v>13</v>
      </c>
      <c r="H2" s="7" t="s">
        <v>13</v>
      </c>
      <c r="I2" s="93" t="s">
        <v>14</v>
      </c>
      <c r="J2" s="28" t="s">
        <v>281</v>
      </c>
      <c r="K2" s="28" t="s">
        <v>285</v>
      </c>
      <c r="L2" s="86">
        <v>43986</v>
      </c>
      <c r="M2" s="26">
        <v>15.1</v>
      </c>
      <c r="N2" s="11">
        <v>860027139</v>
      </c>
      <c r="O2" s="94">
        <v>2</v>
      </c>
      <c r="P2" s="11" t="s">
        <v>145</v>
      </c>
    </row>
    <row r="3" spans="1:16" x14ac:dyDescent="0.25">
      <c r="A3" s="8">
        <v>5</v>
      </c>
      <c r="B3" s="7" t="s">
        <v>9</v>
      </c>
      <c r="C3" s="7" t="s">
        <v>46</v>
      </c>
      <c r="D3" s="7" t="s">
        <v>47</v>
      </c>
      <c r="E3" s="7" t="s">
        <v>53</v>
      </c>
      <c r="F3" s="7" t="s">
        <v>47</v>
      </c>
      <c r="G3" s="7" t="s">
        <v>13</v>
      </c>
      <c r="H3" s="7" t="s">
        <v>13</v>
      </c>
      <c r="I3" s="93" t="s">
        <v>54</v>
      </c>
      <c r="J3" s="28" t="s">
        <v>281</v>
      </c>
      <c r="K3" s="28" t="s">
        <v>285</v>
      </c>
      <c r="L3" s="86">
        <v>43987</v>
      </c>
      <c r="M3" s="26">
        <v>58.5</v>
      </c>
      <c r="N3" s="11">
        <v>890980404</v>
      </c>
      <c r="O3" s="94">
        <v>5</v>
      </c>
      <c r="P3" s="11" t="s">
        <v>152</v>
      </c>
    </row>
    <row r="4" spans="1:16" x14ac:dyDescent="0.25">
      <c r="J4" s="28" t="s">
        <v>281</v>
      </c>
      <c r="K4" s="28" t="s">
        <v>285</v>
      </c>
      <c r="L4" s="86">
        <v>43987</v>
      </c>
      <c r="M4" s="26">
        <v>9.4</v>
      </c>
      <c r="N4" s="18">
        <v>15432082</v>
      </c>
      <c r="P4" s="11" t="s">
        <v>282</v>
      </c>
    </row>
    <row r="5" spans="1:16" x14ac:dyDescent="0.25">
      <c r="J5" s="28" t="s">
        <v>281</v>
      </c>
      <c r="K5" s="28" t="s">
        <v>285</v>
      </c>
      <c r="L5" s="86">
        <v>43993</v>
      </c>
      <c r="M5" s="26">
        <v>49.5</v>
      </c>
      <c r="N5" s="18">
        <v>890980123</v>
      </c>
      <c r="O5" s="94">
        <v>0</v>
      </c>
      <c r="P5" s="11" t="s">
        <v>283</v>
      </c>
    </row>
    <row r="6" spans="1:16" x14ac:dyDescent="0.25">
      <c r="J6" s="28" t="s">
        <v>281</v>
      </c>
      <c r="K6" s="28" t="s">
        <v>285</v>
      </c>
      <c r="L6" s="86">
        <v>43993</v>
      </c>
      <c r="M6" s="26">
        <v>77.099999999999994</v>
      </c>
      <c r="N6" s="18">
        <v>900048577</v>
      </c>
      <c r="O6" s="94">
        <v>1</v>
      </c>
      <c r="P6" s="11" t="s">
        <v>255</v>
      </c>
    </row>
    <row r="7" spans="1:16" x14ac:dyDescent="0.25">
      <c r="J7" s="28" t="s">
        <v>281</v>
      </c>
      <c r="K7" s="28" t="s">
        <v>285</v>
      </c>
      <c r="L7" s="86">
        <v>43994</v>
      </c>
      <c r="M7" s="26">
        <v>48.4</v>
      </c>
      <c r="N7" s="11">
        <v>811041484</v>
      </c>
      <c r="O7" s="94">
        <v>9</v>
      </c>
      <c r="P7" s="11" t="s">
        <v>166</v>
      </c>
    </row>
    <row r="8" spans="1:16" x14ac:dyDescent="0.25">
      <c r="J8" s="28" t="s">
        <v>281</v>
      </c>
      <c r="K8" s="28" t="s">
        <v>285</v>
      </c>
      <c r="L8" s="86">
        <v>43994</v>
      </c>
      <c r="M8" s="26">
        <v>16.100000000000001</v>
      </c>
      <c r="N8" s="11">
        <v>800132735</v>
      </c>
      <c r="O8" s="94">
        <v>3</v>
      </c>
      <c r="P8" s="11" t="s">
        <v>131</v>
      </c>
    </row>
    <row r="9" spans="1:16" x14ac:dyDescent="0.25">
      <c r="J9" s="28" t="s">
        <v>281</v>
      </c>
      <c r="K9" s="28" t="s">
        <v>286</v>
      </c>
      <c r="L9" s="86">
        <v>43994</v>
      </c>
      <c r="M9" s="26">
        <v>20.9</v>
      </c>
      <c r="N9" s="11">
        <v>890980023</v>
      </c>
      <c r="O9" s="94">
        <v>2</v>
      </c>
      <c r="P9" s="11" t="s">
        <v>124</v>
      </c>
    </row>
    <row r="10" spans="1:16" x14ac:dyDescent="0.25">
      <c r="J10" s="28" t="s">
        <v>281</v>
      </c>
      <c r="K10" s="28" t="s">
        <v>285</v>
      </c>
      <c r="L10" s="86">
        <v>43994</v>
      </c>
      <c r="M10" s="26">
        <v>40.6</v>
      </c>
      <c r="N10" s="11">
        <v>890980023</v>
      </c>
      <c r="O10" s="94">
        <v>2</v>
      </c>
      <c r="P10" s="11" t="s">
        <v>124</v>
      </c>
    </row>
    <row r="11" spans="1:16" x14ac:dyDescent="0.25">
      <c r="J11" s="28" t="s">
        <v>281</v>
      </c>
      <c r="K11" s="28" t="s">
        <v>286</v>
      </c>
      <c r="L11" s="86">
        <v>43995</v>
      </c>
      <c r="M11" s="26">
        <v>14.8</v>
      </c>
      <c r="N11" s="11">
        <v>890981332</v>
      </c>
      <c r="O11" s="94">
        <v>8</v>
      </c>
      <c r="P11" s="11" t="s">
        <v>127</v>
      </c>
    </row>
    <row r="12" spans="1:16" x14ac:dyDescent="0.25">
      <c r="J12" s="28" t="s">
        <v>281</v>
      </c>
      <c r="K12" s="28" t="s">
        <v>285</v>
      </c>
      <c r="L12" s="86">
        <v>43995</v>
      </c>
      <c r="M12" s="26">
        <v>54.5</v>
      </c>
      <c r="N12" s="11">
        <v>890981332</v>
      </c>
      <c r="O12" s="94">
        <v>8</v>
      </c>
      <c r="P12" s="11" t="s">
        <v>127</v>
      </c>
    </row>
    <row r="13" spans="1:16" x14ac:dyDescent="0.25">
      <c r="J13" s="28" t="s">
        <v>281</v>
      </c>
      <c r="K13" s="28" t="s">
        <v>285</v>
      </c>
      <c r="L13" s="86">
        <v>43998</v>
      </c>
      <c r="M13" s="26">
        <v>9.1</v>
      </c>
      <c r="N13" s="11">
        <v>811020524</v>
      </c>
      <c r="O13" s="94">
        <v>5</v>
      </c>
      <c r="P13" s="11" t="s">
        <v>128</v>
      </c>
    </row>
    <row r="14" spans="1:16" x14ac:dyDescent="0.25">
      <c r="J14" s="28" t="s">
        <v>287</v>
      </c>
      <c r="K14" s="28" t="s">
        <v>285</v>
      </c>
      <c r="L14" s="86">
        <v>43998</v>
      </c>
      <c r="M14" s="26">
        <v>13.7</v>
      </c>
      <c r="N14" s="11">
        <v>811646005</v>
      </c>
      <c r="O14" s="94">
        <v>7</v>
      </c>
      <c r="P14" s="11" t="s">
        <v>117</v>
      </c>
    </row>
    <row r="15" spans="1:16" x14ac:dyDescent="0.25">
      <c r="J15" s="28" t="s">
        <v>288</v>
      </c>
      <c r="K15" s="28" t="s">
        <v>285</v>
      </c>
      <c r="L15" s="86">
        <v>43998</v>
      </c>
      <c r="M15" s="26">
        <v>24.9</v>
      </c>
      <c r="N15" s="11">
        <v>900900371</v>
      </c>
      <c r="O15" s="94">
        <v>4</v>
      </c>
      <c r="P15" s="11" t="s">
        <v>159</v>
      </c>
    </row>
    <row r="16" spans="1:16" x14ac:dyDescent="0.25">
      <c r="J16" s="28" t="s">
        <v>289</v>
      </c>
      <c r="K16" s="28" t="s">
        <v>285</v>
      </c>
      <c r="L16" s="86">
        <v>43999</v>
      </c>
      <c r="M16" s="26">
        <v>303.3</v>
      </c>
      <c r="N16" s="11">
        <v>890980404</v>
      </c>
      <c r="O16" s="94">
        <v>5</v>
      </c>
      <c r="P16" s="11" t="s">
        <v>152</v>
      </c>
    </row>
    <row r="17" spans="1:16" x14ac:dyDescent="0.25">
      <c r="J17" s="28" t="s">
        <v>290</v>
      </c>
      <c r="K17" s="28" t="s">
        <v>285</v>
      </c>
      <c r="L17" s="86">
        <v>44000</v>
      </c>
      <c r="M17" s="26">
        <v>41.1</v>
      </c>
      <c r="N17" s="11">
        <v>900900371</v>
      </c>
      <c r="O17" s="94">
        <v>4</v>
      </c>
      <c r="P17" s="11" t="s">
        <v>159</v>
      </c>
    </row>
    <row r="18" spans="1:16" x14ac:dyDescent="0.25">
      <c r="J18" s="25"/>
      <c r="K18" s="25"/>
      <c r="L18" s="25"/>
      <c r="N18" s="13"/>
      <c r="O18" s="14"/>
      <c r="P18" s="13"/>
    </row>
    <row r="19" spans="1:16" x14ac:dyDescent="0.25">
      <c r="A19" t="s">
        <v>344</v>
      </c>
    </row>
    <row r="20" spans="1:16" x14ac:dyDescent="0.25">
      <c r="A20" t="s">
        <v>343</v>
      </c>
    </row>
  </sheetData>
  <autoFilter ref="A1:P17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O25"/>
  <sheetViews>
    <sheetView topLeftCell="D1" workbookViewId="0">
      <pane ySplit="2" topLeftCell="A3" activePane="bottomLeft" state="frozen"/>
      <selection activeCell="D1" sqref="D1"/>
      <selection pane="bottomLeft" activeCell="K10" sqref="K10"/>
    </sheetView>
  </sheetViews>
  <sheetFormatPr baseColWidth="10" defaultRowHeight="15" x14ac:dyDescent="0.25"/>
  <cols>
    <col min="1" max="1" width="6.7109375" bestFit="1" customWidth="1"/>
    <col min="5" max="5" width="15.85546875" bestFit="1" customWidth="1"/>
    <col min="10" max="10" width="8.7109375" bestFit="1" customWidth="1"/>
    <col min="11" max="11" width="11.5703125" customWidth="1"/>
    <col min="12" max="12" width="7.85546875" bestFit="1" customWidth="1"/>
    <col min="14" max="14" width="3.28515625" bestFit="1" customWidth="1"/>
    <col min="15" max="15" width="65" bestFit="1" customWidth="1"/>
  </cols>
  <sheetData>
    <row r="1" spans="1:1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9" t="s">
        <v>8</v>
      </c>
      <c r="J1" s="30" t="s">
        <v>278</v>
      </c>
      <c r="K1" s="70" t="s">
        <v>347</v>
      </c>
      <c r="L1" s="30" t="s">
        <v>280</v>
      </c>
      <c r="M1" s="30" t="s">
        <v>291</v>
      </c>
      <c r="N1" s="30" t="s">
        <v>115</v>
      </c>
      <c r="O1" s="30" t="s">
        <v>279</v>
      </c>
    </row>
    <row r="2" spans="1:15" x14ac:dyDescent="0.25">
      <c r="A2" s="41">
        <v>5</v>
      </c>
      <c r="B2" s="41" t="s">
        <v>9</v>
      </c>
      <c r="C2" s="41" t="s">
        <v>10</v>
      </c>
      <c r="D2" s="41" t="s">
        <v>11</v>
      </c>
      <c r="E2" s="41" t="s">
        <v>28</v>
      </c>
      <c r="F2" s="41" t="s">
        <v>18</v>
      </c>
      <c r="G2" s="41" t="s">
        <v>13</v>
      </c>
      <c r="H2" s="41" t="s">
        <v>13</v>
      </c>
      <c r="I2" s="42" t="s">
        <v>29</v>
      </c>
      <c r="J2" s="28" t="s">
        <v>317</v>
      </c>
      <c r="K2" s="86">
        <v>44034</v>
      </c>
      <c r="L2" s="26">
        <v>4.8</v>
      </c>
      <c r="M2" s="18">
        <v>900048577</v>
      </c>
      <c r="N2" s="12">
        <v>1</v>
      </c>
      <c r="O2" s="11" t="s">
        <v>255</v>
      </c>
    </row>
    <row r="3" spans="1:15" x14ac:dyDescent="0.25">
      <c r="J3" s="26">
        <v>134</v>
      </c>
      <c r="K3" s="86">
        <v>44035</v>
      </c>
      <c r="L3" s="26">
        <v>6.3</v>
      </c>
      <c r="M3" s="11">
        <v>890980410</v>
      </c>
      <c r="N3" s="12">
        <v>1</v>
      </c>
      <c r="O3" s="11" t="s">
        <v>153</v>
      </c>
    </row>
    <row r="4" spans="1:15" x14ac:dyDescent="0.25">
      <c r="J4" s="26">
        <v>135</v>
      </c>
      <c r="K4" s="86">
        <v>44035</v>
      </c>
      <c r="L4" s="26">
        <v>2.5</v>
      </c>
      <c r="M4" s="11">
        <v>890981332</v>
      </c>
      <c r="N4" s="12">
        <v>8</v>
      </c>
      <c r="O4" s="11" t="s">
        <v>127</v>
      </c>
    </row>
    <row r="5" spans="1:15" x14ac:dyDescent="0.25">
      <c r="J5" s="26">
        <v>147</v>
      </c>
      <c r="K5" s="86">
        <v>44036</v>
      </c>
      <c r="L5" s="26">
        <v>14.2</v>
      </c>
      <c r="M5" s="11">
        <v>890980404</v>
      </c>
      <c r="N5" s="12">
        <v>5</v>
      </c>
      <c r="O5" s="11" t="s">
        <v>152</v>
      </c>
    </row>
    <row r="6" spans="1:15" x14ac:dyDescent="0.25">
      <c r="J6" s="26">
        <v>159</v>
      </c>
      <c r="K6" s="86">
        <v>44042</v>
      </c>
      <c r="L6" s="26">
        <v>8.1</v>
      </c>
      <c r="M6" s="18">
        <v>900048577</v>
      </c>
      <c r="N6" s="12">
        <v>1</v>
      </c>
      <c r="O6" s="11" t="s">
        <v>255</v>
      </c>
    </row>
    <row r="7" spans="1:15" x14ac:dyDescent="0.25">
      <c r="J7" s="26">
        <v>166</v>
      </c>
      <c r="K7" s="86">
        <v>44043</v>
      </c>
      <c r="L7" s="26">
        <v>0.4</v>
      </c>
      <c r="M7" s="22"/>
      <c r="N7" s="26"/>
      <c r="O7" s="11" t="s">
        <v>305</v>
      </c>
    </row>
    <row r="8" spans="1:15" x14ac:dyDescent="0.25">
      <c r="J8" s="26">
        <v>167</v>
      </c>
      <c r="K8" s="86">
        <v>44043</v>
      </c>
      <c r="L8" s="26">
        <v>0.8</v>
      </c>
      <c r="M8" s="26"/>
      <c r="N8" s="26"/>
      <c r="O8" s="11" t="s">
        <v>319</v>
      </c>
    </row>
    <row r="9" spans="1:15" x14ac:dyDescent="0.25">
      <c r="A9" s="1" t="s">
        <v>0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29" t="s">
        <v>8</v>
      </c>
      <c r="J9" s="30" t="s">
        <v>278</v>
      </c>
      <c r="K9" s="70" t="s">
        <v>347</v>
      </c>
      <c r="L9" s="30" t="s">
        <v>280</v>
      </c>
      <c r="M9" s="30" t="s">
        <v>291</v>
      </c>
      <c r="N9" s="30" t="s">
        <v>115</v>
      </c>
      <c r="O9" s="30" t="s">
        <v>279</v>
      </c>
    </row>
    <row r="10" spans="1:15" x14ac:dyDescent="0.25">
      <c r="A10" s="41">
        <v>5</v>
      </c>
      <c r="B10" s="41" t="s">
        <v>9</v>
      </c>
      <c r="C10" s="41" t="s">
        <v>10</v>
      </c>
      <c r="D10" s="41" t="s">
        <v>11</v>
      </c>
      <c r="E10" s="41" t="s">
        <v>30</v>
      </c>
      <c r="F10" s="41" t="s">
        <v>31</v>
      </c>
      <c r="G10" s="41" t="s">
        <v>13</v>
      </c>
      <c r="H10" s="41" t="s">
        <v>13</v>
      </c>
      <c r="I10" s="43" t="s">
        <v>32</v>
      </c>
      <c r="J10" s="26" t="s">
        <v>318</v>
      </c>
      <c r="K10" s="86">
        <v>44034</v>
      </c>
      <c r="L10" s="26">
        <v>8</v>
      </c>
      <c r="M10" s="20">
        <v>811020357</v>
      </c>
      <c r="N10" s="21">
        <v>1</v>
      </c>
      <c r="O10" s="22" t="s">
        <v>250</v>
      </c>
    </row>
    <row r="11" spans="1:15" x14ac:dyDescent="0.25">
      <c r="J11" s="26">
        <v>118</v>
      </c>
      <c r="K11" s="86">
        <v>44034</v>
      </c>
      <c r="L11" s="26">
        <v>5.7</v>
      </c>
      <c r="M11" s="18">
        <v>900048577</v>
      </c>
      <c r="N11" s="12">
        <v>1</v>
      </c>
      <c r="O11" s="11" t="s">
        <v>255</v>
      </c>
    </row>
    <row r="12" spans="1:15" x14ac:dyDescent="0.25">
      <c r="J12" s="26">
        <v>147</v>
      </c>
      <c r="K12" s="86">
        <v>44036</v>
      </c>
      <c r="L12" s="26">
        <v>6.1</v>
      </c>
      <c r="M12" s="11">
        <v>890980404</v>
      </c>
      <c r="N12" s="12">
        <v>5</v>
      </c>
      <c r="O12" s="11" t="s">
        <v>152</v>
      </c>
    </row>
    <row r="13" spans="1:15" x14ac:dyDescent="0.25">
      <c r="J13" s="26">
        <v>158</v>
      </c>
      <c r="K13" s="86">
        <v>44041</v>
      </c>
      <c r="L13" s="26">
        <v>2.4</v>
      </c>
      <c r="M13" s="18">
        <v>15432082</v>
      </c>
      <c r="N13" s="26"/>
      <c r="O13" s="11" t="s">
        <v>282</v>
      </c>
    </row>
    <row r="14" spans="1:15" x14ac:dyDescent="0.25">
      <c r="J14" s="26">
        <v>167</v>
      </c>
      <c r="K14" s="86">
        <v>44043</v>
      </c>
      <c r="L14" s="26">
        <v>2.1</v>
      </c>
      <c r="M14" s="26"/>
      <c r="N14" s="26"/>
      <c r="O14" s="11" t="s">
        <v>319</v>
      </c>
    </row>
    <row r="15" spans="1:15" x14ac:dyDescent="0.25">
      <c r="A15" s="1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5</v>
      </c>
      <c r="G15" s="2" t="s">
        <v>6</v>
      </c>
      <c r="H15" s="2" t="s">
        <v>7</v>
      </c>
      <c r="I15" s="29" t="s">
        <v>8</v>
      </c>
      <c r="J15" s="30" t="s">
        <v>278</v>
      </c>
      <c r="K15" s="70" t="s">
        <v>347</v>
      </c>
      <c r="L15" s="30" t="s">
        <v>280</v>
      </c>
      <c r="M15" s="30" t="s">
        <v>291</v>
      </c>
      <c r="N15" s="30" t="s">
        <v>115</v>
      </c>
      <c r="O15" s="30" t="s">
        <v>279</v>
      </c>
    </row>
    <row r="16" spans="1:15" x14ac:dyDescent="0.25">
      <c r="A16" s="41">
        <v>5</v>
      </c>
      <c r="B16" s="41" t="s">
        <v>9</v>
      </c>
      <c r="C16" s="41" t="s">
        <v>10</v>
      </c>
      <c r="D16" s="41" t="s">
        <v>11</v>
      </c>
      <c r="E16" s="41" t="s">
        <v>33</v>
      </c>
      <c r="F16" s="41" t="s">
        <v>21</v>
      </c>
      <c r="G16" s="41" t="s">
        <v>13</v>
      </c>
      <c r="H16" s="41" t="s">
        <v>13</v>
      </c>
      <c r="I16" s="43" t="s">
        <v>34</v>
      </c>
      <c r="J16" s="28" t="s">
        <v>317</v>
      </c>
      <c r="K16" s="86">
        <v>44034</v>
      </c>
      <c r="L16" s="26">
        <v>10.1</v>
      </c>
      <c r="M16" s="18">
        <v>900048577</v>
      </c>
      <c r="N16" s="12">
        <v>1</v>
      </c>
      <c r="O16" s="11" t="s">
        <v>255</v>
      </c>
    </row>
    <row r="17" spans="1:15" x14ac:dyDescent="0.25">
      <c r="J17" s="26">
        <v>147</v>
      </c>
      <c r="K17" s="86">
        <v>44036</v>
      </c>
      <c r="L17" s="26">
        <v>28.2</v>
      </c>
      <c r="M17" s="11">
        <v>890980404</v>
      </c>
      <c r="N17" s="12">
        <v>5</v>
      </c>
      <c r="O17" s="11" t="s">
        <v>152</v>
      </c>
    </row>
    <row r="18" spans="1:15" x14ac:dyDescent="0.25">
      <c r="J18" s="26">
        <v>158</v>
      </c>
      <c r="K18" s="86">
        <v>44041</v>
      </c>
      <c r="L18" s="26">
        <v>1.2</v>
      </c>
      <c r="M18" s="18">
        <v>15432082</v>
      </c>
      <c r="N18" s="26"/>
      <c r="O18" s="11" t="s">
        <v>282</v>
      </c>
    </row>
    <row r="19" spans="1:15" x14ac:dyDescent="0.25">
      <c r="J19" s="26">
        <v>161</v>
      </c>
      <c r="K19" s="86">
        <v>44043</v>
      </c>
      <c r="L19" s="26">
        <v>6.4</v>
      </c>
      <c r="M19" s="11">
        <v>890981332</v>
      </c>
      <c r="N19" s="12">
        <v>8</v>
      </c>
      <c r="O19" s="11" t="s">
        <v>127</v>
      </c>
    </row>
    <row r="20" spans="1:15" x14ac:dyDescent="0.25">
      <c r="J20" s="26">
        <v>165</v>
      </c>
      <c r="K20" s="86">
        <v>44043</v>
      </c>
      <c r="L20" s="26">
        <v>18.899999999999999</v>
      </c>
      <c r="M20" s="11">
        <v>890981556</v>
      </c>
      <c r="N20" s="12">
        <v>0</v>
      </c>
      <c r="O20" s="11" t="s">
        <v>144</v>
      </c>
    </row>
    <row r="21" spans="1:15" x14ac:dyDescent="0.25">
      <c r="A21" s="1" t="s">
        <v>0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29" t="s">
        <v>8</v>
      </c>
      <c r="J21" s="30" t="s">
        <v>278</v>
      </c>
      <c r="K21" s="70" t="s">
        <v>347</v>
      </c>
      <c r="L21" s="30" t="s">
        <v>280</v>
      </c>
      <c r="M21" s="30" t="s">
        <v>291</v>
      </c>
      <c r="N21" s="30" t="s">
        <v>115</v>
      </c>
      <c r="O21" s="30" t="s">
        <v>279</v>
      </c>
    </row>
    <row r="22" spans="1:15" x14ac:dyDescent="0.25">
      <c r="A22" s="41">
        <v>5</v>
      </c>
      <c r="B22" s="41" t="s">
        <v>9</v>
      </c>
      <c r="C22" s="41" t="s">
        <v>10</v>
      </c>
      <c r="D22" s="41" t="s">
        <v>11</v>
      </c>
      <c r="E22" s="41" t="s">
        <v>35</v>
      </c>
      <c r="F22" s="41" t="s">
        <v>24</v>
      </c>
      <c r="G22" s="41" t="s">
        <v>13</v>
      </c>
      <c r="H22" s="41" t="s">
        <v>13</v>
      </c>
      <c r="I22" s="43" t="s">
        <v>36</v>
      </c>
      <c r="J22" s="28" t="s">
        <v>317</v>
      </c>
      <c r="K22" s="86">
        <v>44034</v>
      </c>
      <c r="L22" s="26">
        <v>15.2</v>
      </c>
      <c r="M22" s="18">
        <v>900048577</v>
      </c>
      <c r="N22" s="12">
        <v>1</v>
      </c>
      <c r="O22" s="11" t="s">
        <v>255</v>
      </c>
    </row>
    <row r="23" spans="1:15" x14ac:dyDescent="0.25">
      <c r="J23" s="26">
        <v>166</v>
      </c>
      <c r="K23" s="86">
        <v>44043</v>
      </c>
      <c r="L23" s="26"/>
      <c r="M23" s="26"/>
      <c r="N23" s="26"/>
      <c r="O23" s="26"/>
    </row>
    <row r="24" spans="1:15" x14ac:dyDescent="0.25">
      <c r="A24" s="1" t="s">
        <v>0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  <c r="H24" s="2" t="s">
        <v>7</v>
      </c>
      <c r="I24" s="29" t="s">
        <v>8</v>
      </c>
      <c r="J24" s="30" t="s">
        <v>278</v>
      </c>
      <c r="K24" s="70" t="s">
        <v>347</v>
      </c>
      <c r="L24" s="30" t="s">
        <v>280</v>
      </c>
      <c r="M24" s="30" t="s">
        <v>291</v>
      </c>
      <c r="N24" s="30" t="s">
        <v>115</v>
      </c>
      <c r="O24" s="30" t="s">
        <v>279</v>
      </c>
    </row>
    <row r="25" spans="1:15" x14ac:dyDescent="0.25">
      <c r="A25" s="41">
        <v>5</v>
      </c>
      <c r="B25" s="41" t="s">
        <v>9</v>
      </c>
      <c r="C25" s="41" t="s">
        <v>10</v>
      </c>
      <c r="D25" s="41" t="s">
        <v>11</v>
      </c>
      <c r="E25" s="41" t="s">
        <v>37</v>
      </c>
      <c r="F25" s="41" t="s">
        <v>38</v>
      </c>
      <c r="G25" s="41" t="s">
        <v>13</v>
      </c>
      <c r="H25" s="41" t="s">
        <v>13</v>
      </c>
      <c r="I25" s="42" t="s">
        <v>39</v>
      </c>
      <c r="J25" s="28" t="s">
        <v>317</v>
      </c>
      <c r="K25" s="86">
        <v>44034</v>
      </c>
      <c r="L25" s="26">
        <v>9.9</v>
      </c>
      <c r="M25" s="18">
        <v>900048577</v>
      </c>
      <c r="N25" s="12">
        <v>1</v>
      </c>
      <c r="O25" s="11" t="s">
        <v>255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B17ED8"/>
  </sheetPr>
  <dimension ref="A1:O34"/>
  <sheetViews>
    <sheetView topLeftCell="C1" workbookViewId="0">
      <pane ySplit="2" topLeftCell="A3" activePane="bottomLeft" state="frozen"/>
      <selection pane="bottomLeft" activeCell="K1" sqref="K1"/>
    </sheetView>
  </sheetViews>
  <sheetFormatPr baseColWidth="10" defaultRowHeight="15" x14ac:dyDescent="0.25"/>
  <cols>
    <col min="1" max="1" width="6.7109375" bestFit="1" customWidth="1"/>
    <col min="3" max="3" width="5.140625" bestFit="1" customWidth="1"/>
    <col min="5" max="5" width="11.85546875" customWidth="1"/>
    <col min="7" max="7" width="10" customWidth="1"/>
    <col min="8" max="8" width="9.42578125" customWidth="1"/>
    <col min="9" max="9" width="8.5703125" bestFit="1" customWidth="1"/>
    <col min="10" max="10" width="8.7109375" bestFit="1" customWidth="1"/>
    <col min="11" max="11" width="11.42578125" customWidth="1"/>
    <col min="12" max="12" width="7.85546875" bestFit="1" customWidth="1"/>
    <col min="14" max="14" width="3.28515625" bestFit="1" customWidth="1"/>
    <col min="15" max="15" width="84.7109375" bestFit="1" customWidth="1"/>
  </cols>
  <sheetData>
    <row r="1" spans="1:1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9" t="s">
        <v>8</v>
      </c>
      <c r="J1" s="30" t="s">
        <v>278</v>
      </c>
      <c r="K1" s="70" t="s">
        <v>347</v>
      </c>
      <c r="L1" s="30" t="s">
        <v>280</v>
      </c>
      <c r="M1" s="30" t="s">
        <v>291</v>
      </c>
      <c r="N1" s="30" t="s">
        <v>115</v>
      </c>
      <c r="O1" s="30" t="s">
        <v>279</v>
      </c>
    </row>
    <row r="2" spans="1:15" s="4" customFormat="1" x14ac:dyDescent="0.25">
      <c r="A2" s="5">
        <v>5</v>
      </c>
      <c r="B2" s="6" t="s">
        <v>9</v>
      </c>
      <c r="C2" s="6" t="s">
        <v>10</v>
      </c>
      <c r="D2" s="6" t="s">
        <v>11</v>
      </c>
      <c r="E2" s="6" t="s">
        <v>20</v>
      </c>
      <c r="F2" s="6" t="s">
        <v>21</v>
      </c>
      <c r="G2" s="6" t="s">
        <v>13</v>
      </c>
      <c r="H2" s="6" t="s">
        <v>13</v>
      </c>
      <c r="I2" s="27" t="s">
        <v>22</v>
      </c>
      <c r="J2" s="31" t="s">
        <v>312</v>
      </c>
      <c r="K2" s="86">
        <v>44062</v>
      </c>
      <c r="L2" s="32">
        <v>9.9</v>
      </c>
      <c r="M2" s="11">
        <v>890981332</v>
      </c>
      <c r="N2" s="12">
        <v>8</v>
      </c>
      <c r="O2" s="11" t="s">
        <v>127</v>
      </c>
    </row>
    <row r="3" spans="1:15" x14ac:dyDescent="0.25">
      <c r="J3" s="26">
        <v>219</v>
      </c>
      <c r="K3" s="86">
        <v>44062</v>
      </c>
      <c r="L3" s="26">
        <v>20.8</v>
      </c>
      <c r="M3" s="11">
        <v>900062935</v>
      </c>
      <c r="N3" s="12">
        <v>1</v>
      </c>
      <c r="O3" s="11" t="s">
        <v>136</v>
      </c>
    </row>
    <row r="4" spans="1:15" x14ac:dyDescent="0.25">
      <c r="J4" s="26">
        <v>220</v>
      </c>
      <c r="K4" s="86">
        <v>44062</v>
      </c>
      <c r="L4" s="26">
        <v>8.4</v>
      </c>
      <c r="M4" s="18">
        <v>890982457</v>
      </c>
      <c r="N4" s="12">
        <v>4</v>
      </c>
      <c r="O4" s="11" t="s">
        <v>257</v>
      </c>
    </row>
    <row r="5" spans="1:15" x14ac:dyDescent="0.25">
      <c r="J5" s="26">
        <v>221</v>
      </c>
      <c r="K5" s="86">
        <v>44062</v>
      </c>
      <c r="L5" s="26">
        <v>7.4</v>
      </c>
      <c r="M5" s="11">
        <v>891200215</v>
      </c>
      <c r="N5" s="12">
        <v>8</v>
      </c>
      <c r="O5" s="11" t="s">
        <v>130</v>
      </c>
    </row>
    <row r="6" spans="1:15" x14ac:dyDescent="0.25">
      <c r="J6" s="26">
        <v>222</v>
      </c>
      <c r="K6" s="86">
        <v>44062</v>
      </c>
      <c r="L6" s="26">
        <v>7.4</v>
      </c>
      <c r="M6" s="11">
        <v>890981556</v>
      </c>
      <c r="N6" s="12">
        <v>0</v>
      </c>
      <c r="O6" s="11" t="s">
        <v>144</v>
      </c>
    </row>
    <row r="7" spans="1:15" x14ac:dyDescent="0.25">
      <c r="J7" s="26">
        <v>226</v>
      </c>
      <c r="K7" s="86">
        <v>44062</v>
      </c>
      <c r="L7" s="26">
        <v>37</v>
      </c>
      <c r="M7" s="11">
        <v>890980404</v>
      </c>
      <c r="N7" s="12">
        <v>5</v>
      </c>
      <c r="O7" s="11" t="s">
        <v>152</v>
      </c>
    </row>
    <row r="8" spans="1:15" x14ac:dyDescent="0.25">
      <c r="J8" s="26">
        <v>228</v>
      </c>
      <c r="K8" s="86">
        <v>44062</v>
      </c>
      <c r="L8" s="26">
        <v>18.5</v>
      </c>
      <c r="M8" s="11">
        <v>900779221</v>
      </c>
      <c r="N8" s="12">
        <v>1</v>
      </c>
      <c r="O8" s="11" t="s">
        <v>119</v>
      </c>
    </row>
    <row r="9" spans="1:15" x14ac:dyDescent="0.25">
      <c r="J9" s="26">
        <v>229</v>
      </c>
      <c r="K9" s="86">
        <v>44062</v>
      </c>
      <c r="L9" s="26">
        <v>20.2</v>
      </c>
      <c r="M9" s="11">
        <v>900365607</v>
      </c>
      <c r="N9" s="12">
        <v>1</v>
      </c>
      <c r="O9" s="11" t="s">
        <v>137</v>
      </c>
    </row>
    <row r="10" spans="1:15" x14ac:dyDescent="0.25">
      <c r="J10" s="26">
        <v>232</v>
      </c>
      <c r="K10" s="86">
        <v>44062</v>
      </c>
      <c r="L10" s="26">
        <v>37</v>
      </c>
      <c r="M10" s="11">
        <v>890983973</v>
      </c>
      <c r="N10" s="12">
        <v>8</v>
      </c>
      <c r="O10" s="11" t="s">
        <v>160</v>
      </c>
    </row>
    <row r="11" spans="1:15" x14ac:dyDescent="0.25">
      <c r="J11" s="26">
        <v>233</v>
      </c>
      <c r="K11" s="86">
        <v>44062</v>
      </c>
      <c r="L11" s="26">
        <v>18.5</v>
      </c>
      <c r="M11" s="11">
        <v>860027139</v>
      </c>
      <c r="N11" s="12">
        <v>2</v>
      </c>
      <c r="O11" s="11" t="s">
        <v>145</v>
      </c>
    </row>
    <row r="12" spans="1:15" x14ac:dyDescent="0.25">
      <c r="J12" s="26">
        <v>234</v>
      </c>
      <c r="K12" s="86">
        <v>44062</v>
      </c>
      <c r="L12" s="26">
        <v>37</v>
      </c>
      <c r="M12" s="11">
        <v>900562740</v>
      </c>
      <c r="N12" s="12">
        <v>8</v>
      </c>
      <c r="O12" s="11" t="s">
        <v>134</v>
      </c>
    </row>
    <row r="13" spans="1:15" x14ac:dyDescent="0.25">
      <c r="J13" s="26">
        <v>235</v>
      </c>
      <c r="K13" s="86">
        <v>44062</v>
      </c>
      <c r="L13" s="26">
        <v>22.2</v>
      </c>
      <c r="M13" s="11">
        <v>900145282</v>
      </c>
      <c r="N13" s="12">
        <v>8</v>
      </c>
      <c r="O13" s="11" t="s">
        <v>118</v>
      </c>
    </row>
    <row r="14" spans="1:15" x14ac:dyDescent="0.25">
      <c r="J14" s="26">
        <v>236</v>
      </c>
      <c r="K14" s="86">
        <v>44063</v>
      </c>
      <c r="L14" s="26">
        <v>11</v>
      </c>
      <c r="M14" s="11">
        <v>890981505</v>
      </c>
      <c r="N14" s="12">
        <v>5</v>
      </c>
      <c r="O14" s="11" t="s">
        <v>125</v>
      </c>
    </row>
    <row r="15" spans="1:15" x14ac:dyDescent="0.25">
      <c r="J15" s="26">
        <v>237</v>
      </c>
      <c r="K15" s="86">
        <v>44063</v>
      </c>
      <c r="L15" s="26">
        <v>3.7</v>
      </c>
      <c r="M15" s="22">
        <v>811032128</v>
      </c>
      <c r="N15" s="26"/>
      <c r="O15" s="22" t="s">
        <v>314</v>
      </c>
    </row>
    <row r="16" spans="1:15" x14ac:dyDescent="0.25">
      <c r="J16" s="26">
        <v>240</v>
      </c>
      <c r="K16" s="86">
        <v>44064</v>
      </c>
      <c r="L16" s="26">
        <v>48.1</v>
      </c>
      <c r="M16" s="11">
        <v>830505764</v>
      </c>
      <c r="N16" s="12">
        <v>8</v>
      </c>
      <c r="O16" s="11" t="s">
        <v>184</v>
      </c>
    </row>
    <row r="17" spans="1:15" x14ac:dyDescent="0.25">
      <c r="J17" s="26">
        <v>241</v>
      </c>
      <c r="K17" s="86">
        <v>44064</v>
      </c>
      <c r="L17" s="26">
        <v>15.2</v>
      </c>
      <c r="M17" s="11">
        <v>860027139</v>
      </c>
      <c r="N17" s="12">
        <v>2</v>
      </c>
      <c r="O17" s="11" t="s">
        <v>145</v>
      </c>
    </row>
    <row r="18" spans="1:15" x14ac:dyDescent="0.25">
      <c r="J18" s="26">
        <v>243</v>
      </c>
      <c r="K18" s="86">
        <v>44067</v>
      </c>
      <c r="L18" s="26">
        <v>2</v>
      </c>
      <c r="M18" s="26"/>
      <c r="N18" s="26"/>
      <c r="O18" s="11" t="s">
        <v>315</v>
      </c>
    </row>
    <row r="19" spans="1:15" x14ac:dyDescent="0.25">
      <c r="J19" s="26">
        <v>245</v>
      </c>
      <c r="K19" s="86">
        <v>44068</v>
      </c>
      <c r="L19" s="26">
        <v>18.5</v>
      </c>
      <c r="M19" s="20">
        <v>811020357</v>
      </c>
      <c r="N19" s="21">
        <v>1</v>
      </c>
      <c r="O19" s="22" t="s">
        <v>250</v>
      </c>
    </row>
    <row r="20" spans="1:15" x14ac:dyDescent="0.25">
      <c r="J20" s="26">
        <v>246</v>
      </c>
      <c r="K20" s="86">
        <v>44068</v>
      </c>
      <c r="L20" s="26">
        <v>24.3</v>
      </c>
      <c r="M20" s="11">
        <v>890904080</v>
      </c>
      <c r="N20" s="12">
        <v>9</v>
      </c>
      <c r="O20" s="11" t="s">
        <v>129</v>
      </c>
    </row>
    <row r="21" spans="1:15" x14ac:dyDescent="0.25">
      <c r="J21" s="26">
        <v>247</v>
      </c>
      <c r="K21" s="86">
        <v>44069</v>
      </c>
      <c r="L21" s="26">
        <v>18.5</v>
      </c>
      <c r="M21" s="11">
        <v>890408906</v>
      </c>
      <c r="N21" s="12">
        <v>1</v>
      </c>
      <c r="O21" s="11" t="s">
        <v>150</v>
      </c>
    </row>
    <row r="22" spans="1:15" x14ac:dyDescent="0.25">
      <c r="A22" s="1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  <c r="I22" s="29" t="s">
        <v>8</v>
      </c>
      <c r="J22" s="30" t="s">
        <v>278</v>
      </c>
      <c r="K22" s="70" t="s">
        <v>347</v>
      </c>
      <c r="L22" s="30" t="s">
        <v>280</v>
      </c>
      <c r="M22" s="30" t="s">
        <v>291</v>
      </c>
      <c r="N22" s="30" t="s">
        <v>115</v>
      </c>
      <c r="O22" s="30" t="s">
        <v>279</v>
      </c>
    </row>
    <row r="23" spans="1:15" x14ac:dyDescent="0.25">
      <c r="A23" s="5">
        <v>5</v>
      </c>
      <c r="B23" s="6" t="s">
        <v>9</v>
      </c>
      <c r="C23" s="6" t="s">
        <v>10</v>
      </c>
      <c r="D23" s="6" t="s">
        <v>11</v>
      </c>
      <c r="E23" s="6" t="s">
        <v>17</v>
      </c>
      <c r="F23" s="6" t="s">
        <v>18</v>
      </c>
      <c r="G23" s="6" t="s">
        <v>13</v>
      </c>
      <c r="H23" s="6" t="s">
        <v>13</v>
      </c>
      <c r="I23" s="27" t="s">
        <v>19</v>
      </c>
      <c r="J23" s="33" t="s">
        <v>313</v>
      </c>
      <c r="K23" s="86">
        <v>44061</v>
      </c>
      <c r="L23" s="26">
        <v>39.6</v>
      </c>
      <c r="M23" s="11">
        <v>811020524</v>
      </c>
      <c r="N23" s="12">
        <v>5</v>
      </c>
      <c r="O23" s="11" t="s">
        <v>128</v>
      </c>
    </row>
    <row r="24" spans="1:15" x14ac:dyDescent="0.25">
      <c r="J24" s="26">
        <v>217</v>
      </c>
      <c r="K24" s="86">
        <v>44062</v>
      </c>
      <c r="L24" s="26">
        <v>9.9</v>
      </c>
      <c r="M24" s="11">
        <v>890981332</v>
      </c>
      <c r="N24" s="12">
        <v>8</v>
      </c>
      <c r="O24" s="11" t="s">
        <v>127</v>
      </c>
    </row>
    <row r="25" spans="1:15" x14ac:dyDescent="0.25">
      <c r="J25" s="26">
        <v>220</v>
      </c>
      <c r="K25" s="86">
        <v>44062</v>
      </c>
      <c r="L25" s="26">
        <v>9.9</v>
      </c>
      <c r="M25" s="18">
        <v>890982457</v>
      </c>
      <c r="N25" s="12">
        <v>4</v>
      </c>
      <c r="O25" s="11" t="s">
        <v>257</v>
      </c>
    </row>
    <row r="26" spans="1:15" x14ac:dyDescent="0.25">
      <c r="J26" s="26">
        <v>233</v>
      </c>
      <c r="K26" s="86">
        <v>44062</v>
      </c>
      <c r="L26" s="26">
        <v>9.9</v>
      </c>
      <c r="M26" s="11">
        <v>860027139</v>
      </c>
      <c r="N26" s="12">
        <v>2</v>
      </c>
      <c r="O26" s="11" t="s">
        <v>145</v>
      </c>
    </row>
    <row r="27" spans="1:15" x14ac:dyDescent="0.25">
      <c r="J27" s="26">
        <v>235</v>
      </c>
      <c r="K27" s="86">
        <v>44062</v>
      </c>
      <c r="L27" s="26">
        <v>7.6</v>
      </c>
      <c r="M27" s="11">
        <v>900145282</v>
      </c>
      <c r="N27" s="12">
        <v>8</v>
      </c>
      <c r="O27" s="11" t="s">
        <v>118</v>
      </c>
    </row>
    <row r="28" spans="1:15" x14ac:dyDescent="0.25">
      <c r="J28" s="26">
        <v>236</v>
      </c>
      <c r="K28" s="86">
        <v>44063</v>
      </c>
      <c r="L28" s="26">
        <v>16.2</v>
      </c>
      <c r="M28" s="11">
        <v>890981505</v>
      </c>
      <c r="N28" s="12">
        <v>5</v>
      </c>
      <c r="O28" s="11" t="s">
        <v>125</v>
      </c>
    </row>
    <row r="29" spans="1:15" x14ac:dyDescent="0.25">
      <c r="J29" s="26">
        <v>241</v>
      </c>
      <c r="K29" s="86">
        <v>44064</v>
      </c>
      <c r="L29" s="26">
        <v>9.9</v>
      </c>
      <c r="M29" s="11">
        <v>860027139</v>
      </c>
      <c r="N29" s="12">
        <v>2</v>
      </c>
      <c r="O29" s="11" t="s">
        <v>145</v>
      </c>
    </row>
    <row r="30" spans="1:15" x14ac:dyDescent="0.25">
      <c r="J30" s="26">
        <v>245</v>
      </c>
      <c r="K30" s="86">
        <v>44068</v>
      </c>
      <c r="L30" s="26">
        <v>24</v>
      </c>
      <c r="M30" s="20">
        <v>811020357</v>
      </c>
      <c r="N30" s="21">
        <v>1</v>
      </c>
      <c r="O30" s="22" t="s">
        <v>250</v>
      </c>
    </row>
    <row r="31" spans="1:15" x14ac:dyDescent="0.25">
      <c r="J31" s="26">
        <v>247</v>
      </c>
      <c r="K31" s="86">
        <v>44069</v>
      </c>
      <c r="L31" s="26">
        <v>19.8</v>
      </c>
      <c r="M31" s="11">
        <v>890408906</v>
      </c>
      <c r="N31" s="12">
        <v>1</v>
      </c>
      <c r="O31" s="11" t="s">
        <v>150</v>
      </c>
    </row>
    <row r="32" spans="1:15" x14ac:dyDescent="0.25">
      <c r="J32" s="26">
        <v>248</v>
      </c>
      <c r="K32" s="86">
        <v>44069</v>
      </c>
      <c r="L32" s="26">
        <v>27.6</v>
      </c>
      <c r="M32" s="11">
        <v>890981332</v>
      </c>
      <c r="N32" s="12">
        <v>8</v>
      </c>
      <c r="O32" s="11" t="s">
        <v>127</v>
      </c>
    </row>
    <row r="33" spans="1:15" x14ac:dyDescent="0.25">
      <c r="A33" s="1" t="s">
        <v>0</v>
      </c>
      <c r="B33" s="2" t="s">
        <v>1</v>
      </c>
      <c r="C33" s="2" t="s">
        <v>2</v>
      </c>
      <c r="D33" s="2" t="s">
        <v>3</v>
      </c>
      <c r="E33" s="2" t="s">
        <v>4</v>
      </c>
      <c r="F33" s="2" t="s">
        <v>5</v>
      </c>
      <c r="G33" s="2" t="s">
        <v>6</v>
      </c>
      <c r="H33" s="2" t="s">
        <v>7</v>
      </c>
      <c r="I33" s="29" t="s">
        <v>8</v>
      </c>
      <c r="J33" s="30" t="s">
        <v>278</v>
      </c>
      <c r="K33" s="70" t="s">
        <v>347</v>
      </c>
      <c r="L33" s="30" t="s">
        <v>280</v>
      </c>
      <c r="M33" s="30" t="s">
        <v>291</v>
      </c>
      <c r="N33" s="30" t="s">
        <v>115</v>
      </c>
      <c r="O33" s="30" t="s">
        <v>279</v>
      </c>
    </row>
    <row r="34" spans="1:15" x14ac:dyDescent="0.25">
      <c r="A34" s="5">
        <v>5</v>
      </c>
      <c r="B34" s="6" t="s">
        <v>9</v>
      </c>
      <c r="C34" s="6" t="s">
        <v>10</v>
      </c>
      <c r="D34" s="6" t="s">
        <v>11</v>
      </c>
      <c r="E34" s="6" t="s">
        <v>23</v>
      </c>
      <c r="F34" s="6" t="s">
        <v>24</v>
      </c>
      <c r="G34" s="6" t="s">
        <v>13</v>
      </c>
      <c r="H34" s="6" t="s">
        <v>13</v>
      </c>
      <c r="I34" s="27" t="s">
        <v>25</v>
      </c>
      <c r="J34" s="34" t="s">
        <v>312</v>
      </c>
      <c r="K34" s="86">
        <v>44062</v>
      </c>
      <c r="L34" s="26">
        <v>1</v>
      </c>
      <c r="M34" s="11">
        <v>890981332</v>
      </c>
      <c r="N34" s="12">
        <v>8</v>
      </c>
      <c r="O34" s="11" t="s">
        <v>127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opLeftCell="D1" workbookViewId="0">
      <selection activeCell="O14" sqref="O14"/>
    </sheetView>
  </sheetViews>
  <sheetFormatPr baseColWidth="10" defaultRowHeight="15" x14ac:dyDescent="0.25"/>
  <cols>
    <col min="1" max="1" width="6.7109375" bestFit="1" customWidth="1"/>
    <col min="11" max="11" width="11.42578125" customWidth="1"/>
    <col min="13" max="13" width="11.28515625" bestFit="1" customWidth="1"/>
    <col min="14" max="14" width="3.28515625" bestFit="1" customWidth="1"/>
    <col min="15" max="15" width="81" bestFit="1" customWidth="1"/>
  </cols>
  <sheetData>
    <row r="1" spans="1:15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50" t="s">
        <v>8</v>
      </c>
      <c r="J1" s="30" t="s">
        <v>278</v>
      </c>
      <c r="K1" s="70" t="s">
        <v>347</v>
      </c>
      <c r="L1" s="30" t="s">
        <v>280</v>
      </c>
      <c r="M1" s="30" t="s">
        <v>291</v>
      </c>
      <c r="N1" s="30" t="s">
        <v>115</v>
      </c>
      <c r="O1" s="30" t="s">
        <v>279</v>
      </c>
    </row>
    <row r="2" spans="1:15" x14ac:dyDescent="0.25">
      <c r="A2" s="41">
        <v>5</v>
      </c>
      <c r="B2" s="41" t="s">
        <v>9</v>
      </c>
      <c r="C2" s="41" t="s">
        <v>55</v>
      </c>
      <c r="D2" s="41" t="s">
        <v>56</v>
      </c>
      <c r="E2" s="41" t="s">
        <v>57</v>
      </c>
      <c r="F2" s="41" t="s">
        <v>56</v>
      </c>
      <c r="G2" s="41" t="s">
        <v>13</v>
      </c>
      <c r="H2" s="41" t="s">
        <v>13</v>
      </c>
      <c r="I2" s="43" t="s">
        <v>58</v>
      </c>
      <c r="J2" s="28" t="s">
        <v>323</v>
      </c>
      <c r="K2" s="86">
        <v>44072</v>
      </c>
      <c r="L2" s="26">
        <v>96</v>
      </c>
      <c r="M2" s="18">
        <v>900015764</v>
      </c>
      <c r="N2" s="12">
        <v>9</v>
      </c>
      <c r="O2" s="11" t="s">
        <v>185</v>
      </c>
    </row>
    <row r="3" spans="1:15" x14ac:dyDescent="0.25">
      <c r="J3" s="26">
        <v>257</v>
      </c>
      <c r="K3" s="86">
        <v>44075</v>
      </c>
      <c r="L3" s="26">
        <v>83.4</v>
      </c>
      <c r="M3" s="11">
        <v>890981556</v>
      </c>
      <c r="N3" s="12">
        <v>0</v>
      </c>
      <c r="O3" s="11" t="s">
        <v>144</v>
      </c>
    </row>
    <row r="4" spans="1:15" x14ac:dyDescent="0.25">
      <c r="J4" s="26">
        <v>258</v>
      </c>
      <c r="K4" s="86">
        <v>44075</v>
      </c>
      <c r="L4" s="26">
        <v>321</v>
      </c>
      <c r="M4" s="11">
        <v>900562740</v>
      </c>
      <c r="N4" s="12">
        <v>8</v>
      </c>
      <c r="O4" s="11" t="s">
        <v>134</v>
      </c>
    </row>
    <row r="5" spans="1:15" x14ac:dyDescent="0.25">
      <c r="J5" s="26">
        <v>259</v>
      </c>
      <c r="K5" s="86">
        <v>44075</v>
      </c>
      <c r="L5" s="26">
        <v>444</v>
      </c>
      <c r="M5" s="11">
        <v>890980407</v>
      </c>
      <c r="N5" s="12">
        <v>7</v>
      </c>
      <c r="O5" s="11" t="s">
        <v>148</v>
      </c>
    </row>
    <row r="6" spans="1:15" x14ac:dyDescent="0.25">
      <c r="J6" s="26">
        <v>260</v>
      </c>
      <c r="K6" s="86">
        <v>44075</v>
      </c>
      <c r="L6" s="26">
        <v>128.4</v>
      </c>
      <c r="M6" s="11">
        <v>900062935</v>
      </c>
      <c r="N6" s="12">
        <v>1</v>
      </c>
      <c r="O6" s="11" t="s">
        <v>136</v>
      </c>
    </row>
    <row r="7" spans="1:15" x14ac:dyDescent="0.25">
      <c r="J7" s="26">
        <v>261</v>
      </c>
      <c r="K7" s="86">
        <v>44075</v>
      </c>
      <c r="L7" s="26">
        <v>507</v>
      </c>
      <c r="M7" s="11">
        <v>900365607</v>
      </c>
      <c r="N7" s="12">
        <v>1</v>
      </c>
      <c r="O7" s="11" t="s">
        <v>137</v>
      </c>
    </row>
    <row r="8" spans="1:15" x14ac:dyDescent="0.25">
      <c r="J8" s="26">
        <v>262</v>
      </c>
      <c r="K8" s="86">
        <v>44075</v>
      </c>
      <c r="L8" s="26">
        <v>84</v>
      </c>
      <c r="M8" s="11">
        <v>890904080</v>
      </c>
      <c r="N8" s="12">
        <v>9</v>
      </c>
      <c r="O8" s="11" t="s">
        <v>129</v>
      </c>
    </row>
    <row r="9" spans="1:15" x14ac:dyDescent="0.25">
      <c r="J9" s="26">
        <v>263</v>
      </c>
      <c r="K9" s="86">
        <v>44075</v>
      </c>
      <c r="L9" s="26">
        <v>153.6</v>
      </c>
      <c r="M9" s="11">
        <v>811000384</v>
      </c>
      <c r="N9" s="12">
        <v>5</v>
      </c>
      <c r="O9" s="11" t="s">
        <v>140</v>
      </c>
    </row>
    <row r="10" spans="1:15" x14ac:dyDescent="0.25">
      <c r="J10" s="26">
        <v>264</v>
      </c>
      <c r="K10" s="86">
        <v>44075</v>
      </c>
      <c r="L10" s="26">
        <v>175.2</v>
      </c>
      <c r="M10" s="18">
        <v>890982457</v>
      </c>
      <c r="N10" s="12">
        <v>4</v>
      </c>
      <c r="O10" s="11" t="s">
        <v>257</v>
      </c>
    </row>
    <row r="11" spans="1:15" x14ac:dyDescent="0.25">
      <c r="J11" s="26">
        <v>265</v>
      </c>
      <c r="K11" s="86">
        <v>44075</v>
      </c>
      <c r="L11" s="26">
        <v>67.2</v>
      </c>
      <c r="M11" s="18">
        <v>900048577</v>
      </c>
      <c r="N11" s="12">
        <v>1</v>
      </c>
      <c r="O11" s="11" t="s">
        <v>255</v>
      </c>
    </row>
    <row r="12" spans="1:15" x14ac:dyDescent="0.25">
      <c r="J12" s="26">
        <v>266</v>
      </c>
      <c r="K12" s="86">
        <v>44076</v>
      </c>
      <c r="L12" s="26">
        <v>67.2</v>
      </c>
      <c r="M12" s="11">
        <v>900900371</v>
      </c>
      <c r="N12" s="12">
        <v>4</v>
      </c>
      <c r="O12" s="11" t="s">
        <v>159</v>
      </c>
    </row>
    <row r="13" spans="1:15" x14ac:dyDescent="0.25">
      <c r="J13" s="26">
        <v>267</v>
      </c>
      <c r="K13" s="86">
        <v>44076</v>
      </c>
      <c r="L13" s="26">
        <v>67.2</v>
      </c>
      <c r="M13" s="11">
        <v>811019540</v>
      </c>
      <c r="N13" s="12">
        <v>1</v>
      </c>
      <c r="O13" s="11" t="s">
        <v>191</v>
      </c>
    </row>
    <row r="14" spans="1:15" x14ac:dyDescent="0.25">
      <c r="J14" s="26">
        <v>269</v>
      </c>
      <c r="K14" s="86">
        <v>44076</v>
      </c>
      <c r="L14" s="26">
        <v>98.4</v>
      </c>
      <c r="M14" s="11">
        <v>890980410</v>
      </c>
      <c r="N14" s="12">
        <v>1</v>
      </c>
      <c r="O14" s="11" t="s">
        <v>153</v>
      </c>
    </row>
    <row r="15" spans="1:15" x14ac:dyDescent="0.25">
      <c r="J15" s="26">
        <v>271</v>
      </c>
      <c r="K15" s="86">
        <v>44077</v>
      </c>
      <c r="L15" s="26">
        <v>38.4</v>
      </c>
      <c r="M15" s="11">
        <v>890981332</v>
      </c>
      <c r="N15" s="12">
        <v>8</v>
      </c>
      <c r="O15" s="11" t="s">
        <v>127</v>
      </c>
    </row>
    <row r="16" spans="1:15" x14ac:dyDescent="0.25">
      <c r="J16" s="26">
        <v>274</v>
      </c>
      <c r="K16" s="86">
        <v>44078</v>
      </c>
      <c r="L16" s="26">
        <v>76.8</v>
      </c>
      <c r="M16" s="11">
        <v>811040052</v>
      </c>
      <c r="N16" s="12">
        <v>6</v>
      </c>
      <c r="O16" s="11" t="s">
        <v>211</v>
      </c>
    </row>
    <row r="17" spans="10:15" x14ac:dyDescent="0.25">
      <c r="J17" s="26">
        <v>275</v>
      </c>
      <c r="K17" s="86">
        <v>44078</v>
      </c>
      <c r="L17" s="26">
        <v>76.8</v>
      </c>
      <c r="M17" s="11">
        <v>811018197</v>
      </c>
      <c r="N17" s="12">
        <v>3</v>
      </c>
      <c r="O17" s="11" t="s">
        <v>207</v>
      </c>
    </row>
    <row r="18" spans="10:15" x14ac:dyDescent="0.25">
      <c r="J18" s="26">
        <v>276</v>
      </c>
      <c r="K18" s="86">
        <v>44079</v>
      </c>
      <c r="L18" s="26">
        <v>75</v>
      </c>
      <c r="M18" s="20">
        <v>900877536</v>
      </c>
      <c r="N18" s="21">
        <v>4</v>
      </c>
      <c r="O18" s="22" t="s">
        <v>324</v>
      </c>
    </row>
    <row r="19" spans="10:15" x14ac:dyDescent="0.25">
      <c r="J19" s="26">
        <v>277</v>
      </c>
      <c r="K19" s="86">
        <v>44079</v>
      </c>
      <c r="L19" s="26">
        <v>77.400000000000006</v>
      </c>
      <c r="M19" s="26"/>
      <c r="N19" s="26"/>
      <c r="O19" s="22" t="s">
        <v>305</v>
      </c>
    </row>
    <row r="20" spans="10:15" x14ac:dyDescent="0.25">
      <c r="J20" s="26">
        <v>278</v>
      </c>
      <c r="K20" s="86">
        <v>44079</v>
      </c>
      <c r="L20" s="26">
        <v>37.5</v>
      </c>
      <c r="M20" s="26"/>
      <c r="N20" s="26"/>
      <c r="O20" s="22" t="s">
        <v>325</v>
      </c>
    </row>
    <row r="21" spans="10:15" x14ac:dyDescent="0.25">
      <c r="J21" s="26">
        <v>280</v>
      </c>
      <c r="K21" s="86">
        <v>44081</v>
      </c>
      <c r="L21" s="26">
        <v>382.5</v>
      </c>
      <c r="M21" s="11">
        <v>811020524</v>
      </c>
      <c r="N21" s="12">
        <v>5</v>
      </c>
      <c r="O21" s="11" t="s">
        <v>128</v>
      </c>
    </row>
    <row r="22" spans="10:15" x14ac:dyDescent="0.25">
      <c r="J22" s="26">
        <v>286</v>
      </c>
      <c r="K22" s="86">
        <v>44081</v>
      </c>
      <c r="L22" s="26">
        <v>496.8</v>
      </c>
      <c r="M22" s="11">
        <v>811000384</v>
      </c>
      <c r="N22" s="12">
        <v>5</v>
      </c>
      <c r="O22" s="11" t="s">
        <v>140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5"/>
  <sheetViews>
    <sheetView workbookViewId="0">
      <pane ySplit="2" topLeftCell="A3" activePane="bottomLeft" state="frozen"/>
      <selection pane="bottomLeft" activeCell="K2" sqref="K2"/>
    </sheetView>
  </sheetViews>
  <sheetFormatPr baseColWidth="10" defaultRowHeight="15" x14ac:dyDescent="0.25"/>
  <cols>
    <col min="1" max="1" width="6.7109375" bestFit="1" customWidth="1"/>
    <col min="2" max="2" width="9.42578125" customWidth="1"/>
    <col min="3" max="3" width="5.140625" bestFit="1" customWidth="1"/>
    <col min="7" max="7" width="7.28515625" customWidth="1"/>
    <col min="8" max="8" width="6" customWidth="1"/>
    <col min="9" max="9" width="8.5703125" bestFit="1" customWidth="1"/>
    <col min="10" max="10" width="6" bestFit="1" customWidth="1"/>
    <col min="11" max="11" width="10.7109375" bestFit="1" customWidth="1"/>
    <col min="12" max="12" width="7.85546875" bestFit="1" customWidth="1"/>
    <col min="14" max="14" width="3.28515625" bestFit="1" customWidth="1"/>
    <col min="15" max="15" width="65" bestFit="1" customWidth="1"/>
  </cols>
  <sheetData>
    <row r="1" spans="1:1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4" t="s">
        <v>278</v>
      </c>
      <c r="K1" s="92" t="s">
        <v>347</v>
      </c>
      <c r="L1" s="24" t="s">
        <v>280</v>
      </c>
      <c r="M1" s="24" t="s">
        <v>291</v>
      </c>
      <c r="N1" s="24" t="s">
        <v>115</v>
      </c>
      <c r="O1" s="24" t="s">
        <v>279</v>
      </c>
    </row>
    <row r="2" spans="1:15" x14ac:dyDescent="0.25">
      <c r="A2" s="5">
        <v>5</v>
      </c>
      <c r="B2" s="6" t="s">
        <v>9</v>
      </c>
      <c r="C2" s="6" t="s">
        <v>10</v>
      </c>
      <c r="D2" s="6" t="s">
        <v>11</v>
      </c>
      <c r="E2" s="6" t="s">
        <v>15</v>
      </c>
      <c r="F2" s="6" t="s">
        <v>11</v>
      </c>
      <c r="G2" s="6" t="s">
        <v>13</v>
      </c>
      <c r="H2" s="6" t="s">
        <v>13</v>
      </c>
      <c r="I2" s="27" t="s">
        <v>16</v>
      </c>
      <c r="J2" s="26">
        <v>11352</v>
      </c>
      <c r="K2" s="86">
        <v>43868</v>
      </c>
      <c r="L2" s="26">
        <v>30</v>
      </c>
      <c r="M2" s="11">
        <v>800254201</v>
      </c>
      <c r="N2" s="12">
        <v>6</v>
      </c>
      <c r="O2" s="11" t="s">
        <v>120</v>
      </c>
    </row>
    <row r="3" spans="1:15" x14ac:dyDescent="0.25">
      <c r="J3" s="26">
        <v>11353</v>
      </c>
      <c r="K3" s="86">
        <v>43868</v>
      </c>
      <c r="L3" s="26">
        <v>40</v>
      </c>
      <c r="M3" s="11">
        <v>811000384</v>
      </c>
      <c r="N3" s="12">
        <v>5</v>
      </c>
      <c r="O3" s="11" t="s">
        <v>140</v>
      </c>
    </row>
    <row r="4" spans="1:15" x14ac:dyDescent="0.25">
      <c r="J4" s="26">
        <v>11354</v>
      </c>
      <c r="K4" s="86">
        <v>43868</v>
      </c>
      <c r="L4" s="26">
        <v>56</v>
      </c>
      <c r="M4" s="11">
        <v>890980410</v>
      </c>
      <c r="N4" s="12">
        <v>1</v>
      </c>
      <c r="O4" s="11" t="s">
        <v>153</v>
      </c>
    </row>
    <row r="5" spans="1:15" x14ac:dyDescent="0.25">
      <c r="J5" s="26">
        <v>11355</v>
      </c>
      <c r="K5" s="86">
        <v>43868</v>
      </c>
      <c r="L5" s="26">
        <v>172</v>
      </c>
      <c r="M5" s="22">
        <v>811018073</v>
      </c>
      <c r="N5" s="21">
        <v>9</v>
      </c>
      <c r="O5" s="22" t="s">
        <v>294</v>
      </c>
    </row>
    <row r="6" spans="1:15" x14ac:dyDescent="0.25">
      <c r="J6" s="26">
        <v>11356</v>
      </c>
      <c r="K6" s="86">
        <v>43868</v>
      </c>
      <c r="L6" s="26">
        <v>56</v>
      </c>
      <c r="M6" s="11">
        <v>811027943</v>
      </c>
      <c r="N6" s="12">
        <v>1</v>
      </c>
      <c r="O6" s="11" t="s">
        <v>147</v>
      </c>
    </row>
    <row r="7" spans="1:15" x14ac:dyDescent="0.25">
      <c r="J7" s="26">
        <v>11357</v>
      </c>
      <c r="K7" s="86">
        <v>43868</v>
      </c>
      <c r="L7" s="26">
        <v>40</v>
      </c>
      <c r="M7" s="11">
        <v>890408906</v>
      </c>
      <c r="N7" s="12">
        <v>1</v>
      </c>
      <c r="O7" s="11" t="s">
        <v>150</v>
      </c>
    </row>
    <row r="8" spans="1:15" x14ac:dyDescent="0.25">
      <c r="J8" s="26">
        <v>11358</v>
      </c>
      <c r="K8" s="86">
        <v>43868</v>
      </c>
      <c r="L8" s="26">
        <v>16</v>
      </c>
      <c r="M8" s="11">
        <v>800117578</v>
      </c>
      <c r="N8" s="12">
        <v>0</v>
      </c>
      <c r="O8" s="11" t="s">
        <v>121</v>
      </c>
    </row>
    <row r="9" spans="1:15" x14ac:dyDescent="0.25">
      <c r="J9" s="26">
        <v>11359</v>
      </c>
      <c r="K9" s="86">
        <v>43868</v>
      </c>
      <c r="L9" s="26">
        <v>80</v>
      </c>
      <c r="M9" s="18">
        <v>890980123</v>
      </c>
      <c r="N9" s="12">
        <v>0</v>
      </c>
      <c r="O9" s="11" t="s">
        <v>283</v>
      </c>
    </row>
    <row r="10" spans="1:15" x14ac:dyDescent="0.25">
      <c r="J10" s="26">
        <v>11360</v>
      </c>
      <c r="K10" s="86">
        <v>43868</v>
      </c>
      <c r="L10" s="26">
        <v>184</v>
      </c>
      <c r="M10" s="18">
        <v>800042812</v>
      </c>
      <c r="N10" s="12">
        <v>6</v>
      </c>
      <c r="O10" s="11" t="s">
        <v>295</v>
      </c>
    </row>
    <row r="11" spans="1:15" x14ac:dyDescent="0.25">
      <c r="J11" s="26">
        <v>11361</v>
      </c>
      <c r="K11" s="86">
        <v>43868</v>
      </c>
      <c r="L11" s="26">
        <v>48</v>
      </c>
      <c r="M11" s="11">
        <v>890984746</v>
      </c>
      <c r="N11" s="12">
        <v>7</v>
      </c>
      <c r="O11" s="11" t="s">
        <v>161</v>
      </c>
    </row>
    <row r="12" spans="1:15" x14ac:dyDescent="0.25">
      <c r="J12" s="26">
        <v>11362</v>
      </c>
      <c r="K12" s="86">
        <v>43868</v>
      </c>
      <c r="L12" s="26">
        <v>40</v>
      </c>
      <c r="M12" s="18">
        <v>890980415</v>
      </c>
      <c r="N12" s="12">
        <v>6</v>
      </c>
      <c r="O12" s="11" t="s">
        <v>296</v>
      </c>
    </row>
    <row r="13" spans="1:15" x14ac:dyDescent="0.25">
      <c r="J13" s="26">
        <v>11363</v>
      </c>
      <c r="K13" s="86">
        <v>43868</v>
      </c>
      <c r="L13" s="26">
        <v>48</v>
      </c>
      <c r="M13" s="11">
        <v>890904080</v>
      </c>
      <c r="N13" s="12">
        <v>9</v>
      </c>
      <c r="O13" s="11" t="s">
        <v>129</v>
      </c>
    </row>
    <row r="14" spans="1:15" x14ac:dyDescent="0.25">
      <c r="J14" s="26">
        <v>11364</v>
      </c>
      <c r="K14" s="86">
        <v>43869</v>
      </c>
      <c r="L14" s="26">
        <v>40</v>
      </c>
      <c r="M14" s="11">
        <v>890980086</v>
      </c>
      <c r="N14" s="12">
        <v>6</v>
      </c>
      <c r="O14" s="11" t="s">
        <v>158</v>
      </c>
    </row>
    <row r="15" spans="1:15" x14ac:dyDescent="0.25">
      <c r="J15" s="26">
        <v>11365</v>
      </c>
      <c r="K15" s="86">
        <v>43869</v>
      </c>
      <c r="L15" s="26">
        <v>32</v>
      </c>
      <c r="M15" s="11">
        <v>800168525</v>
      </c>
      <c r="N15" s="12">
        <v>1</v>
      </c>
      <c r="O15" s="22" t="s">
        <v>297</v>
      </c>
    </row>
    <row r="16" spans="1:15" x14ac:dyDescent="0.25">
      <c r="J16" s="26">
        <v>11366</v>
      </c>
      <c r="K16" s="86">
        <v>43869</v>
      </c>
      <c r="L16" s="26">
        <v>32</v>
      </c>
      <c r="M16" s="18">
        <v>900877536</v>
      </c>
      <c r="N16" s="12">
        <v>4</v>
      </c>
      <c r="O16" s="22" t="s">
        <v>298</v>
      </c>
    </row>
    <row r="17" spans="10:15" x14ac:dyDescent="0.25">
      <c r="J17" s="26">
        <v>11367</v>
      </c>
      <c r="K17" s="86">
        <v>43869</v>
      </c>
      <c r="L17" s="26">
        <v>16.8</v>
      </c>
      <c r="M17" s="11">
        <v>900145282</v>
      </c>
      <c r="N17" s="12">
        <v>8</v>
      </c>
      <c r="O17" s="11" t="s">
        <v>118</v>
      </c>
    </row>
    <row r="18" spans="10:15" x14ac:dyDescent="0.25">
      <c r="J18" s="26">
        <v>11368</v>
      </c>
      <c r="K18" s="86">
        <v>43869</v>
      </c>
      <c r="L18" s="26">
        <v>16</v>
      </c>
      <c r="M18" s="11">
        <v>800132735</v>
      </c>
      <c r="N18" s="12">
        <v>3</v>
      </c>
      <c r="O18" s="11" t="s">
        <v>131</v>
      </c>
    </row>
    <row r="19" spans="10:15" x14ac:dyDescent="0.25">
      <c r="J19" s="26">
        <v>11369</v>
      </c>
      <c r="K19" s="86">
        <v>43869</v>
      </c>
      <c r="L19" s="26">
        <v>24</v>
      </c>
      <c r="M19" s="11">
        <v>890981556</v>
      </c>
      <c r="N19" s="12">
        <v>0</v>
      </c>
      <c r="O19" s="11" t="s">
        <v>144</v>
      </c>
    </row>
    <row r="20" spans="10:15" x14ac:dyDescent="0.25">
      <c r="J20" s="26">
        <v>11370</v>
      </c>
      <c r="K20" s="86">
        <v>43869</v>
      </c>
      <c r="L20" s="26">
        <v>24</v>
      </c>
      <c r="M20" s="11">
        <v>800211876</v>
      </c>
      <c r="N20" s="12">
        <v>2</v>
      </c>
      <c r="O20" s="11" t="s">
        <v>132</v>
      </c>
    </row>
    <row r="21" spans="10:15" x14ac:dyDescent="0.25">
      <c r="J21" s="26">
        <v>11371</v>
      </c>
      <c r="K21" s="86">
        <v>43869</v>
      </c>
      <c r="L21" s="26">
        <v>40</v>
      </c>
      <c r="M21" s="11">
        <v>811020524</v>
      </c>
      <c r="N21" s="12">
        <v>5</v>
      </c>
      <c r="O21" s="11" t="s">
        <v>128</v>
      </c>
    </row>
    <row r="22" spans="10:15" x14ac:dyDescent="0.25">
      <c r="J22" s="26">
        <v>11372</v>
      </c>
      <c r="K22" s="86">
        <v>43869</v>
      </c>
      <c r="L22" s="26">
        <v>16</v>
      </c>
      <c r="M22" s="22">
        <v>890985240</v>
      </c>
      <c r="N22" s="21">
        <v>7</v>
      </c>
      <c r="O22" s="22" t="s">
        <v>299</v>
      </c>
    </row>
    <row r="23" spans="10:15" x14ac:dyDescent="0.25">
      <c r="J23" s="26">
        <v>11373</v>
      </c>
      <c r="K23" s="86">
        <v>43869</v>
      </c>
      <c r="L23" s="26">
        <v>16</v>
      </c>
      <c r="M23" s="11">
        <v>900878153</v>
      </c>
      <c r="N23" s="12">
        <v>1</v>
      </c>
      <c r="O23" s="11" t="s">
        <v>300</v>
      </c>
    </row>
    <row r="24" spans="10:15" x14ac:dyDescent="0.25">
      <c r="J24" s="26">
        <v>11374</v>
      </c>
      <c r="K24" s="86">
        <v>43869</v>
      </c>
      <c r="L24" s="26">
        <v>40</v>
      </c>
      <c r="M24" s="11">
        <v>900562740</v>
      </c>
      <c r="N24" s="12">
        <v>8</v>
      </c>
      <c r="O24" s="11" t="s">
        <v>134</v>
      </c>
    </row>
    <row r="25" spans="10:15" x14ac:dyDescent="0.25">
      <c r="J25" s="26">
        <v>11375</v>
      </c>
      <c r="K25" s="86">
        <v>43869</v>
      </c>
      <c r="L25" s="26">
        <v>24</v>
      </c>
      <c r="M25" s="11">
        <v>900779221</v>
      </c>
      <c r="N25" s="12">
        <v>1</v>
      </c>
      <c r="O25" s="11" t="s">
        <v>119</v>
      </c>
    </row>
    <row r="26" spans="10:15" x14ac:dyDescent="0.25">
      <c r="J26" s="26">
        <v>11376</v>
      </c>
      <c r="K26" s="86">
        <v>43869</v>
      </c>
      <c r="L26" s="26">
        <v>25</v>
      </c>
      <c r="M26" s="11">
        <v>830505764</v>
      </c>
      <c r="N26" s="12">
        <v>8</v>
      </c>
      <c r="O26" s="11" t="s">
        <v>184</v>
      </c>
    </row>
    <row r="27" spans="10:15" x14ac:dyDescent="0.25">
      <c r="J27" s="26">
        <v>11377</v>
      </c>
      <c r="K27" s="86">
        <v>43869</v>
      </c>
      <c r="L27" s="26">
        <v>24</v>
      </c>
      <c r="M27" s="11">
        <v>811042373</v>
      </c>
      <c r="N27" s="12">
        <v>4</v>
      </c>
      <c r="O27" s="22" t="s">
        <v>301</v>
      </c>
    </row>
    <row r="28" spans="10:15" x14ac:dyDescent="0.25">
      <c r="J28" s="26">
        <v>11378</v>
      </c>
      <c r="K28" s="86">
        <v>43869</v>
      </c>
      <c r="L28" s="26">
        <v>8</v>
      </c>
      <c r="M28" s="18">
        <v>890982457</v>
      </c>
      <c r="N28" s="12">
        <v>4</v>
      </c>
      <c r="O28" s="11" t="s">
        <v>257</v>
      </c>
    </row>
    <row r="29" spans="10:15" x14ac:dyDescent="0.25">
      <c r="J29" s="26">
        <v>11380</v>
      </c>
      <c r="K29" s="86">
        <v>43869</v>
      </c>
      <c r="L29" s="26">
        <v>16</v>
      </c>
      <c r="M29" s="11">
        <v>900520201</v>
      </c>
      <c r="N29" s="12">
        <v>1</v>
      </c>
      <c r="O29" s="11" t="s">
        <v>133</v>
      </c>
    </row>
    <row r="30" spans="10:15" x14ac:dyDescent="0.25">
      <c r="J30" s="26">
        <v>11381</v>
      </c>
      <c r="K30" s="86">
        <v>43869</v>
      </c>
      <c r="L30" s="26">
        <v>48</v>
      </c>
      <c r="M30" s="11">
        <v>890982526</v>
      </c>
      <c r="N30" s="12">
        <v>4</v>
      </c>
      <c r="O30" s="11" t="s">
        <v>149</v>
      </c>
    </row>
    <row r="31" spans="10:15" x14ac:dyDescent="0.25">
      <c r="J31" s="26">
        <v>11382</v>
      </c>
      <c r="K31" s="86">
        <v>43871</v>
      </c>
      <c r="L31" s="26">
        <v>25</v>
      </c>
      <c r="M31" s="11">
        <v>811020524</v>
      </c>
      <c r="N31" s="12">
        <v>5</v>
      </c>
      <c r="O31" s="11" t="s">
        <v>128</v>
      </c>
    </row>
    <row r="32" spans="10:15" x14ac:dyDescent="0.25">
      <c r="J32" s="26">
        <v>11383</v>
      </c>
      <c r="K32" s="86">
        <v>43871</v>
      </c>
      <c r="L32" s="26">
        <v>40</v>
      </c>
      <c r="M32" s="11">
        <v>900091122</v>
      </c>
      <c r="N32" s="12">
        <v>4</v>
      </c>
      <c r="O32" s="11" t="s">
        <v>122</v>
      </c>
    </row>
    <row r="33" spans="10:15" x14ac:dyDescent="0.25">
      <c r="J33" s="26">
        <v>11384</v>
      </c>
      <c r="K33" s="86">
        <v>43871</v>
      </c>
      <c r="L33" s="26">
        <v>8</v>
      </c>
      <c r="M33" s="11">
        <v>890981332</v>
      </c>
      <c r="N33" s="12">
        <v>8</v>
      </c>
      <c r="O33" s="11" t="s">
        <v>127</v>
      </c>
    </row>
    <row r="34" spans="10:15" x14ac:dyDescent="0.25">
      <c r="J34" s="26">
        <v>11386</v>
      </c>
      <c r="K34" s="86">
        <v>43871</v>
      </c>
      <c r="L34" s="26">
        <v>8</v>
      </c>
      <c r="M34" s="11">
        <v>890984202</v>
      </c>
      <c r="N34" s="12">
        <v>2</v>
      </c>
      <c r="O34" s="11" t="s">
        <v>139</v>
      </c>
    </row>
    <row r="35" spans="10:15" x14ac:dyDescent="0.25">
      <c r="J35" s="26">
        <v>11387</v>
      </c>
      <c r="K35" s="86">
        <v>43871</v>
      </c>
      <c r="L35" s="26">
        <v>8</v>
      </c>
      <c r="M35" s="11">
        <v>900014445</v>
      </c>
      <c r="N35" s="12">
        <v>1</v>
      </c>
      <c r="O35" s="11" t="s">
        <v>302</v>
      </c>
    </row>
    <row r="36" spans="10:15" x14ac:dyDescent="0.25">
      <c r="J36" s="26">
        <v>11389</v>
      </c>
      <c r="K36" s="86">
        <v>43872</v>
      </c>
      <c r="L36" s="26">
        <v>8</v>
      </c>
      <c r="M36" s="11">
        <v>890907058</v>
      </c>
      <c r="N36" s="12">
        <v>1</v>
      </c>
      <c r="O36" s="11" t="s">
        <v>126</v>
      </c>
    </row>
    <row r="37" spans="10:15" x14ac:dyDescent="0.25">
      <c r="J37" s="26">
        <v>11390</v>
      </c>
      <c r="K37" s="86">
        <v>43872</v>
      </c>
      <c r="L37" s="26">
        <v>16</v>
      </c>
      <c r="M37" s="11">
        <v>900062935</v>
      </c>
      <c r="N37" s="12">
        <v>1</v>
      </c>
      <c r="O37" s="11" t="s">
        <v>136</v>
      </c>
    </row>
    <row r="38" spans="10:15" x14ac:dyDescent="0.25">
      <c r="J38" s="26">
        <v>11391</v>
      </c>
      <c r="K38" s="86">
        <v>43872</v>
      </c>
      <c r="L38" s="26">
        <v>48</v>
      </c>
      <c r="M38" s="11">
        <v>900365607</v>
      </c>
      <c r="N38" s="12">
        <v>1</v>
      </c>
      <c r="O38" s="11" t="s">
        <v>137</v>
      </c>
    </row>
    <row r="39" spans="10:15" x14ac:dyDescent="0.25">
      <c r="J39" s="26">
        <v>11392</v>
      </c>
      <c r="K39" s="86">
        <v>43872</v>
      </c>
      <c r="L39" s="26">
        <v>32</v>
      </c>
      <c r="M39" s="11">
        <v>891200215</v>
      </c>
      <c r="N39" s="12">
        <v>8</v>
      </c>
      <c r="O39" s="11" t="s">
        <v>130</v>
      </c>
    </row>
    <row r="40" spans="10:15" x14ac:dyDescent="0.25">
      <c r="J40" s="26">
        <v>11393</v>
      </c>
      <c r="K40" s="86">
        <v>43872</v>
      </c>
      <c r="L40" s="26">
        <v>8</v>
      </c>
      <c r="M40" s="11">
        <v>890985088</v>
      </c>
      <c r="N40" s="12">
        <v>3</v>
      </c>
      <c r="O40" s="11" t="s">
        <v>141</v>
      </c>
    </row>
    <row r="41" spans="10:15" x14ac:dyDescent="0.25">
      <c r="J41" s="26">
        <v>11400</v>
      </c>
      <c r="K41" s="86">
        <v>43873</v>
      </c>
      <c r="L41" s="26">
        <v>10.5</v>
      </c>
      <c r="M41" s="11">
        <v>811646005</v>
      </c>
      <c r="N41" s="12">
        <v>7</v>
      </c>
      <c r="O41" s="11" t="s">
        <v>117</v>
      </c>
    </row>
    <row r="42" spans="10:15" x14ac:dyDescent="0.25">
      <c r="J42" s="26">
        <v>11401</v>
      </c>
      <c r="K42" s="86">
        <v>43873</v>
      </c>
      <c r="L42" s="26">
        <v>7.7</v>
      </c>
      <c r="M42" s="11">
        <v>890984746</v>
      </c>
      <c r="N42" s="12">
        <v>7</v>
      </c>
      <c r="O42" s="11" t="s">
        <v>161</v>
      </c>
    </row>
    <row r="43" spans="10:15" x14ac:dyDescent="0.25">
      <c r="J43" s="26"/>
      <c r="K43" s="86"/>
      <c r="L43" s="26">
        <f>8+1.5+8.7</f>
        <v>18.2</v>
      </c>
      <c r="M43" s="26"/>
      <c r="N43" s="26"/>
      <c r="O43" s="22" t="s">
        <v>303</v>
      </c>
    </row>
    <row r="44" spans="10:15" x14ac:dyDescent="0.25">
      <c r="J44" s="26"/>
      <c r="K44" s="86"/>
      <c r="L44" s="26">
        <f>1.5+8</f>
        <v>9.5</v>
      </c>
      <c r="M44" s="26"/>
      <c r="N44" s="26"/>
      <c r="O44" s="22" t="s">
        <v>304</v>
      </c>
    </row>
    <row r="45" spans="10:15" x14ac:dyDescent="0.25">
      <c r="J45" s="26"/>
      <c r="K45" s="86"/>
      <c r="L45" s="26">
        <f>0.5+2.5</f>
        <v>3</v>
      </c>
      <c r="M45" s="26"/>
      <c r="N45" s="26"/>
      <c r="O45" s="22" t="s">
        <v>305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8"/>
  <sheetViews>
    <sheetView topLeftCell="D1" workbookViewId="0">
      <pane ySplit="2" topLeftCell="A3" activePane="bottomLeft" state="frozen"/>
      <selection activeCell="B1" sqref="B1"/>
      <selection pane="bottomLeft" activeCell="K2" sqref="K2"/>
    </sheetView>
  </sheetViews>
  <sheetFormatPr baseColWidth="10" defaultRowHeight="15" x14ac:dyDescent="0.25"/>
  <cols>
    <col min="10" max="10" width="7.140625" bestFit="1" customWidth="1"/>
    <col min="11" max="11" width="11.42578125" customWidth="1"/>
    <col min="12" max="12" width="7.85546875" bestFit="1" customWidth="1"/>
    <col min="14" max="14" width="3.28515625" bestFit="1" customWidth="1"/>
    <col min="15" max="15" width="54.85546875" bestFit="1" customWidth="1"/>
  </cols>
  <sheetData>
    <row r="1" spans="1:15" x14ac:dyDescent="0.25">
      <c r="A1" s="87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50" t="s">
        <v>8</v>
      </c>
      <c r="J1" s="30" t="s">
        <v>278</v>
      </c>
      <c r="K1" s="70" t="s">
        <v>347</v>
      </c>
      <c r="L1" s="30" t="s">
        <v>280</v>
      </c>
      <c r="M1" s="30" t="s">
        <v>291</v>
      </c>
      <c r="N1" s="30" t="s">
        <v>115</v>
      </c>
      <c r="O1" s="30" t="s">
        <v>279</v>
      </c>
    </row>
    <row r="2" spans="1:15" x14ac:dyDescent="0.25">
      <c r="A2" s="5">
        <v>5</v>
      </c>
      <c r="B2" s="6" t="s">
        <v>9</v>
      </c>
      <c r="C2" s="6" t="s">
        <v>10</v>
      </c>
      <c r="D2" s="6" t="s">
        <v>11</v>
      </c>
      <c r="E2" s="6" t="s">
        <v>40</v>
      </c>
      <c r="F2" s="6" t="s">
        <v>24</v>
      </c>
      <c r="G2" s="6" t="s">
        <v>13</v>
      </c>
      <c r="H2" s="6" t="s">
        <v>13</v>
      </c>
      <c r="I2" s="27" t="s">
        <v>41</v>
      </c>
      <c r="J2" s="88" t="s">
        <v>281</v>
      </c>
      <c r="K2" s="86">
        <v>43862</v>
      </c>
      <c r="L2" s="89">
        <v>1593</v>
      </c>
      <c r="M2" s="90">
        <v>811018073</v>
      </c>
      <c r="N2" s="91">
        <v>9</v>
      </c>
      <c r="O2" s="90" t="s">
        <v>307</v>
      </c>
    </row>
    <row r="3" spans="1:15" x14ac:dyDescent="0.25">
      <c r="J3" s="26">
        <v>11353</v>
      </c>
      <c r="K3" s="86">
        <v>43868</v>
      </c>
      <c r="L3" s="26">
        <v>9</v>
      </c>
      <c r="M3" s="11">
        <v>811000384</v>
      </c>
      <c r="N3" s="12">
        <v>5</v>
      </c>
      <c r="O3" s="11" t="s">
        <v>140</v>
      </c>
    </row>
    <row r="4" spans="1:15" x14ac:dyDescent="0.25">
      <c r="J4" s="26">
        <v>11354</v>
      </c>
      <c r="K4" s="86">
        <v>43868</v>
      </c>
      <c r="L4" s="26">
        <v>35.4</v>
      </c>
      <c r="M4" s="11">
        <v>890980410</v>
      </c>
      <c r="N4" s="12">
        <v>1</v>
      </c>
      <c r="O4" s="11" t="s">
        <v>153</v>
      </c>
    </row>
    <row r="5" spans="1:15" x14ac:dyDescent="0.25">
      <c r="J5" s="26">
        <v>11355</v>
      </c>
      <c r="K5" s="86">
        <v>43868</v>
      </c>
      <c r="L5" s="26">
        <v>177</v>
      </c>
      <c r="M5" s="22">
        <v>811018073</v>
      </c>
      <c r="N5" s="21">
        <v>9</v>
      </c>
      <c r="O5" s="11" t="s">
        <v>308</v>
      </c>
    </row>
    <row r="6" spans="1:15" x14ac:dyDescent="0.25">
      <c r="J6" s="26">
        <v>11372</v>
      </c>
      <c r="K6" s="86">
        <v>43869</v>
      </c>
      <c r="L6" s="26">
        <v>17.7</v>
      </c>
      <c r="M6" s="22">
        <v>890985240</v>
      </c>
      <c r="N6" s="21">
        <v>7</v>
      </c>
      <c r="O6" s="22" t="s">
        <v>299</v>
      </c>
    </row>
    <row r="7" spans="1:15" x14ac:dyDescent="0.25">
      <c r="J7" s="26">
        <v>11379</v>
      </c>
      <c r="K7" s="86">
        <v>43869</v>
      </c>
      <c r="L7" s="26">
        <v>17.7</v>
      </c>
      <c r="M7" s="18">
        <v>900015764</v>
      </c>
      <c r="N7" s="12">
        <v>9</v>
      </c>
      <c r="O7" s="11" t="s">
        <v>185</v>
      </c>
    </row>
    <row r="8" spans="1:15" x14ac:dyDescent="0.25">
      <c r="J8" s="26">
        <v>11385</v>
      </c>
      <c r="K8" s="86">
        <v>43871</v>
      </c>
      <c r="L8" s="26">
        <v>5.4</v>
      </c>
      <c r="M8" s="11">
        <v>900316488</v>
      </c>
      <c r="N8" s="12">
        <v>2</v>
      </c>
      <c r="O8" s="11" t="s">
        <v>135</v>
      </c>
    </row>
    <row r="9" spans="1:15" x14ac:dyDescent="0.25">
      <c r="J9" s="26">
        <v>11386</v>
      </c>
      <c r="K9" s="86">
        <v>43871</v>
      </c>
      <c r="L9" s="26">
        <v>6.9</v>
      </c>
      <c r="M9" s="11">
        <v>890984202</v>
      </c>
      <c r="N9" s="12">
        <v>2</v>
      </c>
      <c r="O9" s="11" t="s">
        <v>139</v>
      </c>
    </row>
    <row r="10" spans="1:15" x14ac:dyDescent="0.25">
      <c r="J10" s="26">
        <v>11387</v>
      </c>
      <c r="K10" s="86">
        <v>43871</v>
      </c>
      <c r="L10" s="26">
        <v>17.7</v>
      </c>
      <c r="M10" s="11">
        <v>900014445</v>
      </c>
      <c r="N10" s="12">
        <v>1</v>
      </c>
      <c r="O10" s="11" t="s">
        <v>302</v>
      </c>
    </row>
    <row r="11" spans="1:15" x14ac:dyDescent="0.25">
      <c r="J11" s="26">
        <v>11388</v>
      </c>
      <c r="K11" s="86">
        <v>43872</v>
      </c>
      <c r="L11" s="26">
        <v>8.8000000000000007</v>
      </c>
      <c r="M11" s="11">
        <v>800132735</v>
      </c>
      <c r="N11" s="12">
        <v>3</v>
      </c>
      <c r="O11" s="11" t="s">
        <v>131</v>
      </c>
    </row>
    <row r="12" spans="1:15" x14ac:dyDescent="0.25">
      <c r="J12" s="26">
        <v>11389</v>
      </c>
      <c r="K12" s="86">
        <v>43872</v>
      </c>
      <c r="L12" s="26">
        <v>8.8000000000000007</v>
      </c>
      <c r="M12" s="11">
        <v>890907058</v>
      </c>
      <c r="N12" s="12">
        <v>1</v>
      </c>
      <c r="O12" s="11" t="s">
        <v>126</v>
      </c>
    </row>
    <row r="13" spans="1:15" x14ac:dyDescent="0.25">
      <c r="J13" s="26">
        <v>11390</v>
      </c>
      <c r="K13" s="86">
        <v>43872</v>
      </c>
      <c r="L13" s="26">
        <v>8.8000000000000007</v>
      </c>
      <c r="M13" s="11">
        <v>900062935</v>
      </c>
      <c r="N13" s="12">
        <v>1</v>
      </c>
      <c r="O13" s="11" t="s">
        <v>136</v>
      </c>
    </row>
    <row r="14" spans="1:15" x14ac:dyDescent="0.25">
      <c r="J14" s="26">
        <v>11394</v>
      </c>
      <c r="K14" s="86">
        <v>43873</v>
      </c>
      <c r="L14" s="26">
        <v>8.8000000000000007</v>
      </c>
      <c r="M14" s="11">
        <v>890980023</v>
      </c>
      <c r="N14" s="12">
        <v>2</v>
      </c>
      <c r="O14" s="11" t="s">
        <v>124</v>
      </c>
    </row>
    <row r="15" spans="1:15" x14ac:dyDescent="0.25">
      <c r="J15" s="26">
        <v>11395</v>
      </c>
      <c r="K15" s="86">
        <v>43873</v>
      </c>
      <c r="L15" s="26">
        <v>8.8000000000000007</v>
      </c>
      <c r="M15" s="11">
        <v>890980086</v>
      </c>
      <c r="N15" s="12">
        <v>6</v>
      </c>
      <c r="O15" s="11" t="s">
        <v>158</v>
      </c>
    </row>
    <row r="16" spans="1:15" x14ac:dyDescent="0.25">
      <c r="J16" s="26">
        <v>11396</v>
      </c>
      <c r="K16" s="86">
        <v>43873</v>
      </c>
      <c r="L16" s="26">
        <v>8.8000000000000007</v>
      </c>
      <c r="M16" s="11">
        <v>800211876</v>
      </c>
      <c r="N16" s="12">
        <v>2</v>
      </c>
      <c r="O16" s="11" t="s">
        <v>132</v>
      </c>
    </row>
    <row r="17" spans="10:15" x14ac:dyDescent="0.25">
      <c r="J17" s="26">
        <v>11397</v>
      </c>
      <c r="K17" s="86">
        <v>43873</v>
      </c>
      <c r="L17" s="26">
        <v>8.8000000000000007</v>
      </c>
      <c r="M17" s="11">
        <v>890983973</v>
      </c>
      <c r="N17" s="12">
        <v>8</v>
      </c>
      <c r="O17" s="11" t="s">
        <v>160</v>
      </c>
    </row>
    <row r="18" spans="10:15" x14ac:dyDescent="0.25">
      <c r="J18" s="26">
        <v>11398</v>
      </c>
      <c r="K18" s="86">
        <v>43873</v>
      </c>
      <c r="L18" s="26">
        <v>26.5</v>
      </c>
      <c r="M18" s="11">
        <v>900562740</v>
      </c>
      <c r="N18" s="12">
        <v>8</v>
      </c>
      <c r="O18" s="11" t="s">
        <v>134</v>
      </c>
    </row>
    <row r="19" spans="10:15" x14ac:dyDescent="0.25">
      <c r="J19" s="26">
        <v>11399</v>
      </c>
      <c r="K19" s="86">
        <v>43873</v>
      </c>
      <c r="L19" s="26">
        <v>8.8000000000000007</v>
      </c>
      <c r="M19" s="11">
        <v>900878153</v>
      </c>
      <c r="N19" s="12">
        <v>1</v>
      </c>
      <c r="O19" s="11" t="s">
        <v>300</v>
      </c>
    </row>
    <row r="20" spans="10:15" x14ac:dyDescent="0.25">
      <c r="J20" s="26">
        <v>11400</v>
      </c>
      <c r="K20" s="86">
        <v>43873</v>
      </c>
      <c r="L20" s="26">
        <v>8.8000000000000007</v>
      </c>
      <c r="M20" s="11">
        <v>811646005</v>
      </c>
      <c r="N20" s="12">
        <v>7</v>
      </c>
      <c r="O20" s="11" t="s">
        <v>117</v>
      </c>
    </row>
    <row r="21" spans="10:15" x14ac:dyDescent="0.25">
      <c r="J21" s="26">
        <v>11401</v>
      </c>
      <c r="K21" s="86">
        <v>43873</v>
      </c>
      <c r="L21" s="26">
        <v>8.8000000000000007</v>
      </c>
      <c r="M21" s="11">
        <v>890984746</v>
      </c>
      <c r="N21" s="12">
        <v>7</v>
      </c>
      <c r="O21" s="11" t="s">
        <v>161</v>
      </c>
    </row>
    <row r="22" spans="10:15" x14ac:dyDescent="0.25">
      <c r="J22" s="26">
        <v>11402</v>
      </c>
      <c r="K22" s="86">
        <v>43874</v>
      </c>
      <c r="L22" s="26">
        <v>11.1</v>
      </c>
      <c r="M22" s="11">
        <v>890984315</v>
      </c>
      <c r="N22" s="12">
        <v>6</v>
      </c>
      <c r="O22" s="11" t="s">
        <v>157</v>
      </c>
    </row>
    <row r="23" spans="10:15" x14ac:dyDescent="0.25">
      <c r="J23" s="26">
        <v>11404</v>
      </c>
      <c r="K23" s="86">
        <v>43874</v>
      </c>
      <c r="L23" s="26">
        <v>8.8000000000000007</v>
      </c>
      <c r="M23" s="11">
        <v>800086566</v>
      </c>
      <c r="N23" s="12">
        <v>8</v>
      </c>
      <c r="O23" s="11" t="s">
        <v>138</v>
      </c>
    </row>
    <row r="24" spans="10:15" x14ac:dyDescent="0.25">
      <c r="J24" s="26">
        <v>11405</v>
      </c>
      <c r="K24" s="86">
        <v>43874</v>
      </c>
      <c r="L24" s="26">
        <v>8.8000000000000007</v>
      </c>
      <c r="M24" s="11">
        <v>890980425</v>
      </c>
      <c r="N24" s="12">
        <v>1</v>
      </c>
      <c r="O24" s="11" t="s">
        <v>146</v>
      </c>
    </row>
    <row r="25" spans="10:15" x14ac:dyDescent="0.25">
      <c r="J25" s="26">
        <v>11406</v>
      </c>
      <c r="K25" s="86">
        <v>43874</v>
      </c>
      <c r="L25" s="26">
        <v>8.8000000000000007</v>
      </c>
      <c r="M25" s="11">
        <v>860027139</v>
      </c>
      <c r="N25" s="12">
        <v>2</v>
      </c>
      <c r="O25" s="11" t="s">
        <v>145</v>
      </c>
    </row>
    <row r="26" spans="10:15" x14ac:dyDescent="0.25">
      <c r="J26" s="26">
        <v>11407</v>
      </c>
      <c r="K26" s="86">
        <v>43874</v>
      </c>
      <c r="L26" s="26">
        <v>8.8000000000000007</v>
      </c>
      <c r="M26" s="11">
        <v>900145282</v>
      </c>
      <c r="N26" s="12">
        <v>8</v>
      </c>
      <c r="O26" s="11" t="s">
        <v>118</v>
      </c>
    </row>
    <row r="27" spans="10:15" x14ac:dyDescent="0.25">
      <c r="J27" s="26">
        <v>11408</v>
      </c>
      <c r="K27" s="86">
        <v>43874</v>
      </c>
      <c r="L27" s="26">
        <v>8.8000000000000007</v>
      </c>
      <c r="M27" s="18">
        <v>900048577</v>
      </c>
      <c r="N27" s="12">
        <v>1</v>
      </c>
      <c r="O27" s="11" t="s">
        <v>255</v>
      </c>
    </row>
    <row r="28" spans="10:15" x14ac:dyDescent="0.25">
      <c r="J28" s="26">
        <v>11409</v>
      </c>
      <c r="K28" s="86">
        <v>43874</v>
      </c>
      <c r="L28" s="26">
        <v>8.8000000000000007</v>
      </c>
      <c r="M28" s="18">
        <v>900877536</v>
      </c>
      <c r="N28" s="12">
        <v>4</v>
      </c>
      <c r="O28" s="22" t="s">
        <v>298</v>
      </c>
    </row>
    <row r="29" spans="10:15" x14ac:dyDescent="0.25">
      <c r="J29" s="26">
        <v>11410</v>
      </c>
      <c r="K29" s="86">
        <v>43874</v>
      </c>
      <c r="L29" s="26">
        <v>8.8000000000000007</v>
      </c>
      <c r="M29" s="11">
        <v>800254201</v>
      </c>
      <c r="N29" s="12">
        <v>6</v>
      </c>
      <c r="O29" s="11" t="s">
        <v>120</v>
      </c>
    </row>
    <row r="30" spans="10:15" x14ac:dyDescent="0.25">
      <c r="J30" s="26">
        <v>11411</v>
      </c>
      <c r="K30" s="86">
        <v>43874</v>
      </c>
      <c r="L30" s="26">
        <v>17.7</v>
      </c>
      <c r="M30" s="11">
        <v>811006837</v>
      </c>
      <c r="N30" s="12">
        <v>7</v>
      </c>
      <c r="O30" s="11" t="s">
        <v>309</v>
      </c>
    </row>
    <row r="31" spans="10:15" x14ac:dyDescent="0.25">
      <c r="J31" s="26">
        <v>11412</v>
      </c>
      <c r="K31" s="86">
        <v>43874</v>
      </c>
      <c r="L31" s="26">
        <v>9.6999999999999993</v>
      </c>
      <c r="M31" s="11">
        <v>890982526</v>
      </c>
      <c r="N31" s="12">
        <v>4</v>
      </c>
      <c r="O31" s="11" t="s">
        <v>149</v>
      </c>
    </row>
    <row r="32" spans="10:15" x14ac:dyDescent="0.25">
      <c r="J32" s="26">
        <v>11414</v>
      </c>
      <c r="K32" s="86">
        <v>43875</v>
      </c>
      <c r="L32" s="26">
        <v>8.8000000000000007</v>
      </c>
      <c r="M32" s="11">
        <v>890981505</v>
      </c>
      <c r="N32" s="12">
        <v>5</v>
      </c>
      <c r="O32" s="11" t="s">
        <v>125</v>
      </c>
    </row>
    <row r="33" spans="10:15" x14ac:dyDescent="0.25">
      <c r="J33" s="26">
        <v>11415</v>
      </c>
      <c r="K33" s="86">
        <v>43875</v>
      </c>
      <c r="L33" s="26">
        <v>17.7</v>
      </c>
      <c r="M33" s="11">
        <v>811027943</v>
      </c>
      <c r="N33" s="12">
        <v>1</v>
      </c>
      <c r="O33" s="11" t="s">
        <v>147</v>
      </c>
    </row>
    <row r="34" spans="10:15" x14ac:dyDescent="0.25">
      <c r="J34" s="26">
        <v>11416</v>
      </c>
      <c r="K34" s="86">
        <v>43875</v>
      </c>
      <c r="L34" s="26">
        <v>17.7</v>
      </c>
      <c r="M34" s="18">
        <v>890980415</v>
      </c>
      <c r="N34" s="12">
        <v>6</v>
      </c>
      <c r="O34" s="11" t="s">
        <v>296</v>
      </c>
    </row>
    <row r="35" spans="10:15" x14ac:dyDescent="0.25">
      <c r="J35" s="26">
        <v>11427</v>
      </c>
      <c r="K35" s="86">
        <v>43878</v>
      </c>
      <c r="L35" s="26">
        <v>8.8000000000000007</v>
      </c>
      <c r="M35" s="11">
        <v>900091122</v>
      </c>
      <c r="N35" s="12">
        <v>4</v>
      </c>
      <c r="O35" s="11" t="s">
        <v>122</v>
      </c>
    </row>
    <row r="36" spans="10:15" x14ac:dyDescent="0.25">
      <c r="J36" s="26">
        <v>11428</v>
      </c>
      <c r="K36" s="86">
        <v>43879</v>
      </c>
      <c r="L36" s="26">
        <v>8.8000000000000007</v>
      </c>
      <c r="M36" s="11">
        <v>800132735</v>
      </c>
      <c r="N36" s="12">
        <v>3</v>
      </c>
      <c r="O36" s="11" t="s">
        <v>131</v>
      </c>
    </row>
    <row r="37" spans="10:15" x14ac:dyDescent="0.25">
      <c r="J37" s="26">
        <v>11429</v>
      </c>
      <c r="K37" s="86">
        <v>43879</v>
      </c>
      <c r="L37" s="26">
        <v>8.8000000000000007</v>
      </c>
      <c r="M37" s="11">
        <v>890907058</v>
      </c>
      <c r="N37" s="12">
        <v>1</v>
      </c>
      <c r="O37" s="11" t="s">
        <v>126</v>
      </c>
    </row>
    <row r="38" spans="10:15" x14ac:dyDescent="0.25">
      <c r="J38" s="26">
        <v>11430</v>
      </c>
      <c r="K38" s="86">
        <v>43879</v>
      </c>
      <c r="L38" s="26">
        <v>8.8000000000000007</v>
      </c>
      <c r="M38" s="11">
        <v>890981556</v>
      </c>
      <c r="N38" s="12">
        <v>0</v>
      </c>
      <c r="O38" s="11" t="s">
        <v>144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1"/>
  <sheetViews>
    <sheetView topLeftCell="C1" workbookViewId="0">
      <pane ySplit="2" topLeftCell="A3" activePane="bottomLeft" state="frozen"/>
      <selection activeCell="B1" sqref="B1"/>
      <selection pane="bottomLeft" activeCell="K2" sqref="K2"/>
    </sheetView>
  </sheetViews>
  <sheetFormatPr baseColWidth="10" defaultRowHeight="15" x14ac:dyDescent="0.25"/>
  <cols>
    <col min="1" max="1" width="6.7109375" bestFit="1" customWidth="1"/>
    <col min="3" max="3" width="5.140625" bestFit="1" customWidth="1"/>
    <col min="6" max="6" width="9.85546875" bestFit="1" customWidth="1"/>
    <col min="9" max="9" width="8.5703125" bestFit="1" customWidth="1"/>
    <col min="10" max="10" width="7.5703125" bestFit="1" customWidth="1"/>
    <col min="11" max="11" width="11.42578125" customWidth="1"/>
    <col min="14" max="14" width="3.42578125" customWidth="1"/>
    <col min="15" max="15" width="65" bestFit="1" customWidth="1"/>
  </cols>
  <sheetData>
    <row r="1" spans="1:1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9" t="s">
        <v>8</v>
      </c>
      <c r="J1" s="30" t="s">
        <v>278</v>
      </c>
      <c r="K1" s="70" t="s">
        <v>347</v>
      </c>
      <c r="L1" s="30" t="s">
        <v>280</v>
      </c>
      <c r="M1" s="30" t="s">
        <v>291</v>
      </c>
      <c r="N1" s="30" t="s">
        <v>115</v>
      </c>
      <c r="O1" s="30" t="s">
        <v>279</v>
      </c>
    </row>
    <row r="2" spans="1:15" x14ac:dyDescent="0.25">
      <c r="A2" s="5">
        <v>5</v>
      </c>
      <c r="B2" s="6" t="s">
        <v>9</v>
      </c>
      <c r="C2" s="6" t="s">
        <v>46</v>
      </c>
      <c r="D2" s="6" t="s">
        <v>47</v>
      </c>
      <c r="E2" s="6" t="s">
        <v>48</v>
      </c>
      <c r="F2" s="6" t="s">
        <v>47</v>
      </c>
      <c r="G2" s="6" t="s">
        <v>13</v>
      </c>
      <c r="H2" s="6" t="s">
        <v>13</v>
      </c>
      <c r="I2" s="27" t="s">
        <v>49</v>
      </c>
      <c r="J2" s="26">
        <v>11440</v>
      </c>
      <c r="K2" s="86">
        <v>43881</v>
      </c>
      <c r="L2" s="26">
        <v>32.9</v>
      </c>
      <c r="M2" s="11">
        <v>890980849</v>
      </c>
      <c r="N2" s="12">
        <v>9</v>
      </c>
      <c r="O2" s="11" t="s">
        <v>123</v>
      </c>
    </row>
    <row r="3" spans="1:15" x14ac:dyDescent="0.25">
      <c r="J3" s="26">
        <v>11441</v>
      </c>
      <c r="K3" s="86">
        <v>43881</v>
      </c>
      <c r="L3" s="26">
        <v>156.30000000000001</v>
      </c>
      <c r="M3" s="11">
        <v>890980404</v>
      </c>
      <c r="N3" s="12">
        <v>5</v>
      </c>
      <c r="O3" s="11" t="s">
        <v>152</v>
      </c>
    </row>
    <row r="4" spans="1:15" x14ac:dyDescent="0.25">
      <c r="J4" s="26">
        <v>11442</v>
      </c>
      <c r="K4" s="86">
        <v>43881</v>
      </c>
      <c r="L4" s="26">
        <v>138.19999999999999</v>
      </c>
      <c r="M4" s="11">
        <v>890980410</v>
      </c>
      <c r="N4" s="12">
        <v>1</v>
      </c>
      <c r="O4" s="11" t="s">
        <v>153</v>
      </c>
    </row>
    <row r="5" spans="1:15" x14ac:dyDescent="0.25">
      <c r="J5" s="26">
        <v>11443</v>
      </c>
      <c r="K5" s="86">
        <v>43881</v>
      </c>
      <c r="L5" s="26">
        <v>38.299999999999997</v>
      </c>
      <c r="M5" s="11">
        <v>800254201</v>
      </c>
      <c r="N5" s="12">
        <v>6</v>
      </c>
      <c r="O5" s="11" t="s">
        <v>120</v>
      </c>
    </row>
    <row r="6" spans="1:15" x14ac:dyDescent="0.25">
      <c r="J6" s="26">
        <v>11444</v>
      </c>
      <c r="K6" s="86">
        <v>43881</v>
      </c>
      <c r="L6" s="26">
        <v>19.2</v>
      </c>
      <c r="M6" s="11">
        <v>890982526</v>
      </c>
      <c r="N6" s="12">
        <v>4</v>
      </c>
      <c r="O6" s="11" t="s">
        <v>149</v>
      </c>
    </row>
    <row r="7" spans="1:15" x14ac:dyDescent="0.25">
      <c r="J7" s="26">
        <v>11445</v>
      </c>
      <c r="K7" s="86">
        <v>43882</v>
      </c>
      <c r="L7" s="26">
        <v>58.5</v>
      </c>
      <c r="M7" s="11">
        <v>811000384</v>
      </c>
      <c r="N7" s="12">
        <v>5</v>
      </c>
      <c r="O7" s="11" t="s">
        <v>140</v>
      </c>
    </row>
    <row r="8" spans="1:15" x14ac:dyDescent="0.25">
      <c r="J8" s="26">
        <v>11448</v>
      </c>
      <c r="K8" s="86">
        <v>43882</v>
      </c>
      <c r="L8" s="26">
        <v>47.6</v>
      </c>
      <c r="M8" s="11">
        <v>891200215</v>
      </c>
      <c r="N8" s="12">
        <v>8</v>
      </c>
      <c r="O8" s="11" t="s">
        <v>130</v>
      </c>
    </row>
    <row r="9" spans="1:15" x14ac:dyDescent="0.25">
      <c r="J9" s="26">
        <v>11456</v>
      </c>
      <c r="K9" s="86">
        <v>43885</v>
      </c>
      <c r="L9" s="26">
        <v>21.2</v>
      </c>
      <c r="M9" s="11">
        <v>900316488</v>
      </c>
      <c r="N9" s="12">
        <v>2</v>
      </c>
      <c r="O9" s="11" t="s">
        <v>135</v>
      </c>
    </row>
    <row r="10" spans="1:15" x14ac:dyDescent="0.25">
      <c r="J10" s="26">
        <v>11457</v>
      </c>
      <c r="K10" s="86">
        <v>43885</v>
      </c>
      <c r="L10" s="26">
        <v>10.9</v>
      </c>
      <c r="M10" s="11">
        <v>890981332</v>
      </c>
      <c r="N10" s="12">
        <v>8</v>
      </c>
      <c r="O10" s="11" t="s">
        <v>127</v>
      </c>
    </row>
    <row r="11" spans="1:15" x14ac:dyDescent="0.25">
      <c r="J11" s="26">
        <v>11460</v>
      </c>
      <c r="K11" s="86">
        <v>43886</v>
      </c>
      <c r="L11" s="26">
        <v>10.9</v>
      </c>
      <c r="M11" s="11">
        <v>890907058</v>
      </c>
      <c r="N11" s="12">
        <v>1</v>
      </c>
      <c r="O11" s="11" t="s">
        <v>126</v>
      </c>
    </row>
    <row r="12" spans="1:15" x14ac:dyDescent="0.25">
      <c r="J12" s="26">
        <v>11461</v>
      </c>
      <c r="K12" s="86">
        <v>43886</v>
      </c>
      <c r="L12" s="26">
        <v>17</v>
      </c>
      <c r="M12" s="11">
        <v>800132735</v>
      </c>
      <c r="N12" s="12">
        <v>3</v>
      </c>
      <c r="O12" s="11" t="s">
        <v>131</v>
      </c>
    </row>
    <row r="13" spans="1:15" x14ac:dyDescent="0.25">
      <c r="J13" s="26">
        <v>11462</v>
      </c>
      <c r="K13" s="86">
        <v>43886</v>
      </c>
      <c r="L13" s="26">
        <v>68</v>
      </c>
      <c r="M13" s="11">
        <v>900365607</v>
      </c>
      <c r="N13" s="12">
        <v>1</v>
      </c>
      <c r="O13" s="11" t="s">
        <v>137</v>
      </c>
    </row>
    <row r="14" spans="1:15" x14ac:dyDescent="0.25">
      <c r="J14" s="26">
        <v>11464</v>
      </c>
      <c r="K14" s="86">
        <v>43886</v>
      </c>
      <c r="L14" s="26">
        <v>21.7</v>
      </c>
      <c r="M14" s="11">
        <v>890905980</v>
      </c>
      <c r="N14" s="12">
        <v>7</v>
      </c>
      <c r="O14" s="11" t="s">
        <v>156</v>
      </c>
    </row>
    <row r="15" spans="1:15" x14ac:dyDescent="0.25">
      <c r="J15" s="26">
        <v>11465</v>
      </c>
      <c r="K15" s="86">
        <v>43887</v>
      </c>
      <c r="L15" s="26">
        <v>21.8</v>
      </c>
      <c r="M15" s="11">
        <v>890980086</v>
      </c>
      <c r="N15" s="12">
        <v>6</v>
      </c>
      <c r="O15" s="11" t="s">
        <v>158</v>
      </c>
    </row>
    <row r="16" spans="1:15" x14ac:dyDescent="0.25">
      <c r="J16" s="26">
        <v>11466</v>
      </c>
      <c r="K16" s="86">
        <v>43887</v>
      </c>
      <c r="L16" s="26">
        <v>21.8</v>
      </c>
      <c r="M16" s="11">
        <v>890980023</v>
      </c>
      <c r="N16" s="12">
        <v>2</v>
      </c>
      <c r="O16" s="11" t="s">
        <v>124</v>
      </c>
    </row>
    <row r="17" spans="10:15" x14ac:dyDescent="0.25">
      <c r="J17" s="26">
        <v>11468</v>
      </c>
      <c r="K17" s="86">
        <v>43887</v>
      </c>
      <c r="L17" s="26">
        <v>21.8</v>
      </c>
      <c r="M17" s="11">
        <v>800211876</v>
      </c>
      <c r="N17" s="12">
        <v>2</v>
      </c>
      <c r="O17" s="11" t="s">
        <v>132</v>
      </c>
    </row>
    <row r="18" spans="10:15" x14ac:dyDescent="0.25">
      <c r="J18" s="26">
        <v>11469</v>
      </c>
      <c r="K18" s="86">
        <v>43887</v>
      </c>
      <c r="L18" s="26">
        <v>49.7</v>
      </c>
      <c r="M18" s="11">
        <v>900562740</v>
      </c>
      <c r="N18" s="12">
        <v>8</v>
      </c>
      <c r="O18" s="11" t="s">
        <v>134</v>
      </c>
    </row>
    <row r="19" spans="10:15" x14ac:dyDescent="0.25">
      <c r="J19" s="26">
        <v>11470</v>
      </c>
      <c r="K19" s="86">
        <v>43887</v>
      </c>
      <c r="L19" s="26">
        <v>78</v>
      </c>
      <c r="M19" s="11">
        <v>890984746</v>
      </c>
      <c r="N19" s="12">
        <v>7</v>
      </c>
      <c r="O19" s="11" t="s">
        <v>161</v>
      </c>
    </row>
    <row r="20" spans="10:15" x14ac:dyDescent="0.25">
      <c r="J20" s="26">
        <v>11471</v>
      </c>
      <c r="K20" s="86">
        <v>43888</v>
      </c>
      <c r="L20" s="26">
        <v>10.9</v>
      </c>
      <c r="M20" s="11">
        <v>800086566</v>
      </c>
      <c r="N20" s="12">
        <v>8</v>
      </c>
      <c r="O20" s="11" t="s">
        <v>138</v>
      </c>
    </row>
    <row r="21" spans="10:15" x14ac:dyDescent="0.25">
      <c r="J21" s="26">
        <v>11472</v>
      </c>
      <c r="K21" s="86">
        <v>43888</v>
      </c>
      <c r="L21" s="26">
        <v>14.4</v>
      </c>
      <c r="M21" s="11">
        <v>890980407</v>
      </c>
      <c r="N21" s="12">
        <v>7</v>
      </c>
      <c r="O21" s="11" t="s">
        <v>148</v>
      </c>
    </row>
    <row r="22" spans="10:15" x14ac:dyDescent="0.25">
      <c r="J22" s="26">
        <v>11473</v>
      </c>
      <c r="K22" s="86">
        <v>43888</v>
      </c>
      <c r="L22" s="26">
        <v>14.4</v>
      </c>
      <c r="M22" s="11">
        <v>890980425</v>
      </c>
      <c r="N22" s="12">
        <v>1</v>
      </c>
      <c r="O22" s="11" t="s">
        <v>146</v>
      </c>
    </row>
    <row r="23" spans="10:15" x14ac:dyDescent="0.25">
      <c r="J23" s="26">
        <v>11474</v>
      </c>
      <c r="K23" s="86">
        <v>43888</v>
      </c>
      <c r="L23" s="26">
        <v>9.6</v>
      </c>
      <c r="M23" s="11">
        <v>860027139</v>
      </c>
      <c r="N23" s="12">
        <v>2</v>
      </c>
      <c r="O23" s="11" t="s">
        <v>145</v>
      </c>
    </row>
    <row r="24" spans="10:15" x14ac:dyDescent="0.25">
      <c r="J24" s="26">
        <v>11475</v>
      </c>
      <c r="K24" s="86">
        <v>43888</v>
      </c>
      <c r="L24" s="26">
        <v>9.6</v>
      </c>
      <c r="M24" s="11">
        <v>890984315</v>
      </c>
      <c r="N24" s="12">
        <v>6</v>
      </c>
      <c r="O24" s="11" t="s">
        <v>157</v>
      </c>
    </row>
    <row r="25" spans="10:15" x14ac:dyDescent="0.25">
      <c r="J25" s="26">
        <v>11476</v>
      </c>
      <c r="K25" s="86">
        <v>43888</v>
      </c>
      <c r="L25" s="26">
        <v>15.7</v>
      </c>
      <c r="M25" s="11">
        <v>900779221</v>
      </c>
      <c r="N25" s="12">
        <v>1</v>
      </c>
      <c r="O25" s="11" t="s">
        <v>119</v>
      </c>
    </row>
    <row r="26" spans="10:15" x14ac:dyDescent="0.25">
      <c r="J26" s="26">
        <v>11478</v>
      </c>
      <c r="K26" s="86">
        <v>43888</v>
      </c>
      <c r="L26" s="26">
        <v>24.4</v>
      </c>
      <c r="M26" s="11">
        <v>811646005</v>
      </c>
      <c r="N26" s="12">
        <v>7</v>
      </c>
      <c r="O26" s="11" t="s">
        <v>117</v>
      </c>
    </row>
    <row r="27" spans="10:15" x14ac:dyDescent="0.25">
      <c r="J27" s="26">
        <v>11479</v>
      </c>
      <c r="K27" s="86">
        <v>43888</v>
      </c>
      <c r="L27" s="26">
        <v>9.6</v>
      </c>
      <c r="M27" s="11">
        <v>890982526</v>
      </c>
      <c r="N27" s="12">
        <v>4</v>
      </c>
      <c r="O27" s="11" t="s">
        <v>149</v>
      </c>
    </row>
    <row r="28" spans="10:15" x14ac:dyDescent="0.25">
      <c r="J28" s="26">
        <v>11480</v>
      </c>
      <c r="K28" s="86">
        <v>43889</v>
      </c>
      <c r="L28" s="26">
        <v>10.9</v>
      </c>
      <c r="M28" s="11">
        <v>890981505</v>
      </c>
      <c r="N28" s="12">
        <v>5</v>
      </c>
      <c r="O28" s="11" t="s">
        <v>125</v>
      </c>
    </row>
    <row r="29" spans="10:15" x14ac:dyDescent="0.25">
      <c r="J29" s="26">
        <v>11483</v>
      </c>
      <c r="K29" s="86">
        <v>43889</v>
      </c>
      <c r="L29" s="26">
        <v>9.6</v>
      </c>
      <c r="M29" s="11">
        <v>811027943</v>
      </c>
      <c r="N29" s="12">
        <v>1</v>
      </c>
      <c r="O29" s="11" t="s">
        <v>147</v>
      </c>
    </row>
    <row r="30" spans="10:15" x14ac:dyDescent="0.25">
      <c r="J30" s="26">
        <v>11484</v>
      </c>
      <c r="K30" s="86">
        <v>43889</v>
      </c>
      <c r="L30" s="26">
        <v>10.9</v>
      </c>
      <c r="M30" s="18">
        <v>890980415</v>
      </c>
      <c r="N30" s="12">
        <v>6</v>
      </c>
      <c r="O30" s="11" t="s">
        <v>296</v>
      </c>
    </row>
    <row r="31" spans="10:15" x14ac:dyDescent="0.25">
      <c r="J31" s="26">
        <v>11532</v>
      </c>
      <c r="K31" s="86">
        <v>43894</v>
      </c>
      <c r="L31" s="26">
        <v>6.1</v>
      </c>
      <c r="M31" s="11">
        <v>890980023</v>
      </c>
      <c r="N31" s="12">
        <v>2</v>
      </c>
      <c r="O31" s="11" t="s">
        <v>124</v>
      </c>
    </row>
    <row r="32" spans="10:15" x14ac:dyDescent="0.25">
      <c r="J32" s="26">
        <v>11546</v>
      </c>
      <c r="K32" s="86">
        <v>43896</v>
      </c>
      <c r="L32" s="26">
        <v>10.9</v>
      </c>
      <c r="M32" s="11">
        <v>900779221</v>
      </c>
      <c r="N32" s="12">
        <v>1</v>
      </c>
      <c r="O32" s="11" t="s">
        <v>119</v>
      </c>
    </row>
    <row r="33" spans="10:15" x14ac:dyDescent="0.25">
      <c r="J33" s="26">
        <v>11559</v>
      </c>
      <c r="K33" s="86">
        <v>43900</v>
      </c>
      <c r="L33" s="26">
        <v>10.9</v>
      </c>
      <c r="M33" s="11">
        <v>800132735</v>
      </c>
      <c r="N33" s="12">
        <v>3</v>
      </c>
      <c r="O33" s="11" t="s">
        <v>131</v>
      </c>
    </row>
    <row r="34" spans="10:15" x14ac:dyDescent="0.25">
      <c r="J34" s="26">
        <v>11594</v>
      </c>
      <c r="K34" s="86">
        <v>43910</v>
      </c>
      <c r="L34" s="26">
        <v>23.3</v>
      </c>
      <c r="M34" s="11">
        <v>890981556</v>
      </c>
      <c r="N34" s="12">
        <v>0</v>
      </c>
      <c r="O34" s="11" t="s">
        <v>144</v>
      </c>
    </row>
    <row r="35" spans="10:15" x14ac:dyDescent="0.25">
      <c r="J35" s="26">
        <v>11639</v>
      </c>
      <c r="K35" s="86">
        <v>43915</v>
      </c>
      <c r="L35" s="26">
        <v>20.5</v>
      </c>
      <c r="M35" s="11">
        <v>890981505</v>
      </c>
      <c r="N35" s="12">
        <v>5</v>
      </c>
      <c r="O35" s="11" t="s">
        <v>125</v>
      </c>
    </row>
    <row r="36" spans="10:15" x14ac:dyDescent="0.25">
      <c r="J36" s="26">
        <v>11656</v>
      </c>
      <c r="K36" s="86">
        <v>43915</v>
      </c>
      <c r="L36" s="26">
        <v>14.4</v>
      </c>
      <c r="M36" s="11">
        <v>811041484</v>
      </c>
      <c r="N36" s="12">
        <v>9</v>
      </c>
      <c r="O36" s="11" t="s">
        <v>166</v>
      </c>
    </row>
    <row r="37" spans="10:15" x14ac:dyDescent="0.25">
      <c r="J37" s="26">
        <v>11659</v>
      </c>
      <c r="K37" s="86">
        <v>43915</v>
      </c>
      <c r="L37" s="26">
        <v>4.5</v>
      </c>
      <c r="M37" s="18">
        <v>15432082</v>
      </c>
      <c r="N37" s="26"/>
      <c r="O37" s="11" t="s">
        <v>282</v>
      </c>
    </row>
    <row r="38" spans="10:15" x14ac:dyDescent="0.25">
      <c r="J38" s="26" t="s">
        <v>281</v>
      </c>
      <c r="K38" s="86">
        <v>43948</v>
      </c>
      <c r="L38" s="26">
        <v>4.5</v>
      </c>
      <c r="M38" s="11">
        <v>900316488</v>
      </c>
      <c r="N38" s="12">
        <v>2</v>
      </c>
      <c r="O38" s="11" t="s">
        <v>135</v>
      </c>
    </row>
    <row r="39" spans="10:15" x14ac:dyDescent="0.25">
      <c r="J39" s="26" t="s">
        <v>281</v>
      </c>
      <c r="K39" s="86">
        <v>43948</v>
      </c>
      <c r="L39" s="26">
        <v>18</v>
      </c>
      <c r="M39" s="11">
        <v>811020524</v>
      </c>
      <c r="N39" s="12">
        <v>5</v>
      </c>
      <c r="O39" s="11" t="s">
        <v>128</v>
      </c>
    </row>
    <row r="40" spans="10:15" x14ac:dyDescent="0.25">
      <c r="J40" s="26" t="s">
        <v>281</v>
      </c>
      <c r="K40" s="86">
        <v>43955</v>
      </c>
      <c r="L40" s="26">
        <v>8.6</v>
      </c>
      <c r="M40" s="18">
        <v>15432082</v>
      </c>
      <c r="N40" s="26"/>
      <c r="O40" s="11" t="s">
        <v>282</v>
      </c>
    </row>
    <row r="41" spans="10:15" x14ac:dyDescent="0.25">
      <c r="J41" s="26" t="s">
        <v>281</v>
      </c>
      <c r="K41" s="86">
        <v>43957</v>
      </c>
      <c r="L41" s="26">
        <v>17.2</v>
      </c>
      <c r="M41" s="11">
        <v>890985088</v>
      </c>
      <c r="N41" s="12">
        <v>3</v>
      </c>
      <c r="O41" s="11" t="s">
        <v>141</v>
      </c>
    </row>
    <row r="42" spans="10:15" x14ac:dyDescent="0.25">
      <c r="J42" s="26" t="s">
        <v>281</v>
      </c>
      <c r="K42" s="86">
        <v>43957</v>
      </c>
      <c r="L42" s="26">
        <v>12.3</v>
      </c>
      <c r="M42" s="11">
        <v>890983973</v>
      </c>
      <c r="N42" s="12">
        <v>8</v>
      </c>
      <c r="O42" s="11" t="s">
        <v>160</v>
      </c>
    </row>
    <row r="43" spans="10:15" x14ac:dyDescent="0.25">
      <c r="J43" s="26" t="s">
        <v>281</v>
      </c>
      <c r="K43" s="86">
        <v>43957</v>
      </c>
      <c r="L43" s="26">
        <v>17.2</v>
      </c>
      <c r="M43" s="11">
        <v>900878153</v>
      </c>
      <c r="N43" s="12">
        <v>1</v>
      </c>
      <c r="O43" s="11" t="s">
        <v>300</v>
      </c>
    </row>
    <row r="44" spans="10:15" x14ac:dyDescent="0.25">
      <c r="J44" s="26" t="s">
        <v>281</v>
      </c>
      <c r="K44" s="86">
        <v>43959</v>
      </c>
      <c r="L44" s="26">
        <v>20.5</v>
      </c>
      <c r="M44" s="11">
        <v>900562740</v>
      </c>
      <c r="N44" s="12">
        <v>8</v>
      </c>
      <c r="O44" s="11" t="s">
        <v>134</v>
      </c>
    </row>
    <row r="45" spans="10:15" x14ac:dyDescent="0.25">
      <c r="J45" s="26" t="s">
        <v>281</v>
      </c>
      <c r="K45" s="86">
        <v>43973</v>
      </c>
      <c r="L45" s="26">
        <v>17.2</v>
      </c>
      <c r="M45" s="11">
        <v>890981505</v>
      </c>
      <c r="N45" s="12">
        <v>5</v>
      </c>
      <c r="O45" s="11" t="s">
        <v>125</v>
      </c>
    </row>
    <row r="46" spans="10:15" x14ac:dyDescent="0.25">
      <c r="J46" s="26" t="s">
        <v>281</v>
      </c>
      <c r="K46" s="86">
        <v>43979</v>
      </c>
      <c r="L46" s="26">
        <v>25.8</v>
      </c>
      <c r="M46" s="11">
        <v>890983668</v>
      </c>
      <c r="N46" s="12">
        <v>6</v>
      </c>
      <c r="O46" s="11" t="s">
        <v>142</v>
      </c>
    </row>
    <row r="47" spans="10:15" x14ac:dyDescent="0.25">
      <c r="J47" s="26" t="s">
        <v>281</v>
      </c>
      <c r="K47" s="86">
        <v>43979</v>
      </c>
      <c r="L47" s="26">
        <v>16.399999999999999</v>
      </c>
      <c r="M47" s="11">
        <v>900062935</v>
      </c>
      <c r="N47" s="12">
        <v>1</v>
      </c>
      <c r="O47" s="11" t="s">
        <v>136</v>
      </c>
    </row>
    <row r="48" spans="10:15" x14ac:dyDescent="0.25">
      <c r="J48" s="26" t="s">
        <v>281</v>
      </c>
      <c r="K48" s="86">
        <v>43983</v>
      </c>
      <c r="L48" s="26">
        <v>45.1</v>
      </c>
      <c r="M48" s="11">
        <v>900145282</v>
      </c>
      <c r="N48" s="12">
        <v>8</v>
      </c>
      <c r="O48" s="11" t="s">
        <v>118</v>
      </c>
    </row>
    <row r="49" spans="10:15" x14ac:dyDescent="0.25">
      <c r="J49" s="26" t="s">
        <v>281</v>
      </c>
      <c r="K49" s="86"/>
      <c r="L49" s="26">
        <f>14.4+14+9</f>
        <v>37.4</v>
      </c>
      <c r="M49" s="26"/>
      <c r="N49" s="26"/>
      <c r="O49" s="22" t="s">
        <v>303</v>
      </c>
    </row>
    <row r="50" spans="10:15" x14ac:dyDescent="0.25">
      <c r="J50" s="26"/>
      <c r="K50" s="86"/>
      <c r="L50" s="26">
        <v>6</v>
      </c>
      <c r="M50" s="18">
        <v>15432082</v>
      </c>
      <c r="N50" s="26"/>
      <c r="O50" s="11" t="s">
        <v>282</v>
      </c>
    </row>
    <row r="51" spans="10:15" x14ac:dyDescent="0.25">
      <c r="J51" s="26"/>
      <c r="K51" s="86"/>
      <c r="L51" s="26">
        <v>2.2000000000000002</v>
      </c>
      <c r="M51" s="26"/>
      <c r="N51" s="26"/>
      <c r="O51" s="11" t="s">
        <v>310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"/>
  <sheetViews>
    <sheetView topLeftCell="E1" workbookViewId="0">
      <pane ySplit="2" topLeftCell="A3" activePane="bottomLeft" state="frozen"/>
      <selection activeCell="E1" sqref="E1"/>
      <selection pane="bottomLeft" activeCell="K22" sqref="K22"/>
    </sheetView>
  </sheetViews>
  <sheetFormatPr baseColWidth="10" defaultRowHeight="15" x14ac:dyDescent="0.25"/>
  <cols>
    <col min="1" max="1" width="6.7109375" bestFit="1" customWidth="1"/>
    <col min="3" max="3" width="5.140625" bestFit="1" customWidth="1"/>
    <col min="6" max="6" width="9.85546875" bestFit="1" customWidth="1"/>
    <col min="7" max="7" width="12.7109375" customWidth="1"/>
    <col min="8" max="8" width="12" customWidth="1"/>
    <col min="9" max="9" width="8.5703125" bestFit="1" customWidth="1"/>
    <col min="10" max="10" width="7.5703125" bestFit="1" customWidth="1"/>
    <col min="11" max="11" width="11.42578125" customWidth="1"/>
    <col min="12" max="12" width="7.85546875" bestFit="1" customWidth="1"/>
    <col min="13" max="13" width="11.28515625" bestFit="1" customWidth="1"/>
    <col min="14" max="14" width="3.28515625" bestFit="1" customWidth="1"/>
    <col min="15" max="15" width="86.28515625" bestFit="1" customWidth="1"/>
  </cols>
  <sheetData>
    <row r="1" spans="1:1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9" t="s">
        <v>8</v>
      </c>
      <c r="J1" s="30" t="s">
        <v>278</v>
      </c>
      <c r="K1" s="70" t="s">
        <v>347</v>
      </c>
      <c r="L1" s="30" t="s">
        <v>280</v>
      </c>
      <c r="M1" s="30" t="s">
        <v>291</v>
      </c>
      <c r="N1" s="30" t="s">
        <v>115</v>
      </c>
      <c r="O1" s="30" t="s">
        <v>279</v>
      </c>
    </row>
    <row r="2" spans="1:15" x14ac:dyDescent="0.25">
      <c r="A2" s="5">
        <v>5</v>
      </c>
      <c r="B2" s="6" t="s">
        <v>9</v>
      </c>
      <c r="C2" s="6" t="s">
        <v>46</v>
      </c>
      <c r="D2" s="6" t="s">
        <v>47</v>
      </c>
      <c r="E2" s="6" t="s">
        <v>50</v>
      </c>
      <c r="F2" s="6" t="s">
        <v>47</v>
      </c>
      <c r="G2" s="6" t="s">
        <v>51</v>
      </c>
      <c r="H2" s="6" t="s">
        <v>51</v>
      </c>
      <c r="I2" s="27" t="s">
        <v>52</v>
      </c>
      <c r="J2" s="26">
        <v>11443</v>
      </c>
      <c r="K2" s="86">
        <v>43881</v>
      </c>
      <c r="L2" s="26">
        <v>2</v>
      </c>
      <c r="M2" s="11">
        <v>800254201</v>
      </c>
      <c r="N2" s="12">
        <v>6</v>
      </c>
      <c r="O2" s="11" t="s">
        <v>120</v>
      </c>
    </row>
    <row r="3" spans="1:15" x14ac:dyDescent="0.25">
      <c r="J3" s="26">
        <v>11458</v>
      </c>
      <c r="K3" s="86">
        <v>43885</v>
      </c>
      <c r="L3" s="26">
        <v>2</v>
      </c>
      <c r="M3" s="11">
        <v>890984202</v>
      </c>
      <c r="N3" s="12">
        <v>2</v>
      </c>
      <c r="O3" s="11" t="s">
        <v>139</v>
      </c>
    </row>
    <row r="4" spans="1:15" x14ac:dyDescent="0.25">
      <c r="J4" s="26">
        <v>11465</v>
      </c>
      <c r="K4" s="86">
        <v>43887</v>
      </c>
      <c r="L4" s="26">
        <v>13.3</v>
      </c>
      <c r="M4" s="11">
        <v>890980086</v>
      </c>
      <c r="N4" s="12">
        <v>6</v>
      </c>
      <c r="O4" s="11" t="s">
        <v>158</v>
      </c>
    </row>
    <row r="5" spans="1:15" x14ac:dyDescent="0.25">
      <c r="J5" s="26">
        <v>11470</v>
      </c>
      <c r="K5" s="86">
        <v>43887</v>
      </c>
      <c r="L5" s="26">
        <v>2</v>
      </c>
      <c r="M5" s="11">
        <v>890984746</v>
      </c>
      <c r="N5" s="12">
        <v>7</v>
      </c>
      <c r="O5" s="11" t="s">
        <v>161</v>
      </c>
    </row>
    <row r="6" spans="1:15" x14ac:dyDescent="0.25">
      <c r="J6" s="26">
        <v>11478</v>
      </c>
      <c r="K6" s="86">
        <v>43888</v>
      </c>
      <c r="L6" s="26">
        <v>2</v>
      </c>
      <c r="M6" s="11">
        <v>811646005</v>
      </c>
      <c r="N6" s="12">
        <v>7</v>
      </c>
      <c r="O6" s="11" t="s">
        <v>117</v>
      </c>
    </row>
    <row r="7" spans="1:15" x14ac:dyDescent="0.25">
      <c r="J7" s="26">
        <v>11484</v>
      </c>
      <c r="K7" s="86">
        <v>43889</v>
      </c>
      <c r="L7" s="26">
        <v>9.6999999999999993</v>
      </c>
      <c r="M7" s="18">
        <v>890980415</v>
      </c>
      <c r="N7" s="12">
        <v>6</v>
      </c>
      <c r="O7" s="11" t="s">
        <v>296</v>
      </c>
    </row>
    <row r="8" spans="1:15" x14ac:dyDescent="0.25">
      <c r="J8" s="26">
        <v>11546</v>
      </c>
      <c r="K8" s="86">
        <v>43896</v>
      </c>
      <c r="L8" s="26">
        <v>8.6999999999999993</v>
      </c>
      <c r="M8" s="11">
        <v>890905980</v>
      </c>
      <c r="N8" s="12">
        <v>7</v>
      </c>
      <c r="O8" s="11" t="s">
        <v>156</v>
      </c>
    </row>
    <row r="9" spans="1:15" x14ac:dyDescent="0.25">
      <c r="J9" s="26">
        <v>11807</v>
      </c>
      <c r="K9" s="86">
        <v>43942</v>
      </c>
      <c r="L9" s="26">
        <v>88.1</v>
      </c>
      <c r="M9" s="11">
        <v>901099881</v>
      </c>
      <c r="N9" s="12">
        <v>6</v>
      </c>
      <c r="O9" s="11" t="s">
        <v>201</v>
      </c>
    </row>
    <row r="10" spans="1:15" x14ac:dyDescent="0.25">
      <c r="J10" s="26">
        <v>11813</v>
      </c>
      <c r="K10" s="86">
        <v>43943</v>
      </c>
      <c r="L10" s="26">
        <v>6.8</v>
      </c>
      <c r="M10" s="11">
        <v>890980023</v>
      </c>
      <c r="N10" s="12">
        <v>2</v>
      </c>
      <c r="O10" s="11" t="s">
        <v>124</v>
      </c>
    </row>
    <row r="11" spans="1:15" x14ac:dyDescent="0.25">
      <c r="J11" s="26" t="s">
        <v>281</v>
      </c>
      <c r="K11" s="86">
        <v>43959</v>
      </c>
      <c r="L11" s="26">
        <v>11.5</v>
      </c>
      <c r="M11" s="11">
        <v>890980404</v>
      </c>
      <c r="N11" s="12">
        <v>5</v>
      </c>
      <c r="O11" s="11" t="s">
        <v>152</v>
      </c>
    </row>
    <row r="12" spans="1:15" x14ac:dyDescent="0.25">
      <c r="J12" s="26" t="s">
        <v>281</v>
      </c>
      <c r="K12" s="86">
        <v>43960</v>
      </c>
      <c r="L12" s="26">
        <v>4.5999999999999996</v>
      </c>
      <c r="M12" s="11">
        <v>811020524</v>
      </c>
      <c r="N12" s="12">
        <v>5</v>
      </c>
      <c r="O12" s="11" t="s">
        <v>128</v>
      </c>
    </row>
    <row r="13" spans="1:15" x14ac:dyDescent="0.25">
      <c r="J13" s="26" t="s">
        <v>281</v>
      </c>
      <c r="K13" s="86">
        <v>43962</v>
      </c>
      <c r="L13" s="26">
        <v>2.2999999999999998</v>
      </c>
      <c r="M13" s="11">
        <v>890981556</v>
      </c>
      <c r="N13" s="12">
        <v>0</v>
      </c>
      <c r="O13" s="11" t="s">
        <v>144</v>
      </c>
    </row>
    <row r="14" spans="1:15" x14ac:dyDescent="0.25">
      <c r="J14" s="26" t="s">
        <v>281</v>
      </c>
      <c r="K14" s="86">
        <v>43963</v>
      </c>
      <c r="L14" s="26">
        <v>9.1999999999999993</v>
      </c>
      <c r="M14" s="11">
        <v>890980407</v>
      </c>
      <c r="N14" s="12">
        <v>7</v>
      </c>
      <c r="O14" s="11" t="s">
        <v>148</v>
      </c>
    </row>
    <row r="15" spans="1:15" x14ac:dyDescent="0.25">
      <c r="J15" s="26" t="s">
        <v>281</v>
      </c>
      <c r="K15" s="86">
        <v>43972</v>
      </c>
      <c r="L15" s="26">
        <v>3.4</v>
      </c>
      <c r="M15" s="11">
        <v>811000384</v>
      </c>
      <c r="N15" s="12">
        <v>5</v>
      </c>
      <c r="O15" s="11" t="s">
        <v>140</v>
      </c>
    </row>
    <row r="16" spans="1:15" x14ac:dyDescent="0.25">
      <c r="J16" s="26" t="s">
        <v>281</v>
      </c>
      <c r="K16" s="86">
        <v>43972</v>
      </c>
      <c r="L16" s="26">
        <v>2.4</v>
      </c>
      <c r="M16" s="11">
        <v>900520201</v>
      </c>
      <c r="N16" s="12">
        <v>1</v>
      </c>
      <c r="O16" s="11" t="s">
        <v>133</v>
      </c>
    </row>
    <row r="17" spans="10:15" x14ac:dyDescent="0.25">
      <c r="J17" s="26" t="s">
        <v>281</v>
      </c>
      <c r="K17" s="86">
        <v>43972</v>
      </c>
      <c r="L17" s="26">
        <v>3.3</v>
      </c>
      <c r="M17" s="11">
        <v>900779221</v>
      </c>
      <c r="N17" s="12">
        <v>1</v>
      </c>
      <c r="O17" s="11" t="s">
        <v>119</v>
      </c>
    </row>
    <row r="18" spans="10:15" x14ac:dyDescent="0.25">
      <c r="J18" s="26" t="s">
        <v>281</v>
      </c>
      <c r="K18" s="86">
        <v>43972</v>
      </c>
      <c r="L18" s="26">
        <v>2.2999999999999998</v>
      </c>
      <c r="M18" s="11">
        <v>890983973</v>
      </c>
      <c r="N18" s="12">
        <v>8</v>
      </c>
      <c r="O18" s="11" t="s">
        <v>160</v>
      </c>
    </row>
    <row r="19" spans="10:15" x14ac:dyDescent="0.25">
      <c r="J19" s="26" t="s">
        <v>281</v>
      </c>
      <c r="K19" s="86">
        <v>43972</v>
      </c>
      <c r="L19" s="26">
        <v>5.5</v>
      </c>
      <c r="M19" s="11">
        <v>900365607</v>
      </c>
      <c r="N19" s="12">
        <v>1</v>
      </c>
      <c r="O19" s="11" t="s">
        <v>137</v>
      </c>
    </row>
    <row r="20" spans="10:15" x14ac:dyDescent="0.25">
      <c r="J20" s="26" t="s">
        <v>281</v>
      </c>
      <c r="K20" s="86">
        <v>43973</v>
      </c>
      <c r="L20" s="26">
        <v>2.5</v>
      </c>
      <c r="M20" s="11">
        <v>890981505</v>
      </c>
      <c r="N20" s="12">
        <v>5</v>
      </c>
      <c r="O20" s="11" t="s">
        <v>125</v>
      </c>
    </row>
    <row r="21" spans="10:15" x14ac:dyDescent="0.25">
      <c r="J21" s="26" t="s">
        <v>281</v>
      </c>
      <c r="K21" s="86">
        <v>43979</v>
      </c>
      <c r="L21" s="26">
        <v>3.3</v>
      </c>
      <c r="M21" s="11">
        <v>890983668</v>
      </c>
      <c r="N21" s="12">
        <v>6</v>
      </c>
      <c r="O21" s="11" t="s">
        <v>142</v>
      </c>
    </row>
    <row r="22" spans="10:15" x14ac:dyDescent="0.25">
      <c r="J22" s="26" t="s">
        <v>281</v>
      </c>
      <c r="K22" s="86">
        <v>43979</v>
      </c>
      <c r="L22" s="26">
        <v>6.5</v>
      </c>
      <c r="M22" s="11">
        <v>890980404</v>
      </c>
      <c r="N22" s="12">
        <v>5</v>
      </c>
      <c r="O22" s="11" t="s">
        <v>152</v>
      </c>
    </row>
    <row r="23" spans="10:15" x14ac:dyDescent="0.25">
      <c r="J23" s="26" t="s">
        <v>281</v>
      </c>
      <c r="K23" s="86"/>
      <c r="L23" s="26">
        <f>2+17.2</f>
        <v>19.2</v>
      </c>
      <c r="M23" s="22">
        <v>811018073</v>
      </c>
      <c r="N23" s="21">
        <v>9</v>
      </c>
      <c r="O23" s="22" t="s">
        <v>305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IV 08-31-20</vt:lpstr>
      <vt:lpstr>020620NVR</vt:lpstr>
      <vt:lpstr>AB220720CRR</vt:lpstr>
      <vt:lpstr>AB130820CUR</vt:lpstr>
      <vt:lpstr>BB290820PT</vt:lpstr>
      <vt:lpstr>AB060220NVR</vt:lpstr>
      <vt:lpstr>AB290120IZR</vt:lpstr>
      <vt:lpstr>AS011119UN</vt:lpstr>
      <vt:lpstr>AS020120PF</vt:lpstr>
      <vt:lpstr>ON291218PQ</vt:lpstr>
      <vt:lpstr>PERM</vt:lpstr>
      <vt:lpstr>ESPO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2020-09-01T14:26:03Z</dcterms:created>
  <dcterms:modified xsi:type="dcterms:W3CDTF">2020-09-09T17:18:10Z</dcterms:modified>
</cp:coreProperties>
</file>